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228A07C7-C3AA-4555-A199-1849CB70008B}" xr6:coauthVersionLast="47" xr6:coauthVersionMax="47" xr10:uidLastSave="{00000000-0000-0000-0000-000000000000}"/>
  <bookViews>
    <workbookView xWindow="-28920" yWindow="0" windowWidth="29040" windowHeight="15720" activeTab="2" xr2:uid="{E158154D-5DE9-4C5B-8B40-058551F9CD6D}"/>
  </bookViews>
  <sheets>
    <sheet name="Audi" sheetId="2" r:id="rId1"/>
    <sheet name="Alfa Romeo" sheetId="7" r:id="rId2"/>
    <sheet name="BMW" sheetId="1" r:id="rId3"/>
    <sheet name="Citroen" sheetId="8" r:id="rId4"/>
    <sheet name="DS" sheetId="10" r:id="rId5"/>
    <sheet name="jeep" sheetId="13" r:id="rId6"/>
    <sheet name="Land Rover" sheetId="11" r:id="rId7"/>
    <sheet name="Mercrdes-Benz" sheetId="12" r:id="rId8"/>
    <sheet name="Mitsubishi" sheetId="6" r:id="rId9"/>
    <sheet name="Peugeot" sheetId="5" r:id="rId10"/>
    <sheet name="Renault" sheetId="9" r:id="rId11"/>
    <sheet name="Suzuki" sheetId="3" r:id="rId12"/>
    <sheet name="Volkswagen" sheetId="4" r:id="rId13"/>
  </sheets>
  <externalReferences>
    <externalReference r:id="rId14"/>
    <externalReference r:id="rId15"/>
    <externalReference r:id="rId16"/>
  </externalReferences>
  <definedNames>
    <definedName name="_xlnm._FilterDatabase" localSheetId="1" hidden="1">'Alfa Romeo'!$A$8:$U$12</definedName>
    <definedName name="_xlnm._FilterDatabase" localSheetId="0" hidden="1">Audi!$A$8:$U$63</definedName>
    <definedName name="_xlnm._FilterDatabase" localSheetId="2" hidden="1">BMW!$A$7:$U$212</definedName>
    <definedName name="_xlnm._FilterDatabase" localSheetId="3" hidden="1">Citroen!$A$8:$U$16</definedName>
    <definedName name="_xlnm._FilterDatabase" localSheetId="4" hidden="1">DS!$A$8:$U$10</definedName>
    <definedName name="_xlnm._FilterDatabase" localSheetId="5" hidden="1">jeep!$A$8:$U$42</definedName>
    <definedName name="_xlnm._FilterDatabase" localSheetId="6" hidden="1">'Land Rover'!$A$8:$U$12</definedName>
    <definedName name="_xlnm._FilterDatabase" localSheetId="7" hidden="1">'Mercrdes-Benz'!$A$8:$U$43</definedName>
    <definedName name="_xlnm._FilterDatabase" localSheetId="8" hidden="1">Mitsubishi!$A$8:$U$9</definedName>
    <definedName name="_xlnm._FilterDatabase" localSheetId="9" hidden="1">Peugeot!$A$8:$U$15</definedName>
    <definedName name="_xlnm._FilterDatabase" localSheetId="10" hidden="1">Renault!$A$8:$U$9</definedName>
    <definedName name="_xlnm._FilterDatabase" localSheetId="11" hidden="1">Suzuki!$A$8:$U$9</definedName>
    <definedName name="_xlnm._FilterDatabase" localSheetId="12" hidden="1">Volkswagen!$A$8:$U$22</definedName>
    <definedName name="bcdsbj">[1]!製作者選択</definedName>
    <definedName name="fdbsikf">[1]!新型構変選択</definedName>
    <definedName name="hgohgu">[1]!Module1.提出用印刷</definedName>
    <definedName name="hvghkvkh">[2]!提出用印刷</definedName>
    <definedName name="igvhk">[1]!製作者選択</definedName>
    <definedName name="kbkjhb">[2]!社内配布用印刷</definedName>
    <definedName name="Module1.社内配布用印刷" localSheetId="5">[1]!Module1.社内配布用印刷</definedName>
    <definedName name="Module1.社内配布用印刷" localSheetId="8">[1]!Module1.社内配布用印刷</definedName>
    <definedName name="Module1.社内配布用印刷">[1]!Module1.社内配布用印刷</definedName>
    <definedName name="Module1.提出用印刷" localSheetId="5">[1]!Module1.提出用印刷</definedName>
    <definedName name="Module1.提出用印刷" localSheetId="8">[1]!Module1.提出用印刷</definedName>
    <definedName name="Module1.提出用印刷">[1]!Module1.提出用印刷</definedName>
    <definedName name="_xlnm.Print_Area" localSheetId="1">'Alfa Romeo'!$A$2:$U$12</definedName>
    <definedName name="_xlnm.Print_Area" localSheetId="0">Audi!$A$2:$U$72</definedName>
    <definedName name="_xlnm.Print_Area" localSheetId="2">BMW!$A$1:$U$212</definedName>
    <definedName name="_xlnm.Print_Area" localSheetId="3">Citroen!$A$2:$U$25</definedName>
    <definedName name="_xlnm.Print_Area" localSheetId="4">DS!$A$2:$U$19</definedName>
    <definedName name="_xlnm.Print_Area" localSheetId="5">jeep!$A$2:$U$29</definedName>
    <definedName name="_xlnm.Print_Area" localSheetId="6">'Land Rover'!$A$2:$U$21</definedName>
    <definedName name="_xlnm.Print_Area" localSheetId="7">'Mercrdes-Benz'!$A$2:$U$54</definedName>
    <definedName name="_xlnm.Print_Area" localSheetId="8">Mitsubishi!$A$1:$U$18</definedName>
    <definedName name="_xlnm.Print_Area" localSheetId="9">Peugeot!$A$2:$U$25</definedName>
    <definedName name="_xlnm.Print_Area" localSheetId="10">Renault!$A$2:$U$31</definedName>
    <definedName name="_xlnm.Print_Area" localSheetId="11">Suzuki!$A$2:$U$13</definedName>
    <definedName name="_xlnm.Print_Area" localSheetId="12">Volkswagen!$A$2:$U$31</definedName>
    <definedName name="_xlnm.Print_Titles" localSheetId="1">'Alfa Romeo'!$2:$8</definedName>
    <definedName name="_xlnm.Print_Titles" localSheetId="0">Audi!$2:$8</definedName>
    <definedName name="_xlnm.Print_Titles" localSheetId="2">BMW!$1:$7</definedName>
    <definedName name="_xlnm.Print_Titles" localSheetId="3">Citroen!$2:$8</definedName>
    <definedName name="_xlnm.Print_Titles" localSheetId="4">DS!$2:$8</definedName>
    <definedName name="_xlnm.Print_Titles" localSheetId="5">jeep!$2:$8</definedName>
    <definedName name="_xlnm.Print_Titles" localSheetId="6">'Land Rover'!$2:$8</definedName>
    <definedName name="_xlnm.Print_Titles" localSheetId="7">'Mercrdes-Benz'!$2:$8</definedName>
    <definedName name="_xlnm.Print_Titles" localSheetId="8">Mitsubishi!$2:$8</definedName>
    <definedName name="_xlnm.Print_Titles" localSheetId="9">Peugeot!$2:$8</definedName>
    <definedName name="_xlnm.Print_Titles" localSheetId="10">Renault!$2:$8</definedName>
    <definedName name="_xlnm.Print_Titles" localSheetId="11">Suzuki!$2:$8</definedName>
    <definedName name="_xlnm.Print_Titles" localSheetId="12">Volkswagen!$2:$8</definedName>
    <definedName name="_xlnm.Print_Titles">[3]乗用・ＲＶ車!$A$1:$IV$7</definedName>
    <definedName name="sbdfdsjbdj">[2]!提出用印刷</definedName>
    <definedName name="ujvfhvkjh">[1]!新型構変選択</definedName>
    <definedName name="アバルト_WLTC">[2]!社内配布用印刷</definedName>
    <definedName name="っｄ" localSheetId="8">[2]!社内配布用印刷</definedName>
    <definedName name="っｄ">[2]!社内配布用印刷</definedName>
    <definedName name="フィアット_WLTC">[1]!新型構変選択</definedName>
    <definedName name="削">[2]!社内配布用印刷</definedName>
    <definedName name="削除">[1]!Module1.社内配布用印刷</definedName>
    <definedName name="削除した">[1]!Module1.提出用印刷</definedName>
    <definedName name="削除したもの">[1]!新型構変選択</definedName>
    <definedName name="削除中">[1]!製作者選択</definedName>
    <definedName name="社内配布用印刷" localSheetId="5">[2]!社内配布用印刷</definedName>
    <definedName name="社内配布用印刷" localSheetId="8">[2]!社内配布用印刷</definedName>
    <definedName name="社内配布用印刷">[2]!社内配布用印刷</definedName>
    <definedName name="新型構変選択" localSheetId="5">[1]!新型構変選択</definedName>
    <definedName name="新型構変選択" localSheetId="8">[1]!新型構変選択</definedName>
    <definedName name="新型構変選択">[1]!新型構変選択</definedName>
    <definedName name="製作者選択" localSheetId="5">[1]!製作者選択</definedName>
    <definedName name="製作者選択" localSheetId="8">[1]!製作者選択</definedName>
    <definedName name="製作者選択">[1]!製作者選択</definedName>
    <definedName name="提出用印刷" localSheetId="5">[2]!提出用印刷</definedName>
    <definedName name="提出用印刷" localSheetId="8">[2]!提出用印刷</definedName>
    <definedName name="提出用印刷">[2]!提出用印刷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3" l="1"/>
  <c r="M9" i="13"/>
  <c r="N9" i="13"/>
  <c r="S9" i="13"/>
  <c r="T9" i="13"/>
  <c r="U9" i="13"/>
  <c r="L10" i="13"/>
  <c r="M10" i="13"/>
  <c r="T10" i="13" s="1"/>
  <c r="N10" i="13"/>
  <c r="S10" i="13"/>
  <c r="U10" i="13"/>
  <c r="I11" i="13"/>
  <c r="L11" i="13"/>
  <c r="M11" i="13"/>
  <c r="T11" i="13" s="1"/>
  <c r="N11" i="13"/>
  <c r="U11" i="13" s="1"/>
  <c r="S11" i="13"/>
  <c r="I12" i="13"/>
  <c r="L12" i="13"/>
  <c r="M12" i="13"/>
  <c r="N12" i="13"/>
  <c r="S12" i="13"/>
  <c r="T12" i="13"/>
  <c r="U12" i="13"/>
  <c r="I13" i="13"/>
  <c r="L13" i="13"/>
  <c r="M13" i="13"/>
  <c r="T13" i="13" s="1"/>
  <c r="N13" i="13"/>
  <c r="U13" i="13" s="1"/>
  <c r="S13" i="13"/>
  <c r="I14" i="13"/>
  <c r="L14" i="13"/>
  <c r="M14" i="13"/>
  <c r="T14" i="13" s="1"/>
  <c r="N14" i="13"/>
  <c r="U14" i="13" s="1"/>
  <c r="S14" i="13"/>
  <c r="I15" i="13"/>
  <c r="L15" i="13"/>
  <c r="M15" i="13"/>
  <c r="T15" i="13" s="1"/>
  <c r="N15" i="13"/>
  <c r="U15" i="13" s="1"/>
  <c r="S15" i="13"/>
  <c r="I16" i="13"/>
  <c r="L16" i="13"/>
  <c r="M16" i="13"/>
  <c r="T16" i="13" s="1"/>
  <c r="N16" i="13"/>
  <c r="U16" i="13" s="1"/>
  <c r="S16" i="13"/>
  <c r="I17" i="13"/>
  <c r="L17" i="13"/>
  <c r="M17" i="13"/>
  <c r="T17" i="13" s="1"/>
  <c r="N17" i="13"/>
  <c r="S17" i="13"/>
  <c r="U17" i="13"/>
  <c r="I18" i="13"/>
  <c r="L18" i="13"/>
  <c r="M18" i="13"/>
  <c r="T18" i="13" s="1"/>
  <c r="N18" i="13"/>
  <c r="U18" i="13" s="1"/>
  <c r="S18" i="13"/>
  <c r="I19" i="13"/>
  <c r="L19" i="13"/>
  <c r="M19" i="13"/>
  <c r="N19" i="13"/>
  <c r="U19" i="13" s="1"/>
  <c r="S19" i="13"/>
  <c r="T19" i="13"/>
  <c r="I20" i="13"/>
  <c r="L20" i="13"/>
  <c r="M20" i="13"/>
  <c r="T20" i="13" s="1"/>
  <c r="N20" i="13"/>
  <c r="S20" i="13"/>
  <c r="U20" i="13"/>
  <c r="I21" i="13"/>
  <c r="L21" i="13"/>
  <c r="M21" i="13"/>
  <c r="T21" i="13" s="1"/>
  <c r="N21" i="13"/>
  <c r="U21" i="13" s="1"/>
  <c r="S21" i="13"/>
  <c r="I22" i="13"/>
  <c r="L22" i="13"/>
  <c r="M22" i="13"/>
  <c r="T22" i="13" s="1"/>
  <c r="N22" i="13"/>
  <c r="U22" i="13" s="1"/>
  <c r="S22" i="13"/>
  <c r="I23" i="13"/>
  <c r="L23" i="13"/>
  <c r="M23" i="13"/>
  <c r="T23" i="13" s="1"/>
  <c r="N23" i="13"/>
  <c r="U23" i="13" s="1"/>
  <c r="S23" i="13"/>
  <c r="I24" i="13"/>
  <c r="L24" i="13"/>
  <c r="M24" i="13"/>
  <c r="N24" i="13"/>
  <c r="U24" i="13" s="1"/>
  <c r="S24" i="13"/>
  <c r="T24" i="13"/>
  <c r="I25" i="13"/>
  <c r="L25" i="13"/>
  <c r="M25" i="13"/>
  <c r="T25" i="13" s="1"/>
  <c r="N25" i="13"/>
  <c r="S25" i="13"/>
  <c r="U25" i="13"/>
  <c r="I26" i="13"/>
  <c r="L26" i="13"/>
  <c r="M26" i="13"/>
  <c r="T26" i="13" s="1"/>
  <c r="N26" i="13"/>
  <c r="U26" i="13" s="1"/>
  <c r="S26" i="13"/>
  <c r="I27" i="13"/>
  <c r="L27" i="13"/>
  <c r="M27" i="13"/>
  <c r="N27" i="13"/>
  <c r="U27" i="13" s="1"/>
  <c r="S27" i="13"/>
  <c r="T27" i="13"/>
  <c r="I28" i="13"/>
  <c r="L28" i="13"/>
  <c r="M28" i="13"/>
  <c r="N28" i="13"/>
  <c r="S28" i="13"/>
  <c r="T28" i="13"/>
  <c r="U28" i="13"/>
  <c r="I29" i="13"/>
  <c r="L29" i="13"/>
  <c r="M29" i="13"/>
  <c r="T29" i="13" s="1"/>
  <c r="N29" i="13"/>
  <c r="U29" i="13" s="1"/>
  <c r="S29" i="13"/>
  <c r="I9" i="12"/>
  <c r="L9" i="12"/>
  <c r="M9" i="12"/>
  <c r="N9" i="12"/>
  <c r="U9" i="12" s="1"/>
  <c r="S9" i="12"/>
  <c r="T9" i="12"/>
  <c r="I10" i="12"/>
  <c r="L10" i="12"/>
  <c r="M10" i="12"/>
  <c r="T10" i="12" s="1"/>
  <c r="N10" i="12"/>
  <c r="U10" i="12" s="1"/>
  <c r="S10" i="12"/>
  <c r="I11" i="12"/>
  <c r="L11" i="12"/>
  <c r="M11" i="12"/>
  <c r="T11" i="12" s="1"/>
  <c r="N11" i="12"/>
  <c r="U11" i="12" s="1"/>
  <c r="S11" i="12"/>
  <c r="I12" i="12"/>
  <c r="L12" i="12"/>
  <c r="M12" i="12"/>
  <c r="T12" i="12" s="1"/>
  <c r="N12" i="12"/>
  <c r="S12" i="12"/>
  <c r="U12" i="12"/>
  <c r="I13" i="12"/>
  <c r="L13" i="12"/>
  <c r="M13" i="12"/>
  <c r="T13" i="12" s="1"/>
  <c r="N13" i="12"/>
  <c r="U13" i="12" s="1"/>
  <c r="S13" i="12"/>
  <c r="I14" i="12"/>
  <c r="L14" i="12"/>
  <c r="M14" i="12"/>
  <c r="T14" i="12" s="1"/>
  <c r="N14" i="12"/>
  <c r="U14" i="12" s="1"/>
  <c r="S14" i="12"/>
  <c r="I15" i="12"/>
  <c r="L15" i="12"/>
  <c r="M15" i="12"/>
  <c r="T15" i="12" s="1"/>
  <c r="N15" i="12"/>
  <c r="U15" i="12" s="1"/>
  <c r="S15" i="12"/>
  <c r="I16" i="12"/>
  <c r="L16" i="12"/>
  <c r="M16" i="12"/>
  <c r="T16" i="12" s="1"/>
  <c r="N16" i="12"/>
  <c r="S16" i="12"/>
  <c r="U16" i="12"/>
  <c r="I17" i="12"/>
  <c r="L17" i="12"/>
  <c r="M17" i="12"/>
  <c r="N17" i="12"/>
  <c r="U17" i="12" s="1"/>
  <c r="S17" i="12"/>
  <c r="T17" i="12"/>
  <c r="I18" i="12"/>
  <c r="L18" i="12"/>
  <c r="M18" i="12"/>
  <c r="N18" i="12"/>
  <c r="S18" i="12"/>
  <c r="T18" i="12"/>
  <c r="U18" i="12"/>
  <c r="I19" i="12"/>
  <c r="L19" i="12"/>
  <c r="M19" i="12"/>
  <c r="T19" i="12" s="1"/>
  <c r="N19" i="12"/>
  <c r="S19" i="12"/>
  <c r="U19" i="12"/>
  <c r="I20" i="12"/>
  <c r="L20" i="12"/>
  <c r="M20" i="12"/>
  <c r="T20" i="12" s="1"/>
  <c r="N20" i="12"/>
  <c r="U20" i="12" s="1"/>
  <c r="S20" i="12"/>
  <c r="I21" i="12"/>
  <c r="L21" i="12"/>
  <c r="M21" i="12"/>
  <c r="T21" i="12" s="1"/>
  <c r="N21" i="12"/>
  <c r="U21" i="12" s="1"/>
  <c r="S21" i="12"/>
  <c r="I22" i="12"/>
  <c r="L22" i="12"/>
  <c r="M22" i="12"/>
  <c r="T22" i="12" s="1"/>
  <c r="N22" i="12"/>
  <c r="U22" i="12" s="1"/>
  <c r="S22" i="12"/>
  <c r="I23" i="12"/>
  <c r="L23" i="12"/>
  <c r="M23" i="12"/>
  <c r="T23" i="12" s="1"/>
  <c r="N23" i="12"/>
  <c r="U23" i="12" s="1"/>
  <c r="S23" i="12"/>
  <c r="I24" i="12"/>
  <c r="L24" i="12"/>
  <c r="M24" i="12"/>
  <c r="T24" i="12" s="1"/>
  <c r="N24" i="12"/>
  <c r="U24" i="12" s="1"/>
  <c r="S24" i="12"/>
  <c r="I25" i="12"/>
  <c r="L25" i="12"/>
  <c r="M25" i="12"/>
  <c r="N25" i="12"/>
  <c r="U25" i="12" s="1"/>
  <c r="S25" i="12"/>
  <c r="T25" i="12"/>
  <c r="I26" i="12"/>
  <c r="L26" i="12"/>
  <c r="M26" i="12"/>
  <c r="N26" i="12"/>
  <c r="S26" i="12"/>
  <c r="T26" i="12"/>
  <c r="U26" i="12"/>
  <c r="I27" i="12"/>
  <c r="L27" i="12"/>
  <c r="M27" i="12"/>
  <c r="T27" i="12" s="1"/>
  <c r="N27" i="12"/>
  <c r="S27" i="12"/>
  <c r="U27" i="12"/>
  <c r="I28" i="12"/>
  <c r="L28" i="12"/>
  <c r="M28" i="12"/>
  <c r="T28" i="12" s="1"/>
  <c r="N28" i="12"/>
  <c r="U28" i="12" s="1"/>
  <c r="S28" i="12"/>
  <c r="I29" i="12"/>
  <c r="L29" i="12"/>
  <c r="M29" i="12"/>
  <c r="T29" i="12" s="1"/>
  <c r="N29" i="12"/>
  <c r="U29" i="12" s="1"/>
  <c r="S29" i="12"/>
  <c r="I30" i="12"/>
  <c r="L30" i="12"/>
  <c r="M30" i="12"/>
  <c r="N30" i="12"/>
  <c r="U30" i="12" s="1"/>
  <c r="S30" i="12"/>
  <c r="T30" i="12"/>
  <c r="I31" i="12"/>
  <c r="L31" i="12"/>
  <c r="M31" i="12"/>
  <c r="T31" i="12" s="1"/>
  <c r="N31" i="12"/>
  <c r="U31" i="12" s="1"/>
  <c r="S31" i="12"/>
  <c r="I32" i="12"/>
  <c r="L32" i="12"/>
  <c r="M32" i="12"/>
  <c r="T32" i="12" s="1"/>
  <c r="N32" i="12"/>
  <c r="U32" i="12" s="1"/>
  <c r="S32" i="12"/>
  <c r="I33" i="12"/>
  <c r="L33" i="12"/>
  <c r="M33" i="12"/>
  <c r="N33" i="12"/>
  <c r="U33" i="12" s="1"/>
  <c r="S33" i="12"/>
  <c r="T33" i="12"/>
  <c r="I34" i="12"/>
  <c r="L34" i="12"/>
  <c r="M34" i="12"/>
  <c r="N34" i="12"/>
  <c r="S34" i="12"/>
  <c r="T34" i="12"/>
  <c r="U34" i="12"/>
  <c r="I35" i="12"/>
  <c r="L35" i="12"/>
  <c r="M35" i="12"/>
  <c r="T35" i="12" s="1"/>
  <c r="N35" i="12"/>
  <c r="S35" i="12"/>
  <c r="U35" i="12"/>
  <c r="I36" i="12"/>
  <c r="L36" i="12"/>
  <c r="M36" i="12"/>
  <c r="T36" i="12" s="1"/>
  <c r="N36" i="12"/>
  <c r="U36" i="12" s="1"/>
  <c r="S36" i="12"/>
  <c r="I37" i="12"/>
  <c r="L37" i="12"/>
  <c r="M37" i="12"/>
  <c r="T37" i="12" s="1"/>
  <c r="N37" i="12"/>
  <c r="U37" i="12" s="1"/>
  <c r="S37" i="12"/>
  <c r="I38" i="12"/>
  <c r="L38" i="12"/>
  <c r="M38" i="12"/>
  <c r="N38" i="12"/>
  <c r="U38" i="12" s="1"/>
  <c r="S38" i="12"/>
  <c r="T38" i="12"/>
  <c r="I39" i="12"/>
  <c r="L39" i="12"/>
  <c r="M39" i="12"/>
  <c r="T39" i="12" s="1"/>
  <c r="N39" i="12"/>
  <c r="U39" i="12" s="1"/>
  <c r="S39" i="12"/>
  <c r="I40" i="12"/>
  <c r="L40" i="12"/>
  <c r="M40" i="12"/>
  <c r="T40" i="12" s="1"/>
  <c r="N40" i="12"/>
  <c r="U40" i="12" s="1"/>
  <c r="S40" i="12"/>
  <c r="I41" i="12"/>
  <c r="L41" i="12"/>
  <c r="M41" i="12"/>
  <c r="N41" i="12"/>
  <c r="U41" i="12" s="1"/>
  <c r="S41" i="12"/>
  <c r="T41" i="12"/>
  <c r="I42" i="12"/>
  <c r="L42" i="12"/>
  <c r="M42" i="12"/>
  <c r="N42" i="12"/>
  <c r="S42" i="12"/>
  <c r="T42" i="12"/>
  <c r="U42" i="12"/>
  <c r="I43" i="12"/>
  <c r="L43" i="12"/>
  <c r="M43" i="12"/>
  <c r="T43" i="12" s="1"/>
  <c r="N43" i="12"/>
  <c r="S43" i="12"/>
  <c r="U43" i="12"/>
  <c r="I44" i="12"/>
  <c r="L44" i="12"/>
  <c r="M44" i="12"/>
  <c r="T44" i="12" s="1"/>
  <c r="N44" i="12"/>
  <c r="U44" i="12" s="1"/>
  <c r="S44" i="12"/>
  <c r="I45" i="12"/>
  <c r="L45" i="12"/>
  <c r="M45" i="12"/>
  <c r="T45" i="12" s="1"/>
  <c r="N45" i="12"/>
  <c r="U45" i="12" s="1"/>
  <c r="S45" i="12"/>
  <c r="L9" i="11"/>
  <c r="M9" i="11"/>
  <c r="T9" i="11" s="1"/>
  <c r="N9" i="11"/>
  <c r="U9" i="11"/>
  <c r="L10" i="11"/>
  <c r="M10" i="11"/>
  <c r="T10" i="11" s="1"/>
  <c r="N10" i="11"/>
  <c r="U10" i="11" s="1"/>
  <c r="L11" i="11"/>
  <c r="M11" i="11"/>
  <c r="T11" i="11" s="1"/>
  <c r="N11" i="11"/>
  <c r="U11" i="11" s="1"/>
  <c r="L12" i="11"/>
  <c r="M12" i="11"/>
  <c r="T12" i="11" s="1"/>
  <c r="N12" i="11"/>
  <c r="U12" i="11"/>
  <c r="I9" i="10"/>
  <c r="L9" i="10"/>
  <c r="M9" i="10"/>
  <c r="T9" i="10" s="1"/>
  <c r="N9" i="10"/>
  <c r="S9" i="10"/>
  <c r="U9" i="10"/>
  <c r="I10" i="10"/>
  <c r="L10" i="10"/>
  <c r="M10" i="10"/>
  <c r="N10" i="10"/>
  <c r="U10" i="10" s="1"/>
  <c r="S10" i="10"/>
  <c r="T10" i="10"/>
  <c r="L9" i="9"/>
  <c r="T9" i="9"/>
  <c r="U9" i="9"/>
  <c r="L10" i="9"/>
  <c r="T10" i="9"/>
  <c r="U10" i="9"/>
  <c r="L11" i="9"/>
  <c r="T11" i="9"/>
  <c r="U11" i="9"/>
  <c r="L12" i="9"/>
  <c r="T12" i="9"/>
  <c r="U12" i="9"/>
  <c r="L13" i="9"/>
  <c r="T13" i="9"/>
  <c r="U13" i="9"/>
  <c r="L14" i="9"/>
  <c r="T14" i="9"/>
  <c r="U14" i="9"/>
  <c r="L15" i="9"/>
  <c r="T15" i="9"/>
  <c r="U15" i="9"/>
  <c r="L16" i="9"/>
  <c r="T16" i="9"/>
  <c r="U16" i="9"/>
  <c r="L17" i="9"/>
  <c r="T17" i="9"/>
  <c r="U17" i="9"/>
  <c r="L18" i="9"/>
  <c r="T18" i="9"/>
  <c r="U18" i="9"/>
  <c r="L19" i="9"/>
  <c r="T19" i="9"/>
  <c r="U19" i="9"/>
  <c r="L20" i="9"/>
  <c r="T20" i="9"/>
  <c r="U20" i="9"/>
  <c r="L22" i="9"/>
  <c r="I9" i="8"/>
  <c r="L9" i="8"/>
  <c r="M9" i="8"/>
  <c r="T9" i="8" s="1"/>
  <c r="N9" i="8"/>
  <c r="S9" i="8"/>
  <c r="U9" i="8"/>
  <c r="I10" i="8"/>
  <c r="L10" i="8"/>
  <c r="M10" i="8"/>
  <c r="N10" i="8"/>
  <c r="U10" i="8" s="1"/>
  <c r="S10" i="8"/>
  <c r="T10" i="8"/>
  <c r="I11" i="8"/>
  <c r="L11" i="8"/>
  <c r="M11" i="8"/>
  <c r="T11" i="8" s="1"/>
  <c r="N11" i="8"/>
  <c r="S11" i="8"/>
  <c r="U11" i="8"/>
  <c r="I12" i="8"/>
  <c r="L12" i="8"/>
  <c r="M12" i="8"/>
  <c r="T12" i="8" s="1"/>
  <c r="N12" i="8"/>
  <c r="U12" i="8" s="1"/>
  <c r="S12" i="8"/>
  <c r="I13" i="8"/>
  <c r="L13" i="8"/>
  <c r="M13" i="8"/>
  <c r="T13" i="8" s="1"/>
  <c r="N13" i="8"/>
  <c r="U13" i="8" s="1"/>
  <c r="S13" i="8"/>
  <c r="I14" i="8"/>
  <c r="L14" i="8"/>
  <c r="M14" i="8"/>
  <c r="T14" i="8" s="1"/>
  <c r="N14" i="8"/>
  <c r="U14" i="8" s="1"/>
  <c r="S14" i="8"/>
  <c r="I15" i="8"/>
  <c r="L15" i="8"/>
  <c r="M15" i="8"/>
  <c r="N15" i="8"/>
  <c r="U15" i="8" s="1"/>
  <c r="S15" i="8"/>
  <c r="T15" i="8"/>
  <c r="I16" i="8"/>
  <c r="L16" i="8"/>
  <c r="M16" i="8"/>
  <c r="N16" i="8"/>
  <c r="S16" i="8"/>
  <c r="T16" i="8"/>
  <c r="U16" i="8"/>
  <c r="I9" i="7"/>
  <c r="L9" i="7"/>
  <c r="M9" i="7"/>
  <c r="N9" i="7"/>
  <c r="S9" i="7"/>
  <c r="T9" i="7"/>
  <c r="U9" i="7"/>
  <c r="I10" i="7"/>
  <c r="L10" i="7"/>
  <c r="M10" i="7"/>
  <c r="N10" i="7"/>
  <c r="S10" i="7"/>
  <c r="T10" i="7"/>
  <c r="U10" i="7"/>
  <c r="I11" i="7"/>
  <c r="L11" i="7"/>
  <c r="M11" i="7"/>
  <c r="T11" i="7" s="1"/>
  <c r="N11" i="7"/>
  <c r="S11" i="7"/>
  <c r="U11" i="7"/>
  <c r="I12" i="7"/>
  <c r="L12" i="7"/>
  <c r="M12" i="7"/>
  <c r="T12" i="7" s="1"/>
  <c r="N12" i="7"/>
  <c r="U12" i="7" s="1"/>
  <c r="S12" i="7"/>
  <c r="L9" i="6"/>
  <c r="M9" i="6"/>
  <c r="T9" i="6" s="1"/>
  <c r="N9" i="6"/>
  <c r="U9" i="6" s="1"/>
  <c r="I9" i="5"/>
  <c r="L9" i="5"/>
  <c r="M9" i="5"/>
  <c r="T9" i="5" s="1"/>
  <c r="N9" i="5"/>
  <c r="U9" i="5" s="1"/>
  <c r="S9" i="5"/>
  <c r="I10" i="5"/>
  <c r="L10" i="5"/>
  <c r="M10" i="5"/>
  <c r="T10" i="5" s="1"/>
  <c r="N10" i="5"/>
  <c r="U10" i="5" s="1"/>
  <c r="S10" i="5"/>
  <c r="I11" i="5"/>
  <c r="L11" i="5"/>
  <c r="M11" i="5"/>
  <c r="T11" i="5" s="1"/>
  <c r="N11" i="5"/>
  <c r="U11" i="5" s="1"/>
  <c r="S11" i="5"/>
  <c r="I12" i="5"/>
  <c r="L12" i="5"/>
  <c r="M12" i="5"/>
  <c r="T12" i="5" s="1"/>
  <c r="N12" i="5"/>
  <c r="U12" i="5" s="1"/>
  <c r="S12" i="5"/>
  <c r="I13" i="5"/>
  <c r="L13" i="5"/>
  <c r="M13" i="5"/>
  <c r="T13" i="5" s="1"/>
  <c r="N13" i="5"/>
  <c r="U13" i="5" s="1"/>
  <c r="S13" i="5"/>
  <c r="I14" i="5"/>
  <c r="L14" i="5"/>
  <c r="M14" i="5"/>
  <c r="T14" i="5" s="1"/>
  <c r="N14" i="5"/>
  <c r="U14" i="5" s="1"/>
  <c r="S14" i="5"/>
  <c r="I15" i="5"/>
  <c r="L15" i="5"/>
  <c r="M15" i="5"/>
  <c r="N15" i="5"/>
  <c r="U15" i="5" s="1"/>
  <c r="S15" i="5"/>
  <c r="T15" i="5"/>
  <c r="I16" i="5"/>
  <c r="L16" i="5"/>
  <c r="M16" i="5"/>
  <c r="T16" i="5" s="1"/>
  <c r="N16" i="5"/>
  <c r="S16" i="5"/>
  <c r="U16" i="5"/>
  <c r="I9" i="4"/>
  <c r="L9" i="4"/>
  <c r="M9" i="4"/>
  <c r="N9" i="4"/>
  <c r="U9" i="4" s="1"/>
  <c r="T9" i="4"/>
  <c r="I10" i="4"/>
  <c r="L10" i="4"/>
  <c r="M10" i="4"/>
  <c r="T10" i="4" s="1"/>
  <c r="N10" i="4"/>
  <c r="U10" i="4"/>
  <c r="I11" i="4"/>
  <c r="L11" i="4"/>
  <c r="M11" i="4"/>
  <c r="T11" i="4" s="1"/>
  <c r="N11" i="4"/>
  <c r="U11" i="4" s="1"/>
  <c r="I12" i="4"/>
  <c r="L12" i="4"/>
  <c r="M12" i="4"/>
  <c r="T12" i="4" s="1"/>
  <c r="N12" i="4"/>
  <c r="U12" i="4"/>
  <c r="I13" i="4"/>
  <c r="L13" i="4"/>
  <c r="M13" i="4"/>
  <c r="T13" i="4" s="1"/>
  <c r="N13" i="4"/>
  <c r="U13" i="4" s="1"/>
  <c r="I14" i="4"/>
  <c r="L14" i="4"/>
  <c r="M14" i="4"/>
  <c r="T14" i="4" s="1"/>
  <c r="N14" i="4"/>
  <c r="U14" i="4"/>
  <c r="I15" i="4"/>
  <c r="L15" i="4"/>
  <c r="M15" i="4"/>
  <c r="N15" i="4"/>
  <c r="U15" i="4" s="1"/>
  <c r="T15" i="4"/>
  <c r="I16" i="4"/>
  <c r="L16" i="4"/>
  <c r="M16" i="4"/>
  <c r="T16" i="4" s="1"/>
  <c r="N16" i="4"/>
  <c r="U16" i="4" s="1"/>
  <c r="I17" i="4"/>
  <c r="L17" i="4"/>
  <c r="M17" i="4"/>
  <c r="T17" i="4" s="1"/>
  <c r="N17" i="4"/>
  <c r="U17" i="4" s="1"/>
  <c r="I18" i="4"/>
  <c r="L18" i="4"/>
  <c r="M18" i="4"/>
  <c r="T18" i="4" s="1"/>
  <c r="N18" i="4"/>
  <c r="U18" i="4"/>
  <c r="I19" i="4"/>
  <c r="L19" i="4"/>
  <c r="M19" i="4"/>
  <c r="T19" i="4" s="1"/>
  <c r="N19" i="4"/>
  <c r="U19" i="4" s="1"/>
  <c r="I20" i="4"/>
  <c r="L20" i="4"/>
  <c r="M20" i="4"/>
  <c r="T20" i="4" s="1"/>
  <c r="N20" i="4"/>
  <c r="U20" i="4" s="1"/>
  <c r="I21" i="4"/>
  <c r="L21" i="4"/>
  <c r="M21" i="4"/>
  <c r="N21" i="4"/>
  <c r="T21" i="4"/>
  <c r="U21" i="4"/>
  <c r="I22" i="4"/>
  <c r="L22" i="4"/>
  <c r="M22" i="4"/>
  <c r="T22" i="4" s="1"/>
  <c r="N22" i="4"/>
  <c r="U22" i="4" s="1"/>
  <c r="I9" i="3"/>
  <c r="L9" i="3"/>
  <c r="M9" i="3"/>
  <c r="N9" i="3"/>
  <c r="U9" i="3" s="1"/>
  <c r="T9" i="3"/>
  <c r="I10" i="3"/>
  <c r="L10" i="3"/>
  <c r="M10" i="3"/>
  <c r="T10" i="3" s="1"/>
  <c r="N10" i="3"/>
  <c r="U10" i="3"/>
  <c r="I11" i="3"/>
  <c r="L11" i="3"/>
  <c r="M11" i="3"/>
  <c r="T11" i="3" s="1"/>
  <c r="N11" i="3"/>
  <c r="U11" i="3" s="1"/>
  <c r="I12" i="3"/>
  <c r="L12" i="3"/>
  <c r="M12" i="3"/>
  <c r="N12" i="3"/>
  <c r="T12" i="3"/>
  <c r="U12" i="3"/>
  <c r="I9" i="2"/>
  <c r="L9" i="2"/>
  <c r="M9" i="2"/>
  <c r="T9" i="2" s="1"/>
  <c r="N9" i="2"/>
  <c r="U9" i="2" s="1"/>
  <c r="I10" i="2"/>
  <c r="L10" i="2"/>
  <c r="M10" i="2"/>
  <c r="T10" i="2" s="1"/>
  <c r="N10" i="2"/>
  <c r="U10" i="2" s="1"/>
  <c r="I11" i="2"/>
  <c r="L11" i="2"/>
  <c r="M11" i="2"/>
  <c r="T11" i="2" s="1"/>
  <c r="N11" i="2"/>
  <c r="U11" i="2" s="1"/>
  <c r="I12" i="2"/>
  <c r="L12" i="2"/>
  <c r="M12" i="2"/>
  <c r="T12" i="2" s="1"/>
  <c r="N12" i="2"/>
  <c r="U12" i="2" s="1"/>
  <c r="I13" i="2"/>
  <c r="L13" i="2"/>
  <c r="M13" i="2"/>
  <c r="N13" i="2"/>
  <c r="U13" i="2" s="1"/>
  <c r="T13" i="2"/>
  <c r="I14" i="2"/>
  <c r="L14" i="2"/>
  <c r="M14" i="2"/>
  <c r="T14" i="2" s="1"/>
  <c r="N14" i="2"/>
  <c r="U14" i="2"/>
  <c r="I15" i="2"/>
  <c r="L15" i="2"/>
  <c r="M15" i="2"/>
  <c r="T15" i="2" s="1"/>
  <c r="N15" i="2"/>
  <c r="U15" i="2" s="1"/>
  <c r="I16" i="2"/>
  <c r="L16" i="2"/>
  <c r="M16" i="2"/>
  <c r="T16" i="2" s="1"/>
  <c r="N16" i="2"/>
  <c r="U16" i="2"/>
  <c r="I17" i="2"/>
  <c r="L17" i="2"/>
  <c r="M17" i="2"/>
  <c r="N17" i="2"/>
  <c r="U17" i="2" s="1"/>
  <c r="T17" i="2"/>
  <c r="I18" i="2"/>
  <c r="L18" i="2"/>
  <c r="M18" i="2"/>
  <c r="T18" i="2" s="1"/>
  <c r="N18" i="2"/>
  <c r="U18" i="2" s="1"/>
  <c r="I19" i="2"/>
  <c r="L19" i="2"/>
  <c r="M19" i="2"/>
  <c r="T19" i="2" s="1"/>
  <c r="N19" i="2"/>
  <c r="U19" i="2" s="1"/>
  <c r="I20" i="2"/>
  <c r="L20" i="2"/>
  <c r="M20" i="2"/>
  <c r="T20" i="2" s="1"/>
  <c r="N20" i="2"/>
  <c r="U20" i="2" s="1"/>
  <c r="I21" i="2"/>
  <c r="L21" i="2"/>
  <c r="M21" i="2"/>
  <c r="N21" i="2"/>
  <c r="U21" i="2" s="1"/>
  <c r="T21" i="2"/>
  <c r="I22" i="2"/>
  <c r="L22" i="2"/>
  <c r="M22" i="2"/>
  <c r="T22" i="2" s="1"/>
  <c r="N22" i="2"/>
  <c r="U22" i="2"/>
  <c r="I23" i="2"/>
  <c r="L23" i="2"/>
  <c r="M23" i="2"/>
  <c r="T23" i="2" s="1"/>
  <c r="N23" i="2"/>
  <c r="U23" i="2" s="1"/>
  <c r="I24" i="2"/>
  <c r="L24" i="2"/>
  <c r="M24" i="2"/>
  <c r="T24" i="2" s="1"/>
  <c r="N24" i="2"/>
  <c r="U24" i="2"/>
  <c r="I25" i="2"/>
  <c r="L25" i="2"/>
  <c r="M25" i="2"/>
  <c r="N25" i="2"/>
  <c r="U25" i="2" s="1"/>
  <c r="T25" i="2"/>
  <c r="I26" i="2"/>
  <c r="L26" i="2"/>
  <c r="M26" i="2"/>
  <c r="T26" i="2" s="1"/>
  <c r="N26" i="2"/>
  <c r="U26" i="2" s="1"/>
  <c r="I27" i="2"/>
  <c r="L27" i="2"/>
  <c r="M27" i="2"/>
  <c r="T27" i="2" s="1"/>
  <c r="N27" i="2"/>
  <c r="U27" i="2" s="1"/>
  <c r="I28" i="2"/>
  <c r="L28" i="2"/>
  <c r="M28" i="2"/>
  <c r="T28" i="2" s="1"/>
  <c r="N28" i="2"/>
  <c r="U28" i="2" s="1"/>
  <c r="I29" i="2"/>
  <c r="L29" i="2"/>
  <c r="M29" i="2"/>
  <c r="N29" i="2"/>
  <c r="U29" i="2" s="1"/>
  <c r="T29" i="2"/>
  <c r="I30" i="2"/>
  <c r="L30" i="2"/>
  <c r="M30" i="2"/>
  <c r="T30" i="2" s="1"/>
  <c r="N30" i="2"/>
  <c r="U30" i="2"/>
  <c r="I31" i="2"/>
  <c r="L31" i="2"/>
  <c r="M31" i="2"/>
  <c r="T31" i="2" s="1"/>
  <c r="N31" i="2"/>
  <c r="U31" i="2" s="1"/>
  <c r="I32" i="2"/>
  <c r="L32" i="2"/>
  <c r="M32" i="2"/>
  <c r="T32" i="2" s="1"/>
  <c r="N32" i="2"/>
  <c r="U32" i="2"/>
  <c r="I33" i="2"/>
  <c r="L33" i="2"/>
  <c r="M33" i="2"/>
  <c r="N33" i="2"/>
  <c r="U33" i="2" s="1"/>
  <c r="T33" i="2"/>
  <c r="I34" i="2"/>
  <c r="L34" i="2"/>
  <c r="M34" i="2"/>
  <c r="T34" i="2" s="1"/>
  <c r="N34" i="2"/>
  <c r="U34" i="2" s="1"/>
  <c r="I35" i="2"/>
  <c r="L35" i="2"/>
  <c r="M35" i="2"/>
  <c r="T35" i="2" s="1"/>
  <c r="N35" i="2"/>
  <c r="U35" i="2" s="1"/>
  <c r="I36" i="2"/>
  <c r="L36" i="2"/>
  <c r="M36" i="2"/>
  <c r="T36" i="2" s="1"/>
  <c r="N36" i="2"/>
  <c r="U36" i="2" s="1"/>
  <c r="I37" i="2"/>
  <c r="L37" i="2"/>
  <c r="M37" i="2"/>
  <c r="N37" i="2"/>
  <c r="U37" i="2" s="1"/>
  <c r="T37" i="2"/>
  <c r="I38" i="2"/>
  <c r="L38" i="2"/>
  <c r="M38" i="2"/>
  <c r="T38" i="2" s="1"/>
  <c r="N38" i="2"/>
  <c r="U38" i="2"/>
  <c r="I39" i="2"/>
  <c r="L39" i="2"/>
  <c r="M39" i="2"/>
  <c r="T39" i="2" s="1"/>
  <c r="N39" i="2"/>
  <c r="U39" i="2" s="1"/>
  <c r="I40" i="2"/>
  <c r="L40" i="2"/>
  <c r="M40" i="2"/>
  <c r="T40" i="2" s="1"/>
  <c r="N40" i="2"/>
  <c r="U40" i="2"/>
  <c r="I41" i="2"/>
  <c r="L41" i="2"/>
  <c r="M41" i="2"/>
  <c r="N41" i="2"/>
  <c r="U41" i="2" s="1"/>
  <c r="T41" i="2"/>
  <c r="I42" i="2"/>
  <c r="L42" i="2"/>
  <c r="M42" i="2"/>
  <c r="T42" i="2" s="1"/>
  <c r="N42" i="2"/>
  <c r="U42" i="2" s="1"/>
  <c r="I43" i="2"/>
  <c r="L43" i="2"/>
  <c r="M43" i="2"/>
  <c r="T43" i="2" s="1"/>
  <c r="N43" i="2"/>
  <c r="U43" i="2" s="1"/>
  <c r="I44" i="2"/>
  <c r="L44" i="2"/>
  <c r="M44" i="2"/>
  <c r="T44" i="2" s="1"/>
  <c r="N44" i="2"/>
  <c r="U44" i="2" s="1"/>
  <c r="I45" i="2"/>
  <c r="L45" i="2"/>
  <c r="M45" i="2"/>
  <c r="N45" i="2"/>
  <c r="U45" i="2" s="1"/>
  <c r="T45" i="2"/>
  <c r="I46" i="2"/>
  <c r="L46" i="2"/>
  <c r="M46" i="2"/>
  <c r="T46" i="2" s="1"/>
  <c r="N46" i="2"/>
  <c r="U46" i="2"/>
  <c r="I47" i="2"/>
  <c r="L47" i="2"/>
  <c r="M47" i="2"/>
  <c r="T47" i="2" s="1"/>
  <c r="N47" i="2"/>
  <c r="U47" i="2" s="1"/>
  <c r="I48" i="2"/>
  <c r="L48" i="2"/>
  <c r="M48" i="2"/>
  <c r="T48" i="2" s="1"/>
  <c r="N48" i="2"/>
  <c r="U48" i="2"/>
  <c r="I49" i="2"/>
  <c r="L49" i="2"/>
  <c r="M49" i="2"/>
  <c r="N49" i="2"/>
  <c r="U49" i="2" s="1"/>
  <c r="T49" i="2"/>
  <c r="I50" i="2"/>
  <c r="L50" i="2"/>
  <c r="M50" i="2"/>
  <c r="T50" i="2" s="1"/>
  <c r="N50" i="2"/>
  <c r="U50" i="2" s="1"/>
  <c r="I51" i="2"/>
  <c r="L51" i="2"/>
  <c r="M51" i="2"/>
  <c r="T51" i="2" s="1"/>
  <c r="N51" i="2"/>
  <c r="U51" i="2" s="1"/>
  <c r="I52" i="2"/>
  <c r="L52" i="2"/>
  <c r="M52" i="2"/>
  <c r="T52" i="2" s="1"/>
  <c r="N52" i="2"/>
  <c r="U52" i="2" s="1"/>
  <c r="I53" i="2"/>
  <c r="L53" i="2"/>
  <c r="M53" i="2"/>
  <c r="N53" i="2"/>
  <c r="U53" i="2" s="1"/>
  <c r="T53" i="2"/>
  <c r="I54" i="2"/>
  <c r="L54" i="2"/>
  <c r="M54" i="2"/>
  <c r="T54" i="2" s="1"/>
  <c r="N54" i="2"/>
  <c r="U54" i="2"/>
  <c r="I55" i="2"/>
  <c r="L55" i="2"/>
  <c r="M55" i="2"/>
  <c r="T55" i="2" s="1"/>
  <c r="N55" i="2"/>
  <c r="U55" i="2" s="1"/>
  <c r="I56" i="2"/>
  <c r="L56" i="2"/>
  <c r="M56" i="2"/>
  <c r="T56" i="2" s="1"/>
  <c r="N56" i="2"/>
  <c r="U56" i="2"/>
  <c r="I57" i="2"/>
  <c r="L57" i="2"/>
  <c r="M57" i="2"/>
  <c r="N57" i="2"/>
  <c r="U57" i="2" s="1"/>
  <c r="T57" i="2"/>
  <c r="I58" i="2"/>
  <c r="L58" i="2"/>
  <c r="M58" i="2"/>
  <c r="T58" i="2" s="1"/>
  <c r="N58" i="2"/>
  <c r="U58" i="2" s="1"/>
  <c r="I59" i="2"/>
  <c r="L59" i="2"/>
  <c r="M59" i="2"/>
  <c r="T59" i="2" s="1"/>
  <c r="N59" i="2"/>
  <c r="U59" i="2" s="1"/>
  <c r="I60" i="2"/>
  <c r="L60" i="2"/>
  <c r="M60" i="2"/>
  <c r="T60" i="2" s="1"/>
  <c r="N60" i="2"/>
  <c r="U60" i="2" s="1"/>
  <c r="I61" i="2"/>
  <c r="L61" i="2"/>
  <c r="M61" i="2"/>
  <c r="N61" i="2"/>
  <c r="U61" i="2" s="1"/>
  <c r="T61" i="2"/>
  <c r="I62" i="2"/>
  <c r="L62" i="2"/>
  <c r="M62" i="2"/>
  <c r="T62" i="2" s="1"/>
  <c r="N62" i="2"/>
  <c r="U62" i="2"/>
  <c r="I63" i="2"/>
  <c r="L63" i="2"/>
  <c r="M63" i="2"/>
  <c r="T63" i="2" s="1"/>
  <c r="N63" i="2"/>
  <c r="U63" i="2" s="1"/>
</calcChain>
</file>

<file path=xl/sharedStrings.xml><?xml version="1.0" encoding="utf-8"?>
<sst xmlns="http://schemas.openxmlformats.org/spreadsheetml/2006/main" count="3881" uniqueCount="905">
  <si>
    <t>当該自動車の製造又は輸入の事業を行う者の氏名又は名称</t>
    <phoneticPr fontId="3"/>
  </si>
  <si>
    <t>ビー・エム・ダブリュー株式会社</t>
    <phoneticPr fontId="3"/>
  </si>
  <si>
    <r>
      <rPr>
        <b/>
        <sz val="12"/>
        <rFont val="ＭＳ Ｐゴシック"/>
        <family val="3"/>
        <charset val="128"/>
      </rPr>
      <t>ガソリン乗用車（軽自動車）又はガソリン乗用車（普通・小型）</t>
    </r>
    <rPh sb="8" eb="12">
      <t>ケイジドウシャ</t>
    </rPh>
    <rPh sb="13" eb="14">
      <t>マタ</t>
    </rPh>
    <rPh sb="19" eb="22">
      <t>ジョウヨウシャ</t>
    </rPh>
    <rPh sb="23" eb="25">
      <t>フツウ</t>
    </rPh>
    <rPh sb="26" eb="28">
      <t>コガタ</t>
    </rPh>
    <phoneticPr fontId="3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</si>
  <si>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3"/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</si>
  <si>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3"/>
  </si>
  <si>
    <t>通称名</t>
  </si>
  <si>
    <r>
      <rPr>
        <sz val="8"/>
        <rFont val="ＭＳ Ｐゴシック"/>
        <family val="3"/>
        <charset val="128"/>
      </rPr>
      <t>原動機</t>
    </r>
  </si>
  <si>
    <r>
      <t>JC08</t>
    </r>
    <r>
      <rPr>
        <sz val="8"/>
        <rFont val="ＭＳ Ｐゴシック"/>
        <family val="3"/>
        <charset val="128"/>
      </rPr>
      <t>モード</t>
    </r>
    <phoneticPr fontId="3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</si>
  <si>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3"/>
  </si>
  <si>
    <t>令和２年度
燃費基準
達成・向上
達成レベル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3"/>
  </si>
  <si>
    <r>
      <rPr>
        <sz val="8"/>
        <rFont val="ＭＳ Ｐゴシック"/>
        <family val="3"/>
        <charset val="128"/>
      </rPr>
      <t>変速装置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3"/>
  </si>
  <si>
    <t>車両重量
（kg）</t>
  </si>
  <si>
    <r>
      <rPr>
        <sz val="8"/>
        <rFont val="ＭＳ Ｐゴシック"/>
        <family val="3"/>
        <charset val="128"/>
      </rPr>
      <t>乗車定員
（名）</t>
    </r>
    <rPh sb="0" eb="2">
      <t>ジョウシャ</t>
    </rPh>
    <rPh sb="2" eb="4">
      <t>テイイン</t>
    </rPh>
    <rPh sb="6" eb="7">
      <t>メイ</t>
    </rPh>
    <phoneticPr fontId="3"/>
  </si>
  <si>
    <t>燃費値</t>
    <rPh sb="0" eb="2">
      <t>ネンピ</t>
    </rPh>
    <rPh sb="2" eb="3">
      <t>チ</t>
    </rPh>
    <phoneticPr fontId="3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</si>
  <si>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</t>
    </r>
    <rPh sb="14" eb="16">
      <t>ハイシュツ</t>
    </rPh>
    <rPh sb="16" eb="17">
      <t>リョウ</t>
    </rPh>
    <phoneticPr fontId="3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</si>
  <si>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相当値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ソウトウ</t>
    </rPh>
    <rPh sb="14" eb="15">
      <t>チ</t>
    </rPh>
    <phoneticPr fontId="3"/>
  </si>
  <si>
    <t>令和２年度
燃費基準値</t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3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</si>
  <si>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</si>
  <si>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r>
      <rPr>
        <sz val="8"/>
        <rFont val="ＭＳ Ｐゴシック"/>
        <family val="3"/>
        <charset val="128"/>
      </rPr>
      <t>（参考）</t>
    </r>
    <rPh sb="1" eb="3">
      <t>サンコウ</t>
    </rPh>
    <phoneticPr fontId="3"/>
  </si>
  <si>
    <t>総排
気量</t>
    <rPh sb="1" eb="2">
      <t>ハイ</t>
    </rPh>
    <rPh sb="3" eb="4">
      <t>キ</t>
    </rPh>
    <rPh sb="4" eb="5">
      <t>リョウ</t>
    </rPh>
    <phoneticPr fontId="3"/>
  </si>
  <si>
    <t>主要燃費</t>
    <phoneticPr fontId="3"/>
  </si>
  <si>
    <t>主要排出</t>
    <rPh sb="2" eb="4">
      <t>ハイシュツ</t>
    </rPh>
    <phoneticPr fontId="3"/>
  </si>
  <si>
    <t>駆動</t>
    <phoneticPr fontId="3"/>
  </si>
  <si>
    <r>
      <rPr>
        <sz val="8"/>
        <rFont val="ＭＳ Ｐゴシック"/>
        <family val="3"/>
        <charset val="128"/>
      </rPr>
      <t>その他</t>
    </r>
  </si>
  <si>
    <r>
      <t>低排出</t>
    </r>
    <r>
      <rPr>
        <sz val="8"/>
        <rFont val="ＭＳ Ｐゴシック"/>
        <family val="2"/>
        <charset val="128"/>
      </rPr>
      <t>ガス</t>
    </r>
    <phoneticPr fontId="3"/>
  </si>
  <si>
    <t>型式</t>
  </si>
  <si>
    <t>類別区分番号</t>
    <rPh sb="0" eb="2">
      <t>ルイベツ</t>
    </rPh>
    <rPh sb="2" eb="4">
      <t>クブン</t>
    </rPh>
    <rPh sb="4" eb="6">
      <t>バンゴウ</t>
    </rPh>
    <phoneticPr fontId="3"/>
  </si>
  <si>
    <r>
      <rPr>
        <sz val="8"/>
        <rFont val="ＭＳ Ｐゴシック"/>
        <family val="3"/>
        <charset val="128"/>
      </rPr>
      <t>改善</t>
    </r>
    <r>
      <rPr>
        <sz val="8"/>
        <rFont val="游ゴシック"/>
        <family val="2"/>
        <charset val="128"/>
      </rPr>
      <t>対策</t>
    </r>
    <rPh sb="0" eb="2">
      <t>カイゼン</t>
    </rPh>
    <phoneticPr fontId="3"/>
  </si>
  <si>
    <t>ガス対策</t>
    <rPh sb="2" eb="4">
      <t>タイサク</t>
    </rPh>
    <phoneticPr fontId="3"/>
  </si>
  <si>
    <t>形式</t>
    <phoneticPr fontId="3"/>
  </si>
  <si>
    <t>認定レベル</t>
    <phoneticPr fontId="3"/>
  </si>
  <si>
    <r>
      <rPr>
        <sz val="8"/>
        <rFont val="游ゴシック"/>
        <family val="2"/>
        <charset val="128"/>
      </rPr>
      <t>（</t>
    </r>
    <r>
      <rPr>
        <sz val="8"/>
        <rFont val="Arial"/>
        <family val="2"/>
      </rPr>
      <t>L</t>
    </r>
    <r>
      <rPr>
        <sz val="8"/>
        <rFont val="游ゴシック"/>
        <family val="2"/>
        <charset val="128"/>
      </rPr>
      <t>）</t>
    </r>
    <phoneticPr fontId="3"/>
  </si>
  <si>
    <t>(km/L)</t>
  </si>
  <si>
    <r>
      <t>(g-CO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/km)</t>
    </r>
    <phoneticPr fontId="3"/>
  </si>
  <si>
    <t>(km/L)</t>
    <phoneticPr fontId="3"/>
  </si>
  <si>
    <t>MINI</t>
    <phoneticPr fontId="3"/>
  </si>
  <si>
    <t>MINI Cooper</t>
    <phoneticPr fontId="3"/>
  </si>
  <si>
    <t>3BA-XR15MW</t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</si>
  <si>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0104</t>
    </r>
    <phoneticPr fontId="3"/>
  </si>
  <si>
    <t>B38A15A</t>
    <phoneticPr fontId="3"/>
  </si>
  <si>
    <t>7AT(E)</t>
    <phoneticPr fontId="3"/>
  </si>
  <si>
    <r>
      <t>1210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1240</t>
    </r>
    <phoneticPr fontId="3"/>
  </si>
  <si>
    <t>I,V,D,EP,B</t>
  </si>
  <si>
    <t>3W</t>
  </si>
  <si>
    <t>F</t>
    <phoneticPr fontId="3"/>
  </si>
  <si>
    <t/>
  </si>
  <si>
    <r>
      <t>1101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104</t>
    </r>
    <phoneticPr fontId="3"/>
  </si>
  <si>
    <t>MINI Cooper 5 Door</t>
    <phoneticPr fontId="3"/>
  </si>
  <si>
    <t>3BA-XU15MW</t>
  </si>
  <si>
    <r>
      <t>1260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1290</t>
    </r>
    <phoneticPr fontId="3"/>
  </si>
  <si>
    <r>
      <t>1101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1104</t>
    </r>
    <phoneticPr fontId="3"/>
  </si>
  <si>
    <t>MINI Cooper 5 Door C</t>
    <phoneticPr fontId="3"/>
  </si>
  <si>
    <t>3BA-42GD15</t>
  </si>
  <si>
    <t>0001</t>
  </si>
  <si>
    <t>B38A15P</t>
  </si>
  <si>
    <t>7DCT</t>
  </si>
  <si>
    <t>F</t>
  </si>
  <si>
    <t xml:space="preserve"> </t>
  </si>
  <si>
    <t>MINI Cooper 5 Door S</t>
    <phoneticPr fontId="3"/>
  </si>
  <si>
    <t>3BA-52GD20</t>
  </si>
  <si>
    <t>B48A20P</t>
  </si>
  <si>
    <t>MINI Cooper C</t>
    <phoneticPr fontId="3"/>
  </si>
  <si>
    <t>3BA-12GD15</t>
  </si>
  <si>
    <t>7AT(E)</t>
  </si>
  <si>
    <t>MINI Cooper Clubman</t>
    <phoneticPr fontId="3"/>
  </si>
  <si>
    <t>3BA-LV15M</t>
    <phoneticPr fontId="3"/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</si>
  <si>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0102</t>
    </r>
    <phoneticPr fontId="3"/>
  </si>
  <si>
    <r>
      <t>1430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1460</t>
    </r>
    <phoneticPr fontId="3"/>
  </si>
  <si>
    <t>MINI Cooper S</t>
    <phoneticPr fontId="3"/>
  </si>
  <si>
    <t>3BA-22GD20</t>
  </si>
  <si>
    <t>3BA-XR20MW</t>
    <phoneticPr fontId="3"/>
  </si>
  <si>
    <t>B48A20A</t>
    <phoneticPr fontId="3"/>
  </si>
  <si>
    <r>
      <t>1270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1300</t>
    </r>
    <phoneticPr fontId="3"/>
  </si>
  <si>
    <t>MINI Cooper S 5 Door</t>
    <phoneticPr fontId="3"/>
  </si>
  <si>
    <t>3BA-XU20MW</t>
    <phoneticPr fontId="3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</si>
  <si>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0004</t>
    </r>
    <phoneticPr fontId="3"/>
  </si>
  <si>
    <r>
      <t>1320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1350</t>
    </r>
    <phoneticPr fontId="3"/>
  </si>
  <si>
    <r>
      <t>1001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1004</t>
    </r>
    <phoneticPr fontId="3"/>
  </si>
  <si>
    <t>MINI JCW</t>
    <phoneticPr fontId="3"/>
  </si>
  <si>
    <t>3BA-32GD20</t>
  </si>
  <si>
    <t>B48A20S</t>
  </si>
  <si>
    <t>7 AT (E)</t>
  </si>
  <si>
    <t>L D V I P F I C IC EP</t>
  </si>
  <si>
    <t>3BA-XRJCWMW</t>
    <phoneticPr fontId="3"/>
  </si>
  <si>
    <t>0001</t>
    <phoneticPr fontId="3"/>
  </si>
  <si>
    <t>B48A20B</t>
    <phoneticPr fontId="3"/>
  </si>
  <si>
    <r>
      <t>8AT(E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LTC)</t>
    </r>
    <phoneticPr fontId="3"/>
  </si>
  <si>
    <t>0002</t>
    <phoneticPr fontId="3"/>
  </si>
  <si>
    <t>MINI JCW Clubman</t>
    <phoneticPr fontId="3"/>
  </si>
  <si>
    <t>3BA-JZJCWM</t>
    <phoneticPr fontId="3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</si>
  <si>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0002</t>
    </r>
    <phoneticPr fontId="3"/>
  </si>
  <si>
    <t>B48A20E</t>
    <phoneticPr fontId="3"/>
  </si>
  <si>
    <r>
      <t>1600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1630</t>
    </r>
    <phoneticPr fontId="3"/>
  </si>
  <si>
    <t>A</t>
    <phoneticPr fontId="3"/>
  </si>
  <si>
    <t>MINI One</t>
    <phoneticPr fontId="3"/>
  </si>
  <si>
    <r>
      <t>1001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004</t>
    </r>
    <phoneticPr fontId="3"/>
  </si>
  <si>
    <t>MINI One 5 Door</t>
    <phoneticPr fontId="3"/>
  </si>
  <si>
    <r>
      <t>1001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1002</t>
    </r>
    <phoneticPr fontId="3"/>
  </si>
  <si>
    <t>MINI One Clubman</t>
    <phoneticPr fontId="3"/>
  </si>
  <si>
    <r>
      <t xml:space="preserve">MINI ONE </t>
    </r>
    <r>
      <rPr>
        <sz val="8"/>
        <rFont val="ＭＳ Ｐゴシック"/>
        <family val="3"/>
        <charset val="128"/>
      </rPr>
      <t>ｸﾛｽｵ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ﾊﾞ</t>
    </r>
    <r>
      <rPr>
        <sz val="8"/>
        <rFont val="Arial"/>
        <family val="2"/>
      </rPr>
      <t>-</t>
    </r>
    <phoneticPr fontId="3"/>
  </si>
  <si>
    <t>3BA-12BR15</t>
  </si>
  <si>
    <r>
      <t>1490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1520</t>
    </r>
    <phoneticPr fontId="3"/>
  </si>
  <si>
    <t>MINI ｶﾝﾄﾘｰﾏﾝ C</t>
    <phoneticPr fontId="3"/>
  </si>
  <si>
    <t>3BA-12GA15</t>
  </si>
  <si>
    <t>A</t>
  </si>
  <si>
    <t>0002</t>
  </si>
  <si>
    <t>0003</t>
  </si>
  <si>
    <t>0004</t>
  </si>
  <si>
    <t>MINI ｶﾝﾄﾘｰﾏﾝ S ALL4</t>
    <phoneticPr fontId="3"/>
  </si>
  <si>
    <t>3BA-22GA20</t>
  </si>
  <si>
    <r>
      <t xml:space="preserve">MINI </t>
    </r>
    <r>
      <rPr>
        <sz val="8"/>
        <rFont val="ＭＳ Ｐゴシック"/>
        <family val="3"/>
        <charset val="128"/>
      </rPr>
      <t>ｸｰﾊﾟ</t>
    </r>
    <r>
      <rPr>
        <sz val="8"/>
        <rFont val="Arial"/>
        <family val="2"/>
      </rPr>
      <t>- S</t>
    </r>
    <r>
      <rPr>
        <sz val="8"/>
        <rFont val="ＭＳ Ｐゴシック"/>
        <family val="3"/>
        <charset val="128"/>
      </rPr>
      <t>ｺﾝﾊﾞｰﾁﾌﾞﾙ</t>
    </r>
    <phoneticPr fontId="3"/>
  </si>
  <si>
    <t>3BA-WJ20MW</t>
    <phoneticPr fontId="3"/>
  </si>
  <si>
    <t>B48A20F</t>
    <phoneticPr fontId="3"/>
  </si>
  <si>
    <r>
      <t xml:space="preserve">MINI </t>
    </r>
    <r>
      <rPr>
        <sz val="8"/>
        <rFont val="ＭＳ Ｐゴシック"/>
        <family val="3"/>
        <charset val="128"/>
      </rPr>
      <t>ｸｰﾊﾟ</t>
    </r>
    <r>
      <rPr>
        <sz val="8"/>
        <rFont val="Arial"/>
        <family val="2"/>
      </rPr>
      <t xml:space="preserve">- </t>
    </r>
    <r>
      <rPr>
        <sz val="8"/>
        <rFont val="ＭＳ Ｐゴシック"/>
        <family val="3"/>
        <charset val="128"/>
      </rPr>
      <t>ｺﾝﾊﾞｰﾁﾌﾞﾙ</t>
    </r>
    <phoneticPr fontId="3"/>
  </si>
  <si>
    <t>3BA-WJ15MW</t>
    <phoneticPr fontId="3"/>
  </si>
  <si>
    <t>MINI ｸｰﾊﾟｰ ｺﾝﾊﾞｰﾁﾌﾞﾙ C</t>
    <phoneticPr fontId="3"/>
  </si>
  <si>
    <t>3BA-12GX20</t>
  </si>
  <si>
    <t>MINI ｸｰﾊﾟｰ ｺﾝﾊﾞｰﾁﾌﾞﾙ S</t>
    <phoneticPr fontId="3"/>
  </si>
  <si>
    <t>3BA-22GX20</t>
  </si>
  <si>
    <t>BMW</t>
    <phoneticPr fontId="3"/>
  </si>
  <si>
    <t>BMW 118i</t>
    <phoneticPr fontId="3"/>
  </si>
  <si>
    <t>3BA-7K15</t>
    <phoneticPr fontId="3"/>
  </si>
  <si>
    <r>
      <t>1390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1410</t>
    </r>
    <phoneticPr fontId="3"/>
  </si>
  <si>
    <t>BMW 120</t>
    <phoneticPr fontId="3"/>
  </si>
  <si>
    <t>3AA-82GE15</t>
  </si>
  <si>
    <t>B38A15P-DD0006N0</t>
  </si>
  <si>
    <t>L,D,V,H,I,FI,TC,IC,EP</t>
  </si>
  <si>
    <t>BMW 218i Active Tourer</t>
    <phoneticPr fontId="3"/>
  </si>
  <si>
    <t>3BA-62BX15</t>
  </si>
  <si>
    <t>7AT(DCT)</t>
  </si>
  <si>
    <t>0101</t>
  </si>
  <si>
    <t>0102</t>
  </si>
  <si>
    <t>0103</t>
  </si>
  <si>
    <t>0104</t>
  </si>
  <si>
    <t>0201</t>
  </si>
  <si>
    <t>0202</t>
  </si>
  <si>
    <t>0203</t>
  </si>
  <si>
    <t>0204</t>
  </si>
  <si>
    <t>BMW 218i Gran Tourer</t>
    <phoneticPr fontId="3"/>
  </si>
  <si>
    <t>3BA-6S15W</t>
    <phoneticPr fontId="3"/>
  </si>
  <si>
    <r>
      <t>1460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1490</t>
    </r>
    <phoneticPr fontId="3"/>
  </si>
  <si>
    <t>3BA-6V15W</t>
    <phoneticPr fontId="3"/>
  </si>
  <si>
    <r>
      <t>1590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1620</t>
    </r>
    <phoneticPr fontId="3"/>
  </si>
  <si>
    <r>
      <t xml:space="preserve">BMW 218i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3"/>
  </si>
  <si>
    <t>1001,1003</t>
    <phoneticPr fontId="3"/>
  </si>
  <si>
    <t>1002,1004</t>
    <phoneticPr fontId="3"/>
  </si>
  <si>
    <t>BMW 220 Gran Coupe</t>
    <phoneticPr fontId="3"/>
  </si>
  <si>
    <t>L,D,V,H,I,FI,TC,EP</t>
  </si>
  <si>
    <t>BMW 220i</t>
    <phoneticPr fontId="3"/>
  </si>
  <si>
    <t>3BA-12CM20</t>
    <phoneticPr fontId="3"/>
  </si>
  <si>
    <t>0001,0003</t>
    <phoneticPr fontId="3"/>
  </si>
  <si>
    <t>B48B20A</t>
    <phoneticPr fontId="3"/>
  </si>
  <si>
    <t>8AT(E,LTC)</t>
  </si>
  <si>
    <r>
      <rPr>
        <sz val="8"/>
        <rFont val="ＭＳ Ｐゴシック"/>
        <family val="3"/>
        <charset val="128"/>
      </rPr>
      <t>Ｒ</t>
    </r>
  </si>
  <si>
    <t>0002,0004</t>
    <phoneticPr fontId="3"/>
  </si>
  <si>
    <t>3BA-2H20</t>
    <phoneticPr fontId="3"/>
  </si>
  <si>
    <r>
      <t>1490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1510</t>
    </r>
    <phoneticPr fontId="3"/>
  </si>
  <si>
    <t>BMW 318i</t>
    <phoneticPr fontId="3"/>
  </si>
  <si>
    <t>3BA-5F20</t>
    <phoneticPr fontId="3"/>
  </si>
  <si>
    <r>
      <t>2001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2008</t>
    </r>
    <phoneticPr fontId="3"/>
  </si>
  <si>
    <r>
      <t>1540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1580</t>
    </r>
    <phoneticPr fontId="3"/>
  </si>
  <si>
    <t>R</t>
    <phoneticPr fontId="3"/>
  </si>
  <si>
    <t>BMW 318i Touring</t>
    <phoneticPr fontId="3"/>
  </si>
  <si>
    <t>3BA-6K20</t>
    <phoneticPr fontId="3"/>
  </si>
  <si>
    <t>2004,2008</t>
    <phoneticPr fontId="3"/>
  </si>
  <si>
    <t>2001,2002,2003,
2005,2006,2007</t>
    <phoneticPr fontId="3"/>
  </si>
  <si>
    <r>
      <t>1610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1640</t>
    </r>
    <phoneticPr fontId="3"/>
  </si>
  <si>
    <t>BMW 320i</t>
    <phoneticPr fontId="3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</si>
  <si>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</t>
    </r>
    <phoneticPr fontId="3"/>
  </si>
  <si>
    <t>B48B20B</t>
    <phoneticPr fontId="3"/>
  </si>
  <si>
    <t>8AT(E,LTC)</t>
    <phoneticPr fontId="3"/>
  </si>
  <si>
    <r>
      <t>1560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1600</t>
    </r>
    <phoneticPr fontId="3"/>
  </si>
  <si>
    <t>R</t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</si>
  <si>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0108</t>
    </r>
    <phoneticPr fontId="3"/>
  </si>
  <si>
    <t>BMW 320i Touring</t>
    <phoneticPr fontId="3"/>
  </si>
  <si>
    <t>0104,0108</t>
    <phoneticPr fontId="3"/>
  </si>
  <si>
    <t>0101,0102,0103,
0105,0106,0107</t>
    <phoneticPr fontId="3"/>
  </si>
  <si>
    <t>BMW 330i</t>
    <phoneticPr fontId="3"/>
  </si>
  <si>
    <r>
      <t>1630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1650</t>
    </r>
    <phoneticPr fontId="3"/>
  </si>
  <si>
    <t>BMW 330i Touring</t>
    <phoneticPr fontId="3"/>
  </si>
  <si>
    <r>
      <t>1690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1720</t>
    </r>
    <phoneticPr fontId="3"/>
  </si>
  <si>
    <r>
      <t xml:space="preserve">BMW 420i </t>
    </r>
    <r>
      <rPr>
        <sz val="8"/>
        <rFont val="ＭＳ Ｐゴシック"/>
        <family val="3"/>
        <charset val="128"/>
      </rPr>
      <t>ｶﾌﾞﾘｵﾚ</t>
    </r>
    <phoneticPr fontId="3"/>
  </si>
  <si>
    <t>3BA-12AP20</t>
    <phoneticPr fontId="3"/>
  </si>
  <si>
    <t>1001,1002</t>
    <phoneticPr fontId="3"/>
  </si>
  <si>
    <r>
      <t>1710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1730</t>
    </r>
    <phoneticPr fontId="3"/>
  </si>
  <si>
    <t>BMW 420i ｸｰﾍﾟ</t>
    <phoneticPr fontId="3"/>
  </si>
  <si>
    <t>3BA-12AP20</t>
  </si>
  <si>
    <t>3001</t>
  </si>
  <si>
    <t>B48B20A</t>
  </si>
  <si>
    <t>8AT(E･LTC)</t>
  </si>
  <si>
    <t>D,V,I,
EP</t>
  </si>
  <si>
    <t>3002</t>
  </si>
  <si>
    <t>3003</t>
  </si>
  <si>
    <t>3004</t>
  </si>
  <si>
    <r>
      <t xml:space="preserve">BMW 420i </t>
    </r>
    <r>
      <rPr>
        <sz val="8"/>
        <rFont val="ＭＳ Ｐゴシック"/>
        <family val="3"/>
        <charset val="128"/>
      </rPr>
      <t>ｸｰﾍﾟ</t>
    </r>
    <phoneticPr fontId="3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</si>
  <si>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0004
0101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0104</t>
    </r>
    <phoneticPr fontId="3"/>
  </si>
  <si>
    <t>BMW 420i ｸﾞﾗﾝｸｰﾍﾟ</t>
    <phoneticPr fontId="3"/>
  </si>
  <si>
    <t>3BA-12AV20</t>
  </si>
  <si>
    <t>1001</t>
  </si>
  <si>
    <t>1002</t>
  </si>
  <si>
    <t>1003</t>
  </si>
  <si>
    <t>1004</t>
  </si>
  <si>
    <t>3BA-12AV20</t>
    <phoneticPr fontId="3"/>
  </si>
  <si>
    <r>
      <t>1670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1710</t>
    </r>
    <phoneticPr fontId="3"/>
  </si>
  <si>
    <t>BMW 523i</t>
    <phoneticPr fontId="3"/>
  </si>
  <si>
    <t>3AA-12FJ20</t>
  </si>
  <si>
    <t>B48B20P-JA1S06M0</t>
  </si>
  <si>
    <t>D,V,H,I,B,
TC,IC,EP</t>
    <phoneticPr fontId="3"/>
  </si>
  <si>
    <t>3BA-JR20S</t>
    <phoneticPr fontId="3"/>
  </si>
  <si>
    <t>0104</t>
    <phoneticPr fontId="3"/>
  </si>
  <si>
    <r>
      <t>0101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0103</t>
    </r>
    <phoneticPr fontId="3"/>
  </si>
  <si>
    <t>BMW 523i ﾂｰﾘﾝｸﾞ</t>
    <phoneticPr fontId="3"/>
  </si>
  <si>
    <t>3AA-12GV20</t>
  </si>
  <si>
    <t>8AT (E-LCT)</t>
  </si>
  <si>
    <t>BMW 525Li</t>
    <phoneticPr fontId="3"/>
  </si>
  <si>
    <t>3AA-12FM20</t>
  </si>
  <si>
    <t>B48B20R-JA1S06M0</t>
  </si>
  <si>
    <t>8AT (E・LTC)</t>
  </si>
  <si>
    <t>BMW 530i</t>
    <phoneticPr fontId="3"/>
  </si>
  <si>
    <r>
      <t>0201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0204</t>
    </r>
    <phoneticPr fontId="3"/>
  </si>
  <si>
    <r>
      <t>1690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1710</t>
    </r>
    <phoneticPr fontId="3"/>
  </si>
  <si>
    <r>
      <t xml:space="preserve">BMW 530i </t>
    </r>
    <r>
      <rPr>
        <sz val="8"/>
        <rFont val="ＭＳ Ｐゴシック"/>
        <family val="3"/>
        <charset val="128"/>
      </rPr>
      <t>ﾂｰﾘﾝｸﾞ</t>
    </r>
    <phoneticPr fontId="3"/>
  </si>
  <si>
    <t>3BA-JT20T</t>
    <phoneticPr fontId="3"/>
  </si>
  <si>
    <t>0101,0102</t>
    <phoneticPr fontId="3"/>
  </si>
  <si>
    <r>
      <t>1780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1820</t>
    </r>
    <phoneticPr fontId="3"/>
  </si>
  <si>
    <t>BMW 540i xDrive</t>
    <phoneticPr fontId="3"/>
  </si>
  <si>
    <t>3BA-JS30</t>
    <phoneticPr fontId="3"/>
  </si>
  <si>
    <t>B58B30C</t>
    <phoneticPr fontId="3"/>
  </si>
  <si>
    <r>
      <t>1810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1830</t>
    </r>
    <phoneticPr fontId="3"/>
  </si>
  <si>
    <r>
      <t xml:space="preserve">BMW 540i xDrive </t>
    </r>
    <r>
      <rPr>
        <sz val="8"/>
        <rFont val="ＭＳ Ｐゴシック"/>
        <family val="3"/>
        <charset val="128"/>
      </rPr>
      <t>ﾂｰﾘﾝｸﾞ</t>
    </r>
    <phoneticPr fontId="3"/>
  </si>
  <si>
    <t>3BA-JT30</t>
    <phoneticPr fontId="3"/>
  </si>
  <si>
    <r>
      <t>1900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1940</t>
    </r>
    <phoneticPr fontId="3"/>
  </si>
  <si>
    <t>BMW 740i</t>
    <phoneticPr fontId="3"/>
  </si>
  <si>
    <t>3AA-22EH30</t>
  </si>
  <si>
    <t>B58B30P-PA0001N0</t>
  </si>
  <si>
    <t>8AT</t>
  </si>
  <si>
    <t>I,V,D,H,EP,B</t>
  </si>
  <si>
    <t>3BA-7R30</t>
    <phoneticPr fontId="3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</si>
  <si>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0003</t>
    </r>
    <phoneticPr fontId="3"/>
  </si>
  <si>
    <r>
      <t>1840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1870</t>
    </r>
    <phoneticPr fontId="3"/>
  </si>
  <si>
    <r>
      <t>0004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</t>
    </r>
    <phoneticPr fontId="3"/>
  </si>
  <si>
    <r>
      <t>1890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1930</t>
    </r>
    <phoneticPr fontId="3"/>
  </si>
  <si>
    <t>BMW 740Li</t>
    <phoneticPr fontId="3"/>
  </si>
  <si>
    <t>3BA-7T30</t>
    <phoneticPr fontId="3"/>
  </si>
  <si>
    <t>0004,0006,0008</t>
    <phoneticPr fontId="3"/>
  </si>
  <si>
    <r>
      <t>2000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2020</t>
    </r>
    <phoneticPr fontId="3"/>
  </si>
  <si>
    <t>0001,0002,0003,
0005,0007</t>
    <phoneticPr fontId="3"/>
  </si>
  <si>
    <r>
      <t>1940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1980</t>
    </r>
    <phoneticPr fontId="3"/>
  </si>
  <si>
    <t>BMW 750i xDrive</t>
    <phoneticPr fontId="3"/>
  </si>
  <si>
    <t>3BA-7R44</t>
    <phoneticPr fontId="3"/>
  </si>
  <si>
    <r>
      <t>0001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0005,
0101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0105</t>
    </r>
    <phoneticPr fontId="3"/>
  </si>
  <si>
    <t>N63B44D</t>
    <phoneticPr fontId="3"/>
  </si>
  <si>
    <r>
      <t>2050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2100</t>
    </r>
    <phoneticPr fontId="3"/>
  </si>
  <si>
    <r>
      <t>0006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0008,
0106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0108</t>
    </r>
    <phoneticPr fontId="3"/>
  </si>
  <si>
    <r>
      <t>2110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2140</t>
    </r>
    <phoneticPr fontId="3"/>
  </si>
  <si>
    <t>BMW 750Li xDrive</t>
    <phoneticPr fontId="3"/>
  </si>
  <si>
    <t>3BA-7U44</t>
    <phoneticPr fontId="3"/>
  </si>
  <si>
    <r>
      <t>2130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2210</t>
    </r>
    <phoneticPr fontId="3"/>
  </si>
  <si>
    <t>BMW 760Li xDrive</t>
    <phoneticPr fontId="3"/>
  </si>
  <si>
    <t>3BA-7U66</t>
    <phoneticPr fontId="3"/>
  </si>
  <si>
    <t>N74B66C</t>
    <phoneticPr fontId="3"/>
  </si>
  <si>
    <r>
      <t>2290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2350</t>
    </r>
    <phoneticPr fontId="3"/>
  </si>
  <si>
    <t>4,5</t>
    <phoneticPr fontId="3"/>
  </si>
  <si>
    <r>
      <t xml:space="preserve">BMW 840i </t>
    </r>
    <r>
      <rPr>
        <sz val="8"/>
        <rFont val="ＭＳ Ｐゴシック"/>
        <family val="3"/>
        <charset val="128"/>
      </rPr>
      <t>ｶﾌﾞﾘｵﾚ</t>
    </r>
    <phoneticPr fontId="3"/>
  </si>
  <si>
    <t>3BA-AE30</t>
    <phoneticPr fontId="3"/>
  </si>
  <si>
    <t>1001</t>
    <phoneticPr fontId="3"/>
  </si>
  <si>
    <r>
      <t xml:space="preserve">BMW 840i </t>
    </r>
    <r>
      <rPr>
        <sz val="8"/>
        <rFont val="ＭＳ Ｐゴシック"/>
        <family val="3"/>
        <charset val="128"/>
      </rPr>
      <t>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3"/>
  </si>
  <si>
    <r>
      <t xml:space="preserve">BMW 840i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3"/>
  </si>
  <si>
    <t>3BA-GV30</t>
    <phoneticPr fontId="3"/>
  </si>
  <si>
    <r>
      <t>0002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0004</t>
    </r>
    <phoneticPr fontId="3"/>
  </si>
  <si>
    <r>
      <t>1910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1960</t>
    </r>
    <phoneticPr fontId="3"/>
  </si>
  <si>
    <t>BMW M135i xDrive</t>
    <phoneticPr fontId="3"/>
  </si>
  <si>
    <t>3BA-7L20</t>
    <phoneticPr fontId="3"/>
  </si>
  <si>
    <r>
      <t>1580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1600</t>
    </r>
    <phoneticPr fontId="3"/>
  </si>
  <si>
    <r>
      <t xml:space="preserve">BMW M235ix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3"/>
  </si>
  <si>
    <r>
      <t>1001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002
1101</t>
    </r>
    <r>
      <rPr>
        <sz val="8"/>
        <rFont val="ＭＳ Ｐゴシック"/>
        <family val="3"/>
        <charset val="128"/>
      </rPr>
      <t>～1102</t>
    </r>
    <phoneticPr fontId="3"/>
  </si>
  <si>
    <r>
      <t>1590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1610</t>
    </r>
    <phoneticPr fontId="3"/>
  </si>
  <si>
    <t>BMW M240i</t>
    <phoneticPr fontId="3"/>
  </si>
  <si>
    <t>3BA-2J30</t>
    <phoneticPr fontId="3"/>
  </si>
  <si>
    <t>B58B30A</t>
    <phoneticPr fontId="3"/>
  </si>
  <si>
    <r>
      <t>1560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1580</t>
    </r>
    <phoneticPr fontId="3"/>
  </si>
  <si>
    <t>BMW M240i xDrive</t>
    <phoneticPr fontId="3"/>
  </si>
  <si>
    <t>3BA-52CM30</t>
    <phoneticPr fontId="3"/>
  </si>
  <si>
    <t>B58B30B</t>
    <phoneticPr fontId="3"/>
  </si>
  <si>
    <t>BMW M340i xDrive</t>
    <phoneticPr fontId="3"/>
  </si>
  <si>
    <t>3BA-5U30</t>
    <phoneticPr fontId="3"/>
  </si>
  <si>
    <r>
      <t>1730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1750</t>
    </r>
    <phoneticPr fontId="3"/>
  </si>
  <si>
    <t>BMW M340i xDrive Tr.</t>
    <phoneticPr fontId="3"/>
  </si>
  <si>
    <t>3BA-6N30</t>
    <phoneticPr fontId="3"/>
  </si>
  <si>
    <r>
      <t>1800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1830</t>
    </r>
    <phoneticPr fontId="3"/>
  </si>
  <si>
    <r>
      <t xml:space="preserve">BMW M440i xDrive </t>
    </r>
    <r>
      <rPr>
        <sz val="8"/>
        <rFont val="ＭＳ Ｐゴシック"/>
        <family val="3"/>
        <charset val="128"/>
      </rPr>
      <t>ｸｰﾍﾟ</t>
    </r>
    <phoneticPr fontId="3"/>
  </si>
  <si>
    <t>3BA-12AR30</t>
    <phoneticPr fontId="3"/>
  </si>
  <si>
    <r>
      <t>1740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1760</t>
    </r>
    <phoneticPr fontId="3"/>
  </si>
  <si>
    <r>
      <t xml:space="preserve">BMW M440ix </t>
    </r>
    <r>
      <rPr>
        <sz val="8"/>
        <rFont val="ＭＳ Ｐゴシック"/>
        <family val="3"/>
        <charset val="128"/>
      </rPr>
      <t>ｶﾌﾞﾘｵﾚ</t>
    </r>
    <phoneticPr fontId="3"/>
  </si>
  <si>
    <t>BMW M440ix ｸﾞﾗﾝｸｰﾍﾟ</t>
    <phoneticPr fontId="3"/>
  </si>
  <si>
    <t>3BA-12AW30</t>
  </si>
  <si>
    <t>B58B30B</t>
  </si>
  <si>
    <t>3BA-12AW30</t>
    <phoneticPr fontId="3"/>
  </si>
  <si>
    <t>0001～0004</t>
  </si>
  <si>
    <r>
      <t>1840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1860</t>
    </r>
    <phoneticPr fontId="3"/>
  </si>
  <si>
    <t>BMW M550i xDrive</t>
    <phoneticPr fontId="3"/>
  </si>
  <si>
    <t>3BA-JS44</t>
    <phoneticPr fontId="3"/>
  </si>
  <si>
    <t>0204</t>
    <phoneticPr fontId="3"/>
  </si>
  <si>
    <r>
      <t>0201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0203</t>
    </r>
    <phoneticPr fontId="3"/>
  </si>
  <si>
    <r>
      <t>1950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1980</t>
    </r>
    <phoneticPr fontId="3"/>
  </si>
  <si>
    <r>
      <t xml:space="preserve">BMW M850i xDrive </t>
    </r>
    <r>
      <rPr>
        <sz val="8"/>
        <rFont val="ＭＳ Ｐゴシック"/>
        <family val="3"/>
        <charset val="128"/>
      </rPr>
      <t>ｶﾌﾞﾘｵﾚ</t>
    </r>
    <phoneticPr fontId="3"/>
  </si>
  <si>
    <t>3BA-BC44</t>
    <phoneticPr fontId="3"/>
  </si>
  <si>
    <t>1101</t>
    <phoneticPr fontId="3"/>
  </si>
  <si>
    <r>
      <t xml:space="preserve">BMW M850i xDrive </t>
    </r>
    <r>
      <rPr>
        <sz val="8"/>
        <rFont val="ＭＳ Ｐゴシック"/>
        <family val="3"/>
        <charset val="128"/>
      </rPr>
      <t>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3"/>
  </si>
  <si>
    <r>
      <t xml:space="preserve">BMW M850ix </t>
    </r>
    <r>
      <rPr>
        <sz val="8"/>
        <rFont val="ＭＳ Ｐゴシック"/>
        <family val="3"/>
        <charset val="128"/>
      </rPr>
      <t>ｸﾞﾗﾝｸ</t>
    </r>
    <r>
      <rPr>
        <sz val="8"/>
        <rFont val="Arial"/>
        <family val="2"/>
      </rPr>
      <t>-</t>
    </r>
    <r>
      <rPr>
        <sz val="8"/>
        <rFont val="ＭＳ Ｐゴシック"/>
        <family val="3"/>
        <charset val="128"/>
      </rPr>
      <t>ﾍﾟ</t>
    </r>
    <phoneticPr fontId="3"/>
  </si>
  <si>
    <t>3BA-GV44</t>
    <phoneticPr fontId="3"/>
  </si>
  <si>
    <t>BMW X1 sDrive 18i</t>
    <phoneticPr fontId="3"/>
  </si>
  <si>
    <t>3BA-AA15</t>
    <phoneticPr fontId="3"/>
  </si>
  <si>
    <t>BMW X1 sDrive18i</t>
    <phoneticPr fontId="3"/>
  </si>
  <si>
    <t>3BA-22EE15</t>
  </si>
  <si>
    <t>0005</t>
  </si>
  <si>
    <t>0006</t>
  </si>
  <si>
    <t>0007</t>
  </si>
  <si>
    <t>0008</t>
  </si>
  <si>
    <t>BMW X1 xDrive20i</t>
    <phoneticPr fontId="3"/>
  </si>
  <si>
    <t>3BA-52EE20</t>
  </si>
  <si>
    <t>BMW X2 M35i</t>
    <phoneticPr fontId="3"/>
  </si>
  <si>
    <t>3BA-YN20</t>
    <phoneticPr fontId="3"/>
  </si>
  <si>
    <t>I,V,D,EP,B</t>
    <phoneticPr fontId="3"/>
  </si>
  <si>
    <t>0011</t>
    <phoneticPr fontId="3"/>
  </si>
  <si>
    <t>BMW X2 sDrive 18i</t>
    <phoneticPr fontId="3"/>
  </si>
  <si>
    <t>3BA-YH15</t>
    <phoneticPr fontId="3"/>
  </si>
  <si>
    <t>0101</t>
    <phoneticPr fontId="3"/>
  </si>
  <si>
    <t>BMW X2 xDrive20i</t>
    <phoneticPr fontId="3"/>
  </si>
  <si>
    <t>3BA-42GM20</t>
  </si>
  <si>
    <t>BMW X3 20 xDrive</t>
    <phoneticPr fontId="3"/>
  </si>
  <si>
    <t>3AA-32GP20</t>
  </si>
  <si>
    <t>BMW X3 M40i</t>
    <phoneticPr fontId="3"/>
  </si>
  <si>
    <t>3BA-TY30</t>
  </si>
  <si>
    <t>3BA-TY30</t>
    <phoneticPr fontId="3"/>
  </si>
  <si>
    <r>
      <t>1920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1950</t>
    </r>
    <phoneticPr fontId="3"/>
  </si>
  <si>
    <r>
      <t>0101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0102</t>
    </r>
    <phoneticPr fontId="3"/>
  </si>
  <si>
    <t>BMW X3 xDrive 20i</t>
    <phoneticPr fontId="3"/>
  </si>
  <si>
    <t>3BA-TY20</t>
  </si>
  <si>
    <t>3BA-TY20</t>
    <phoneticPr fontId="3"/>
  </si>
  <si>
    <r>
      <t>1830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1860</t>
    </r>
    <phoneticPr fontId="3"/>
  </si>
  <si>
    <t>BMW X4 M40i</t>
    <phoneticPr fontId="3"/>
  </si>
  <si>
    <t>3BA-2V30</t>
    <phoneticPr fontId="3"/>
  </si>
  <si>
    <t>3BA-2V30</t>
  </si>
  <si>
    <r>
      <t>0101</t>
    </r>
    <r>
      <rPr>
        <sz val="8"/>
        <rFont val="游ゴシック"/>
        <family val="3"/>
        <charset val="128"/>
      </rPr>
      <t>～0</t>
    </r>
    <r>
      <rPr>
        <sz val="8"/>
        <rFont val="Arial"/>
        <family val="2"/>
      </rPr>
      <t>102</t>
    </r>
    <phoneticPr fontId="3"/>
  </si>
  <si>
    <r>
      <t>1880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1920</t>
    </r>
    <phoneticPr fontId="3"/>
  </si>
  <si>
    <t>BMW X4 xDrive 30i</t>
    <phoneticPr fontId="3"/>
  </si>
  <si>
    <t>3BA-2V20</t>
    <phoneticPr fontId="3"/>
  </si>
  <si>
    <t>3BA-2V20</t>
  </si>
  <si>
    <t>B48B20B</t>
  </si>
  <si>
    <t>0102</t>
    <phoneticPr fontId="3"/>
  </si>
  <si>
    <t>BMW X5 M50i</t>
    <phoneticPr fontId="3"/>
  </si>
  <si>
    <t>3BA-JU44A</t>
    <phoneticPr fontId="3"/>
  </si>
  <si>
    <r>
      <t>0001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0006</t>
    </r>
    <phoneticPr fontId="3"/>
  </si>
  <si>
    <r>
      <t>2320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2370</t>
    </r>
    <phoneticPr fontId="3"/>
  </si>
  <si>
    <r>
      <t>0101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0106</t>
    </r>
    <phoneticPr fontId="3"/>
  </si>
  <si>
    <t>3BA-JU44S</t>
    <phoneticPr fontId="3"/>
  </si>
  <si>
    <r>
      <t>0001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0012</t>
    </r>
    <phoneticPr fontId="3"/>
  </si>
  <si>
    <r>
      <t>2310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2420</t>
    </r>
    <phoneticPr fontId="3"/>
  </si>
  <si>
    <r>
      <t>0101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0112</t>
    </r>
    <phoneticPr fontId="3"/>
  </si>
  <si>
    <t>BMW X6 M50i</t>
    <phoneticPr fontId="3"/>
  </si>
  <si>
    <t>3BA-CY44</t>
    <phoneticPr fontId="3"/>
  </si>
  <si>
    <r>
      <t>0002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0012</t>
    </r>
    <phoneticPr fontId="3"/>
  </si>
  <si>
    <r>
      <t>2280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2360</t>
    </r>
    <phoneticPr fontId="3"/>
  </si>
  <si>
    <r>
      <t>0102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0112</t>
    </r>
    <phoneticPr fontId="3"/>
  </si>
  <si>
    <t>BMW X7 M50i</t>
    <phoneticPr fontId="3"/>
  </si>
  <si>
    <t>3BA-CX44</t>
    <phoneticPr fontId="3"/>
  </si>
  <si>
    <r>
      <t>0001</t>
    </r>
    <r>
      <rPr>
        <sz val="8"/>
        <rFont val="游ゴシック"/>
        <family val="3"/>
        <charset val="128"/>
      </rPr>
      <t>～</t>
    </r>
    <r>
      <rPr>
        <sz val="8"/>
        <rFont val="Arial"/>
        <family val="2"/>
      </rPr>
      <t>0002</t>
    </r>
    <phoneticPr fontId="3"/>
  </si>
  <si>
    <t>6,7</t>
    <phoneticPr fontId="3"/>
  </si>
  <si>
    <t>BMW Z4 M40i</t>
    <phoneticPr fontId="3"/>
  </si>
  <si>
    <t>3BA-HF30</t>
    <phoneticPr fontId="3"/>
  </si>
  <si>
    <t>BMW Z4 sDrive20i</t>
    <phoneticPr fontId="3"/>
  </si>
  <si>
    <t>3BA-HF20</t>
  </si>
  <si>
    <t>3BA-HF20</t>
    <phoneticPr fontId="3"/>
  </si>
  <si>
    <r>
      <t>＜</t>
    </r>
    <r>
      <rPr>
        <sz val="8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3"/>
  </si>
  <si>
    <r>
      <t>１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JC08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3"/>
  </si>
  <si>
    <r>
      <t>２</t>
    </r>
    <r>
      <rPr>
        <sz val="8"/>
        <rFont val="ＭＳ Ｐゴシック"/>
        <family val="3"/>
        <charset val="128"/>
      </rPr>
      <t>．一つの通称名に複数の型式がある場合は、通称名は大枠に一つ記入。</t>
    </r>
    <phoneticPr fontId="3"/>
  </si>
  <si>
    <r>
      <t>３</t>
    </r>
    <r>
      <rPr>
        <sz val="8"/>
        <rFont val="ＭＳ Ｐゴシック"/>
        <family val="3"/>
        <charset val="128"/>
      </rPr>
      <t>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3"/>
  </si>
  <si>
    <r>
      <t>４</t>
    </r>
    <r>
      <rPr>
        <sz val="8"/>
        <rFont val="ＭＳ Ｐゴシック"/>
        <family val="3"/>
        <charset val="128"/>
      </rPr>
      <t>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3"/>
  </si>
  <si>
    <r>
      <t>５</t>
    </r>
    <r>
      <rPr>
        <sz val="8"/>
        <rFont val="ＭＳ Ｐゴシック"/>
        <family val="3"/>
        <charset val="128"/>
      </rPr>
      <t>．「その他」について、以下に留意し記載する。</t>
    </r>
    <phoneticPr fontId="3"/>
  </si>
  <si>
    <r>
      <t>　</t>
    </r>
    <r>
      <rPr>
        <sz val="8"/>
        <rFont val="ＭＳ Ｐゴシック"/>
        <family val="3"/>
        <charset val="128"/>
      </rPr>
      <t>①燃費の異なる要因と関係のない事項は記入しない。</t>
    </r>
    <phoneticPr fontId="3"/>
  </si>
  <si>
    <r>
      <t>　</t>
    </r>
    <r>
      <rPr>
        <sz val="8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3"/>
  </si>
  <si>
    <t>H,I,D,V,CY,EP,B</t>
  </si>
  <si>
    <r>
      <t>8AT
(E</t>
    </r>
    <r>
      <rPr>
        <sz val="8"/>
        <rFont val="ＭＳ ゴシック"/>
        <family val="3"/>
        <charset val="128"/>
      </rPr>
      <t>・</t>
    </r>
    <r>
      <rPr>
        <sz val="8"/>
        <rFont val="Arial"/>
        <family val="2"/>
      </rPr>
      <t>LTC)</t>
    </r>
    <phoneticPr fontId="3"/>
  </si>
  <si>
    <t>DYG</t>
  </si>
  <si>
    <t>―</t>
  </si>
  <si>
    <t>3AA-F2DJPA</t>
  </si>
  <si>
    <t>RS7 Sportback air sus</t>
  </si>
  <si>
    <t>3AA-F2DJPS</t>
  </si>
  <si>
    <t>RS7 Sportback</t>
  </si>
  <si>
    <t>3AA-F2DJPL</t>
  </si>
  <si>
    <t>RS6 Avant air sus</t>
  </si>
  <si>
    <t>3AA-F2DJPF</t>
  </si>
  <si>
    <t>RS6 Avant</t>
  </si>
  <si>
    <t>I,D,V,EP,B</t>
  </si>
  <si>
    <t>DEC</t>
  </si>
  <si>
    <t>3BA-F5DECL</t>
  </si>
  <si>
    <t>RS5 Sportback</t>
  </si>
  <si>
    <t>3BA-F5DECF</t>
  </si>
  <si>
    <t xml:space="preserve">RS5 Coupe </t>
  </si>
  <si>
    <t>3BA-8WDECF</t>
  </si>
  <si>
    <t xml:space="preserve">RS4 Avant </t>
  </si>
  <si>
    <t>I,D,V,EP,B,AM</t>
  </si>
  <si>
    <t>7AT
(E)</t>
    <phoneticPr fontId="3"/>
  </si>
  <si>
    <t>DNW</t>
  </si>
  <si>
    <t>3BA-GYDNWF</t>
  </si>
  <si>
    <t>RS3 (S-tronic)</t>
  </si>
  <si>
    <t>CWG</t>
  </si>
  <si>
    <t>3BA-FYCWGA</t>
  </si>
  <si>
    <t>SQ5 Air-Sus</t>
  </si>
  <si>
    <t>3BA-FYCWGS</t>
  </si>
  <si>
    <t>SQ5</t>
  </si>
  <si>
    <t>DNF</t>
  </si>
  <si>
    <t>3BA-GADNFF</t>
  </si>
  <si>
    <t xml:space="preserve">SQ2 (S-tronic) </t>
  </si>
  <si>
    <t>H,I,D,V,EP,B</t>
  </si>
  <si>
    <t>8AT
(E・LTC)</t>
  </si>
  <si>
    <t>DKM</t>
    <phoneticPr fontId="3"/>
  </si>
  <si>
    <r>
      <rPr>
        <sz val="8"/>
        <rFont val="ＭＳ Ｐゴシック"/>
        <family val="3"/>
        <charset val="128"/>
      </rPr>
      <t>車両重量2</t>
    </r>
    <r>
      <rPr>
        <sz val="8"/>
        <rFont val="Arial"/>
        <family val="2"/>
      </rPr>
      <t>,000</t>
    </r>
    <r>
      <rPr>
        <sz val="8"/>
        <rFont val="ＭＳ Ｐゴシック"/>
        <family val="3"/>
        <charset val="128"/>
      </rPr>
      <t>～2</t>
    </r>
    <r>
      <rPr>
        <sz val="8"/>
        <rFont val="Arial"/>
        <family val="2"/>
      </rPr>
      <t>,080kg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1"/>
  </si>
  <si>
    <t xml:space="preserve">3AA-F2DKM </t>
  </si>
  <si>
    <t>S7 Sportback</t>
  </si>
  <si>
    <r>
      <rPr>
        <sz val="8"/>
        <rFont val="ＭＳ Ｐゴシック"/>
        <family val="3"/>
        <charset val="128"/>
      </rPr>
      <t>車両重量1</t>
    </r>
    <r>
      <rPr>
        <sz val="8"/>
        <rFont val="Arial"/>
        <family val="2"/>
      </rPr>
      <t>,990kg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2" eb="13">
      <t>ゼン</t>
    </rPh>
    <rPh sb="13" eb="15">
      <t>ルイベツ</t>
    </rPh>
    <phoneticPr fontId="21"/>
  </si>
  <si>
    <t>DKM</t>
  </si>
  <si>
    <r>
      <rPr>
        <sz val="8"/>
        <rFont val="ＭＳ Ｐゴシック"/>
        <family val="3"/>
        <charset val="128"/>
      </rPr>
      <t>車両重量2</t>
    </r>
    <r>
      <rPr>
        <sz val="8"/>
        <rFont val="Arial"/>
        <family val="2"/>
      </rPr>
      <t>,010</t>
    </r>
    <r>
      <rPr>
        <sz val="8"/>
        <rFont val="ＭＳ Ｐゴシック"/>
        <family val="3"/>
        <charset val="128"/>
      </rPr>
      <t>～2</t>
    </r>
    <r>
      <rPr>
        <sz val="8"/>
        <rFont val="Arial"/>
        <family val="2"/>
      </rPr>
      <t>,080kg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1"/>
  </si>
  <si>
    <t>3AA-F2DKMA</t>
  </si>
  <si>
    <r>
      <rPr>
        <sz val="8"/>
        <rFont val="ＭＳ Ｐゴシック"/>
        <family val="3"/>
        <charset val="128"/>
      </rPr>
      <t>車両重量1</t>
    </r>
    <r>
      <rPr>
        <sz val="8"/>
        <rFont val="Arial"/>
        <family val="2"/>
      </rPr>
      <t>,990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0" eb="11">
      <t>ゼン</t>
    </rPh>
    <rPh sb="11" eb="13">
      <t>ルイベツ</t>
    </rPh>
    <phoneticPr fontId="21"/>
  </si>
  <si>
    <t>S7 Sportback</t>
    <phoneticPr fontId="3"/>
  </si>
  <si>
    <r>
      <rPr>
        <sz val="8"/>
        <rFont val="ＭＳ Ｐゴシック"/>
        <family val="3"/>
        <charset val="128"/>
      </rPr>
      <t>車両重量2</t>
    </r>
    <r>
      <rPr>
        <sz val="8"/>
        <rFont val="Arial"/>
        <family val="2"/>
      </rPr>
      <t>,000</t>
    </r>
    <r>
      <rPr>
        <sz val="8"/>
        <rFont val="ＭＳ Ｐゴシック"/>
        <family val="3"/>
        <charset val="128"/>
      </rPr>
      <t>～2</t>
    </r>
    <r>
      <rPr>
        <sz val="8"/>
        <rFont val="Arial"/>
        <family val="2"/>
      </rPr>
      <t>,090kg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1"/>
  </si>
  <si>
    <t>S6 
S6 Avant</t>
    <phoneticPr fontId="3"/>
  </si>
  <si>
    <r>
      <rPr>
        <sz val="8"/>
        <rFont val="ＭＳ Ｐゴシック"/>
        <family val="3"/>
        <charset val="128"/>
      </rPr>
      <t>車両重量1</t>
    </r>
    <r>
      <rPr>
        <sz val="8"/>
        <rFont val="Arial"/>
        <family val="2"/>
      </rPr>
      <t>,970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,990kg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1"/>
  </si>
  <si>
    <t>3AA-F2DKML</t>
  </si>
  <si>
    <t>3BA-F5CWGL</t>
  </si>
  <si>
    <t>S5 Sportback</t>
  </si>
  <si>
    <t>3BA-F5CWGF</t>
  </si>
  <si>
    <t>S5 Coupe</t>
  </si>
  <si>
    <r>
      <rPr>
        <sz val="8"/>
        <rFont val="ＭＳ Ｐゴシック"/>
        <family val="3"/>
        <charset val="128"/>
      </rPr>
      <t>車両重量1</t>
    </r>
    <r>
      <rPr>
        <sz val="8"/>
        <rFont val="Arial"/>
        <family val="2"/>
      </rPr>
      <t>,770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,780kg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1"/>
  </si>
  <si>
    <t>3BA-8WCWGF</t>
  </si>
  <si>
    <t>S4 / S4 Avant</t>
  </si>
  <si>
    <r>
      <rPr>
        <sz val="8"/>
        <rFont val="ＭＳ Ｐゴシック"/>
        <family val="3"/>
        <charset val="128"/>
      </rPr>
      <t>車両重量1</t>
    </r>
    <r>
      <rPr>
        <sz val="8"/>
        <rFont val="Arial"/>
        <family val="2"/>
      </rPr>
      <t>,710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,760kg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1"/>
  </si>
  <si>
    <t>S4 / S4 Avant</t>
    <phoneticPr fontId="3"/>
  </si>
  <si>
    <t>7AT
(E)</t>
  </si>
  <si>
    <t>3BA-GYDNFF</t>
  </si>
  <si>
    <t xml:space="preserve">S3  Sportback / Sedan (S-tronic) </t>
  </si>
  <si>
    <t>DCB</t>
  </si>
  <si>
    <t>3AA-F1DCBS</t>
  </si>
  <si>
    <t xml:space="preserve">Q8 55 TFSI quattro </t>
  </si>
  <si>
    <t>3AA-F1DCBA</t>
  </si>
  <si>
    <t>Q8 55 TFSI quattro air sus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</si>
  <si>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2,280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2,290kg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1"/>
  </si>
  <si>
    <t>3AA-4MDCBS</t>
  </si>
  <si>
    <t>Q7 55 TFSI quattro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</si>
  <si>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2,170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2,270kg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1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</si>
  <si>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2,280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2,300kg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1"/>
  </si>
  <si>
    <t>3AA-F7DCBA</t>
    <phoneticPr fontId="3"/>
  </si>
  <si>
    <t>Q7 55 TFSI quattro air sus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</si>
  <si>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2,190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2,270kg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1"/>
  </si>
  <si>
    <t>3AA-4MDCBA</t>
  </si>
  <si>
    <t>I,D,V,CY,EP,B,AM</t>
    <phoneticPr fontId="3"/>
  </si>
  <si>
    <t>DXD</t>
    <phoneticPr fontId="3"/>
  </si>
  <si>
    <r>
      <rPr>
        <sz val="8"/>
        <rFont val="ＭＳ Ｐゴシック"/>
        <family val="3"/>
        <charset val="128"/>
      </rPr>
      <t>車両重量1</t>
    </r>
    <r>
      <rPr>
        <sz val="8"/>
        <rFont val="Arial"/>
        <family val="2"/>
      </rPr>
      <t>,540</t>
    </r>
    <r>
      <rPr>
        <sz val="8"/>
        <rFont val="ＭＳ Ｐゴシック"/>
        <family val="3"/>
        <charset val="128"/>
      </rPr>
      <t>～1</t>
    </r>
    <r>
      <rPr>
        <sz val="8"/>
        <rFont val="Arial"/>
        <family val="2"/>
      </rPr>
      <t>,570kg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1"/>
  </si>
  <si>
    <t>3BA-F3DXD</t>
    <phoneticPr fontId="3"/>
  </si>
  <si>
    <t>Q3 35 TFSI (S-tronic)</t>
  </si>
  <si>
    <r>
      <rPr>
        <sz val="8"/>
        <rFont val="ＭＳ Ｐゴシック"/>
        <family val="3"/>
        <charset val="128"/>
      </rPr>
      <t>車両重量1</t>
    </r>
    <r>
      <rPr>
        <sz val="8"/>
        <rFont val="Arial"/>
        <family val="2"/>
      </rPr>
      <t>,530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0" eb="11">
      <t>ゼン</t>
    </rPh>
    <rPh sb="11" eb="13">
      <t>ルイベツ</t>
    </rPh>
    <phoneticPr fontId="21"/>
  </si>
  <si>
    <t>I,D,V,CY,EP,B,AM</t>
  </si>
  <si>
    <t>3BA-GADPC</t>
  </si>
  <si>
    <t xml:space="preserve">Q2 35 TFSI (S-tronic) </t>
  </si>
  <si>
    <t>H,I,D,V,EP,B,AM</t>
  </si>
  <si>
    <t>DLZ</t>
  </si>
  <si>
    <t>3AA-F2DLZ</t>
    <phoneticPr fontId="3"/>
  </si>
  <si>
    <t>A7 Sportback 55 TFSI quattro (S-tronic)</t>
  </si>
  <si>
    <t>3AA-F2DLZS</t>
  </si>
  <si>
    <t>DMT</t>
    <phoneticPr fontId="3"/>
  </si>
  <si>
    <t>3AA-F2DKNS</t>
  </si>
  <si>
    <t>A7 Sportback 45 TFSI quattro (S-tronic)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</si>
  <si>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1,880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1,970kg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2"/>
  </si>
  <si>
    <t>A6 55 TFSI quattro
A6 Avant 55 TFSI quattro (S-tronic)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</si>
  <si>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1,870kg</t>
    </r>
    <r>
      <rPr>
        <sz val="8"/>
        <rFont val="ＭＳ Ｐゴシック"/>
        <family val="3"/>
        <charset val="128"/>
      </rPr>
      <t>の
全類別</t>
    </r>
    <rPh sb="0" eb="2">
      <t>シャリョウ</t>
    </rPh>
    <rPh sb="2" eb="4">
      <t>ジュウリョウ</t>
    </rPh>
    <rPh sb="13" eb="14">
      <t>ゼン</t>
    </rPh>
    <rPh sb="14" eb="16">
      <t>ルイベツ</t>
    </rPh>
    <phoneticPr fontId="22"/>
  </si>
  <si>
    <t>3AA-F2DLZF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</si>
  <si>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1,880kg</t>
    </r>
    <r>
      <rPr>
        <sz val="8"/>
        <rFont val="ＭＳ Ｐゴシック"/>
        <family val="3"/>
        <charset val="128"/>
      </rPr>
      <t>の
全類別</t>
    </r>
    <rPh sb="0" eb="2">
      <t>シャリョウ</t>
    </rPh>
    <rPh sb="2" eb="4">
      <t>ジュウリョウ</t>
    </rPh>
    <rPh sb="13" eb="14">
      <t>ゼン</t>
    </rPh>
    <rPh sb="14" eb="16">
      <t>ルイベツ</t>
    </rPh>
    <phoneticPr fontId="22"/>
  </si>
  <si>
    <t>3AA-F2DKNF</t>
  </si>
  <si>
    <t>A6 Avant 45 TFSI quattro  (S-tronic)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</si>
  <si>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1,780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1,870kg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2"/>
  </si>
  <si>
    <t>A6 45 TFSI quattro / A6 Avant 45 TFSI quattro  (S-tronic)</t>
    <phoneticPr fontId="3"/>
  </si>
  <si>
    <t>DWZ</t>
    <phoneticPr fontId="3"/>
  </si>
  <si>
    <t xml:space="preserve">3BA-FU20 </t>
    <phoneticPr fontId="3"/>
  </si>
  <si>
    <t>A5 TFSI quattro 150kW (S-tronic)</t>
    <phoneticPr fontId="3"/>
  </si>
  <si>
    <t>DMT</t>
  </si>
  <si>
    <t>3AA-F5DDWL</t>
  </si>
  <si>
    <t>A5 Sportback 45 TFSI quattro (S-tronic)</t>
  </si>
  <si>
    <t>3AA-F5DDWF</t>
  </si>
  <si>
    <t>A5 Coupe 45 TFSI quattro (S-tronic)</t>
  </si>
  <si>
    <t>3AA-8WDDWA</t>
  </si>
  <si>
    <t>A4 allroad quattro (S-tronic)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</si>
  <si>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1,660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1,700kg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2"/>
  </si>
  <si>
    <t>3AA-8WDDWF</t>
  </si>
  <si>
    <t>A4 45 TFSI quattro (S-tronic)</t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</si>
  <si>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1,620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1,650kg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2"/>
  </si>
  <si>
    <t>DMS</t>
    <phoneticPr fontId="3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</si>
  <si>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1,540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1,620kg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2"/>
  </si>
  <si>
    <t>3AA-8WDEM</t>
  </si>
  <si>
    <t>A4 35 TFSI 
A4 Avant 35 TFSI   (S-tronic)</t>
    <phoneticPr fontId="3"/>
  </si>
  <si>
    <r>
      <rPr>
        <sz val="8"/>
        <rFont val="ＭＳ Ｐゴシック"/>
        <family val="3"/>
        <charset val="128"/>
      </rPr>
      <t>車両重量</t>
    </r>
    <r>
      <rPr>
        <sz val="8"/>
        <rFont val="Arial"/>
        <family val="2"/>
      </rPr>
      <t>1,520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1,530kg</t>
    </r>
    <r>
      <rPr>
        <sz val="8"/>
        <rFont val="ＭＳ Ｐゴシック"/>
        <family val="3"/>
        <charset val="128"/>
      </rPr>
      <t>の全類別</t>
    </r>
    <rPh sb="0" eb="2">
      <t>シャリョウ</t>
    </rPh>
    <rPh sb="2" eb="4">
      <t>ジュウリョウ</t>
    </rPh>
    <rPh sb="18" eb="19">
      <t>ゼン</t>
    </rPh>
    <rPh sb="19" eb="21">
      <t>ルイベツ</t>
    </rPh>
    <phoneticPr fontId="22"/>
  </si>
  <si>
    <t>A4 35 TFSI   (S-tronic)</t>
  </si>
  <si>
    <t xml:space="preserve">3AA-GYDXD </t>
  </si>
  <si>
    <r>
      <t>A3  Sportback / Sedan 30 TFSI</t>
    </r>
    <r>
      <rPr>
        <sz val="8"/>
        <rFont val="ＭＳ Ｐゴシック"/>
        <family val="3"/>
        <charset val="128"/>
      </rPr>
      <t>　</t>
    </r>
    <r>
      <rPr>
        <sz val="8"/>
        <rFont val="Arial"/>
        <family val="2"/>
      </rPr>
      <t>(S-tronic)</t>
    </r>
  </si>
  <si>
    <t>DUS</t>
    <phoneticPr fontId="3"/>
  </si>
  <si>
    <t>3BA-GBDKL</t>
  </si>
  <si>
    <t>A1 Sportback 25 TFSI (S-tronic)</t>
  </si>
  <si>
    <t>ｱｳﾃﾞｨ</t>
  </si>
  <si>
    <t>低排出ガス
認定レベル</t>
    <rPh sb="6" eb="8">
      <t>ニンテイ</t>
    </rPh>
    <phoneticPr fontId="3"/>
  </si>
  <si>
    <r>
      <t>そ</t>
    </r>
    <r>
      <rPr>
        <sz val="8"/>
        <rFont val="ＭＳ Ｐゴシック"/>
        <family val="3"/>
        <charset val="128"/>
      </rPr>
      <t>の他</t>
    </r>
  </si>
  <si>
    <t>駆動
形式</t>
    <rPh sb="3" eb="5">
      <t>ケイシキ</t>
    </rPh>
    <phoneticPr fontId="3"/>
  </si>
  <si>
    <t>主要排出
ガス対策</t>
    <phoneticPr fontId="3"/>
  </si>
  <si>
    <r>
      <rPr>
        <sz val="8"/>
        <rFont val="ＭＳ Ｐゴシック"/>
        <family val="3"/>
        <charset val="128"/>
      </rPr>
      <t>総</t>
    </r>
    <r>
      <rPr>
        <sz val="8"/>
        <rFont val="ＭＳ Ｐゴシック"/>
        <family val="3"/>
        <charset val="128"/>
      </rPr>
      <t>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3"/>
  </si>
  <si>
    <r>
      <t>型</t>
    </r>
    <r>
      <rPr>
        <sz val="8"/>
        <rFont val="ＭＳ Ｐゴシック"/>
        <family val="3"/>
        <charset val="128"/>
      </rPr>
      <t>式</t>
    </r>
  </si>
  <si>
    <r>
      <t>令</t>
    </r>
    <r>
      <rPr>
        <sz val="8"/>
        <rFont val="ＭＳ Ｐゴシック"/>
        <family val="3"/>
        <charset val="128"/>
      </rPr>
      <t>和２年度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3"/>
  </si>
  <si>
    <r>
      <t>平</t>
    </r>
    <r>
      <rPr>
        <sz val="8"/>
        <rFont val="ＭＳ Ｐゴシック"/>
        <family val="3"/>
        <charset val="128"/>
      </rPr>
      <t>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3"/>
  </si>
  <si>
    <r>
      <t>1</t>
    </r>
    <r>
      <rPr>
        <sz val="8"/>
        <rFont val="Arial"/>
        <family val="2"/>
      </rPr>
      <t>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</si>
  <si>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3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</si>
  <si>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</si>
  <si>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 xml:space="preserve">）
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3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</si>
  <si>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3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</si>
  <si>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</si>
  <si>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3"/>
  </si>
  <si>
    <r>
      <t>J</t>
    </r>
    <r>
      <rPr>
        <sz val="8"/>
        <rFont val="Arial"/>
        <family val="2"/>
      </rPr>
      <t>C08</t>
    </r>
    <r>
      <rPr>
        <sz val="8"/>
        <rFont val="ＭＳ Ｐゴシック"/>
        <family val="3"/>
        <charset val="128"/>
      </rPr>
      <t>モード</t>
    </r>
    <phoneticPr fontId="3"/>
  </si>
  <si>
    <r>
      <t>乗</t>
    </r>
    <r>
      <rPr>
        <sz val="8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3"/>
  </si>
  <si>
    <r>
      <t>車</t>
    </r>
    <r>
      <rPr>
        <sz val="8"/>
        <rFont val="ＭＳ Ｐゴシック"/>
        <family val="3"/>
        <charset val="128"/>
      </rPr>
      <t>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3"/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</si>
  <si>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3"/>
  </si>
  <si>
    <r>
      <t>原</t>
    </r>
    <r>
      <rPr>
        <sz val="8"/>
        <rFont val="ＭＳ Ｐゴシック"/>
        <family val="3"/>
        <charset val="128"/>
      </rPr>
      <t>動機</t>
    </r>
  </si>
  <si>
    <r>
      <t>通</t>
    </r>
    <r>
      <rPr>
        <sz val="8"/>
        <rFont val="ＭＳ Ｐゴシック"/>
        <family val="3"/>
        <charset val="128"/>
      </rPr>
      <t>称名</t>
    </r>
  </si>
  <si>
    <r>
      <t>車</t>
    </r>
    <r>
      <rPr>
        <sz val="8"/>
        <rFont val="ＭＳ Ｐゴシック"/>
        <family val="3"/>
        <charset val="128"/>
      </rPr>
      <t>名</t>
    </r>
    <rPh sb="0" eb="2">
      <t>シャメイ</t>
    </rPh>
    <phoneticPr fontId="3"/>
  </si>
  <si>
    <t>メーカー入力欄</t>
    <rPh sb="4" eb="6">
      <t>ニュウリョク</t>
    </rPh>
    <rPh sb="6" eb="7">
      <t>ラン</t>
    </rPh>
    <phoneticPr fontId="3"/>
  </si>
  <si>
    <r>
      <t>目</t>
    </r>
    <r>
      <rPr>
        <sz val="8"/>
        <rFont val="ＭＳ Ｐゴシック"/>
        <family val="3"/>
        <charset val="128"/>
      </rPr>
      <t>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3"/>
  </si>
  <si>
    <r>
      <t>ガ</t>
    </r>
    <r>
      <rPr>
        <b/>
        <sz val="12"/>
        <rFont val="ＭＳ Ｐゴシック"/>
        <family val="3"/>
        <charset val="128"/>
      </rPr>
      <t>ソリン乗用車（軽自動車）又はガソリン乗用車（普通・小型）</t>
    </r>
    <rPh sb="8" eb="12">
      <t>ケイジドウシャ</t>
    </rPh>
    <rPh sb="13" eb="14">
      <t>マタ</t>
    </rPh>
    <rPh sb="19" eb="22">
      <t>ジョウヨウシャ</t>
    </rPh>
    <rPh sb="23" eb="25">
      <t>フツウ</t>
    </rPh>
    <rPh sb="26" eb="28">
      <t>コガタ</t>
    </rPh>
    <phoneticPr fontId="3"/>
  </si>
  <si>
    <t>フォルクスワーゲングループジャパン株式会社</t>
    <phoneticPr fontId="3"/>
  </si>
  <si>
    <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</si>
  <si>
    <r>
      <t>3</t>
    </r>
    <r>
      <rPr>
        <sz val="8"/>
        <rFont val="ＭＳ Ｐゴシック"/>
        <family val="2"/>
        <charset val="128"/>
      </rPr>
      <t>Ｗ</t>
    </r>
    <phoneticPr fontId="3"/>
  </si>
  <si>
    <t>I,V,EP</t>
    <phoneticPr fontId="3"/>
  </si>
  <si>
    <r>
      <t>4AT×2
(E</t>
    </r>
    <r>
      <rPr>
        <sz val="8"/>
        <rFont val="Yu Gothic"/>
        <family val="2"/>
        <charset val="128"/>
      </rPr>
      <t>･</t>
    </r>
    <r>
      <rPr>
        <sz val="8"/>
        <rFont val="Arial"/>
        <family val="2"/>
      </rPr>
      <t>LTC)</t>
    </r>
    <phoneticPr fontId="3"/>
  </si>
  <si>
    <t>K15B</t>
    <phoneticPr fontId="3"/>
  </si>
  <si>
    <t>3BA-JC74W</t>
    <phoneticPr fontId="3"/>
  </si>
  <si>
    <t>5MT×2</t>
    <phoneticPr fontId="3"/>
  </si>
  <si>
    <t>ジムニー</t>
    <phoneticPr fontId="3"/>
  </si>
  <si>
    <r>
      <rPr>
        <u/>
        <sz val="8"/>
        <rFont val="ＭＳ Ｐゴシック"/>
        <family val="3"/>
        <charset val="128"/>
      </rPr>
      <t>☆☆☆</t>
    </r>
  </si>
  <si>
    <r>
      <t>3</t>
    </r>
    <r>
      <rPr>
        <sz val="8"/>
        <rFont val="ＭＳ Ｐゴシック"/>
        <family val="2"/>
        <charset val="128"/>
      </rPr>
      <t>Ｗ</t>
    </r>
    <r>
      <rPr>
        <sz val="8"/>
        <rFont val="Arial"/>
        <family val="2"/>
      </rPr>
      <t>,EGR</t>
    </r>
    <phoneticPr fontId="3"/>
  </si>
  <si>
    <t>H,I,V,EP,B</t>
    <phoneticPr fontId="3"/>
  </si>
  <si>
    <r>
      <t>6AT
(E</t>
    </r>
    <r>
      <rPr>
        <sz val="8"/>
        <rFont val="ＭＳ Ｐゴシック"/>
        <family val="2"/>
        <charset val="128"/>
      </rPr>
      <t>･</t>
    </r>
    <r>
      <rPr>
        <sz val="8"/>
        <rFont val="Arial"/>
        <family val="2"/>
      </rPr>
      <t>LTC)</t>
    </r>
    <phoneticPr fontId="3"/>
  </si>
  <si>
    <t>K15C
-WA06A</t>
    <phoneticPr fontId="3"/>
  </si>
  <si>
    <t>0601</t>
    <phoneticPr fontId="3"/>
  </si>
  <si>
    <t>4AA-WEB3S</t>
    <phoneticPr fontId="3"/>
  </si>
  <si>
    <t>4AA-WDB3S</t>
    <phoneticPr fontId="3"/>
  </si>
  <si>
    <t>フロンクス</t>
    <phoneticPr fontId="3"/>
  </si>
  <si>
    <t>スズキ</t>
    <phoneticPr fontId="3"/>
  </si>
  <si>
    <r>
      <rPr>
        <sz val="8"/>
        <rFont val="ＭＳ Ｐゴシック"/>
        <family val="3"/>
        <charset val="128"/>
      </rPr>
      <t>低排出ガス
認定レベル</t>
    </r>
    <rPh sb="6" eb="8">
      <t>ニンテイ</t>
    </rPh>
    <phoneticPr fontId="3"/>
  </si>
  <si>
    <r>
      <rPr>
        <sz val="8"/>
        <rFont val="ＭＳ Ｐゴシック"/>
        <family val="3"/>
        <charset val="128"/>
      </rPr>
      <t>駆動
形式</t>
    </r>
    <rPh sb="3" eb="5">
      <t>ケイシキ</t>
    </rPh>
    <phoneticPr fontId="3"/>
  </si>
  <si>
    <r>
      <rPr>
        <sz val="8"/>
        <rFont val="ＭＳ Ｐゴシック"/>
        <family val="3"/>
        <charset val="128"/>
      </rPr>
      <t>主要排出
ガス対策</t>
    </r>
    <phoneticPr fontId="3"/>
  </si>
  <si>
    <r>
      <rPr>
        <sz val="8"/>
        <rFont val="ＭＳ Ｐゴシック"/>
        <family val="3"/>
        <charset val="128"/>
      </rPr>
      <t>総排気量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3"/>
  </si>
  <si>
    <r>
      <rPr>
        <sz val="8"/>
        <rFont val="ＭＳ Ｐゴシック"/>
        <family val="3"/>
        <charset val="128"/>
      </rPr>
      <t>類別区分番号</t>
    </r>
    <rPh sb="0" eb="2">
      <t>ルイベツ</t>
    </rPh>
    <rPh sb="2" eb="4">
      <t>クブン</t>
    </rPh>
    <rPh sb="4" eb="6">
      <t>バンゴウ</t>
    </rPh>
    <phoneticPr fontId="3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</si>
  <si>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</si>
  <si>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
最大
（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</si>
  <si>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rPr>
        <sz val="8"/>
        <rFont val="ＭＳ Ｐゴシック"/>
        <family val="3"/>
        <charset val="128"/>
      </rPr>
      <t>令和２年度
燃費基準
達成・向上
達成レベル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3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</si>
  <si>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
達成・向上
達成レベル</t>
    </r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3"/>
  </si>
  <si>
    <r>
      <rPr>
        <sz val="8"/>
        <rFont val="ＭＳ Ｐゴシック"/>
        <family val="3"/>
        <charset val="128"/>
      </rPr>
      <t>主要燃費
改善対策</t>
    </r>
    <rPh sb="0" eb="2">
      <t>シュヨウ</t>
    </rPh>
    <rPh sb="2" eb="4">
      <t>ネンピ</t>
    </rPh>
    <rPh sb="5" eb="7">
      <t>カイゼン</t>
    </rPh>
    <rPh sb="7" eb="9">
      <t>タイサク</t>
    </rPh>
    <phoneticPr fontId="3"/>
  </si>
  <si>
    <r>
      <rPr>
        <sz val="8"/>
        <rFont val="ＭＳ Ｐゴシック"/>
        <family val="3"/>
        <charset val="128"/>
      </rPr>
      <t>変速装置の
型式及び変速段数</t>
    </r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3"/>
  </si>
  <si>
    <r>
      <rPr>
        <sz val="8"/>
        <rFont val="ＭＳ Ｐゴシック"/>
        <family val="3"/>
        <charset val="128"/>
      </rPr>
      <t>メーカー入力欄</t>
    </r>
    <rPh sb="4" eb="6">
      <t>ニュウリョク</t>
    </rPh>
    <rPh sb="6" eb="7">
      <t>ラン</t>
    </rPh>
    <phoneticPr fontId="3"/>
  </si>
  <si>
    <r>
      <rPr>
        <b/>
        <sz val="12"/>
        <rFont val="ＭＳ Ｐゴシック"/>
        <family val="3"/>
        <charset val="128"/>
      </rPr>
      <t>ガソリン乗用車（普通・小型）</t>
    </r>
    <rPh sb="4" eb="7">
      <t>ジョウヨウシャ</t>
    </rPh>
    <rPh sb="8" eb="10">
      <t>フツウ</t>
    </rPh>
    <rPh sb="11" eb="13">
      <t>コガタ</t>
    </rPh>
    <phoneticPr fontId="3"/>
  </si>
  <si>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>該自動車の製造又は輸入の事業を行う者の氏名又は名称　　　　スズキ株式会社　</t>
    </r>
    <phoneticPr fontId="3"/>
  </si>
  <si>
    <t>H,I,D,V,CY,EP,B,AM</t>
  </si>
  <si>
    <t xml:space="preserve">3AA-CT15 </t>
  </si>
  <si>
    <t>Tiguan 1.5 TSI (DSG)</t>
    <phoneticPr fontId="3"/>
  </si>
  <si>
    <t xml:space="preserve">3AA-CJ15V </t>
  </si>
  <si>
    <t>Passat 1.5 TSI (DSG)</t>
    <phoneticPr fontId="3"/>
  </si>
  <si>
    <t>3BA-A1DPC</t>
  </si>
  <si>
    <t>T-Roc 1.5 / 110kW (DSG)</t>
  </si>
  <si>
    <t>0202, 0211, 0212, 0221, 0222, 0231, 0232, 1202, 1211, 1212, 1221, 1222, 1231, 1232</t>
    <phoneticPr fontId="3"/>
  </si>
  <si>
    <t>3BA-1TDPC</t>
  </si>
  <si>
    <t>Golf Touran 1.5 / 110kW (DSG)</t>
  </si>
  <si>
    <t>0201, 1201</t>
    <phoneticPr fontId="3"/>
  </si>
  <si>
    <t>0012</t>
    <phoneticPr fontId="3"/>
  </si>
  <si>
    <t>3AA-CDDXDV</t>
    <phoneticPr fontId="3"/>
  </si>
  <si>
    <t>Golf Variant eTSI 1.5 / 110kW (DSG)</t>
  </si>
  <si>
    <t>0001, 0002</t>
    <phoneticPr fontId="3"/>
  </si>
  <si>
    <t>Golf Variant eTSI 1.5 / 85kW (DSG)</t>
    <phoneticPr fontId="3"/>
  </si>
  <si>
    <t xml:space="preserve">3AA-CDDXD </t>
  </si>
  <si>
    <t>Golf eTSI 1.5 / 110kW (DSG)</t>
  </si>
  <si>
    <t>Golf eTSI 1.5 / 85kW (DSG)</t>
    <phoneticPr fontId="3"/>
  </si>
  <si>
    <t>3BA-C1DKR</t>
  </si>
  <si>
    <t>T-Cross (DSG)</t>
  </si>
  <si>
    <t>DNN</t>
  </si>
  <si>
    <t>3BA-AWDNN</t>
  </si>
  <si>
    <t>Polo GTI 2.0 / 152kW (DSG)</t>
  </si>
  <si>
    <t>3BA-AWDLA</t>
  </si>
  <si>
    <t>Polo 1.0 / 70kW (DSG)</t>
  </si>
  <si>
    <t>ﾌｫﾙｸｽﾜｰｹﾞﾝ</t>
  </si>
  <si>
    <r>
      <t>　</t>
    </r>
    <r>
      <rPr>
        <sz val="8"/>
        <color theme="1"/>
        <rFont val="ＭＳ Ｐゴシック"/>
        <family val="3"/>
        <charset val="128"/>
      </rPr>
      <t>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3"/>
  </si>
  <si>
    <r>
      <t>　</t>
    </r>
    <r>
      <rPr>
        <sz val="8"/>
        <color theme="1"/>
        <rFont val="ＭＳ Ｐゴシック"/>
        <family val="3"/>
        <charset val="128"/>
      </rPr>
      <t>①燃費の異なる要因と関係のない事項は記入しない。</t>
    </r>
    <phoneticPr fontId="3"/>
  </si>
  <si>
    <r>
      <t>５</t>
    </r>
    <r>
      <rPr>
        <sz val="8"/>
        <color theme="1"/>
        <rFont val="ＭＳ Ｐゴシック"/>
        <family val="3"/>
        <charset val="128"/>
      </rPr>
      <t>．「その他」について、以下に留意し記載する。</t>
    </r>
    <phoneticPr fontId="3"/>
  </si>
  <si>
    <r>
      <t>４</t>
    </r>
    <r>
      <rPr>
        <sz val="8"/>
        <color theme="1"/>
        <rFont val="ＭＳ Ｐゴシック"/>
        <family val="3"/>
        <charset val="128"/>
      </rPr>
      <t>．</t>
    </r>
    <r>
      <rPr>
        <sz val="8"/>
        <color theme="1"/>
        <rFont val="Arial"/>
        <family val="2"/>
      </rPr>
      <t>OEM</t>
    </r>
    <r>
      <rPr>
        <sz val="8"/>
        <color theme="1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color theme="1"/>
        <rFont val="Arial"/>
        <family val="2"/>
      </rPr>
      <t>OEM</t>
    </r>
    <r>
      <rPr>
        <sz val="8"/>
        <color theme="1"/>
        <rFont val="ＭＳ Ｐゴシック"/>
        <family val="3"/>
        <charset val="128"/>
      </rPr>
      <t>製造事業者名を記載する。</t>
    </r>
    <rPh sb="43" eb="44">
      <t>メイ</t>
    </rPh>
    <phoneticPr fontId="3"/>
  </si>
  <si>
    <r>
      <t>３</t>
    </r>
    <r>
      <rPr>
        <sz val="8"/>
        <color theme="1"/>
        <rFont val="ＭＳ Ｐゴシック"/>
        <family val="3"/>
        <charset val="128"/>
      </rPr>
      <t>．「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3"/>
  </si>
  <si>
    <r>
      <t>２</t>
    </r>
    <r>
      <rPr>
        <sz val="8"/>
        <color theme="1"/>
        <rFont val="ＭＳ Ｐゴシック"/>
        <family val="3"/>
        <charset val="128"/>
      </rPr>
      <t>．一つの通称名に複数の型式がある場合は、通称名は大枠に一つ記入。</t>
    </r>
    <phoneticPr fontId="3"/>
  </si>
  <si>
    <r>
      <t>１</t>
    </r>
    <r>
      <rPr>
        <sz val="8"/>
        <color theme="1"/>
        <rFont val="ＭＳ Ｐゴシック"/>
        <family val="3"/>
        <charset val="128"/>
      </rPr>
      <t>．</t>
    </r>
    <r>
      <rPr>
        <sz val="8"/>
        <color theme="1"/>
        <rFont val="Arial"/>
        <family val="2"/>
      </rPr>
      <t>JC08</t>
    </r>
    <r>
      <rPr>
        <sz val="8"/>
        <color theme="1"/>
        <rFont val="ＭＳ Ｐゴシック"/>
        <family val="3"/>
        <charset val="128"/>
      </rPr>
      <t>燃費値欄及び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>排出量の文字ポイントは</t>
    </r>
    <r>
      <rPr>
        <sz val="8"/>
        <color theme="1"/>
        <rFont val="Arial"/>
        <family val="2"/>
      </rPr>
      <t>10</t>
    </r>
    <r>
      <rPr>
        <sz val="8"/>
        <color theme="1"/>
        <rFont val="ＭＳ Ｐゴシック"/>
        <family val="3"/>
        <charset val="128"/>
      </rPr>
      <t>ポイント、それ以外は</t>
    </r>
    <r>
      <rPr>
        <sz val="8"/>
        <color theme="1"/>
        <rFont val="Arial"/>
        <family val="2"/>
      </rPr>
      <t>8</t>
    </r>
    <r>
      <rPr>
        <sz val="8"/>
        <color theme="1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3"/>
  </si>
  <si>
    <r>
      <t>＜</t>
    </r>
    <r>
      <rPr>
        <sz val="8"/>
        <color theme="1"/>
        <rFont val="ＭＳ Ｐゴシック"/>
        <family val="3"/>
        <charset val="128"/>
      </rPr>
      <t>記入要領＞</t>
    </r>
    <rPh sb="1" eb="3">
      <t>キニュウ</t>
    </rPh>
    <rPh sb="3" eb="5">
      <t>ヨウリョウ</t>
    </rPh>
    <phoneticPr fontId="3"/>
  </si>
  <si>
    <r>
      <t xml:space="preserve">H </t>
    </r>
    <r>
      <rPr>
        <sz val="8"/>
        <color theme="1"/>
        <rFont val="ＭＳ Ｐゴシック"/>
        <family val="2"/>
        <charset val="128"/>
      </rPr>
      <t>・</t>
    </r>
    <r>
      <rPr>
        <sz val="8"/>
        <color theme="1"/>
        <rFont val="Arial"/>
        <family val="2"/>
      </rPr>
      <t xml:space="preserve"> I </t>
    </r>
    <r>
      <rPr>
        <sz val="8"/>
        <color theme="1"/>
        <rFont val="ＭＳ Ｐゴシック"/>
        <family val="2"/>
        <charset val="128"/>
      </rPr>
      <t xml:space="preserve">・ </t>
    </r>
    <r>
      <rPr>
        <sz val="8"/>
        <color theme="1"/>
        <rFont val="Arial"/>
        <family val="2"/>
      </rPr>
      <t xml:space="preserve">D </t>
    </r>
    <r>
      <rPr>
        <sz val="8"/>
        <color theme="1"/>
        <rFont val="ＭＳ ゴシック"/>
        <family val="3"/>
        <charset val="128"/>
      </rPr>
      <t>・</t>
    </r>
    <r>
      <rPr>
        <sz val="8"/>
        <color theme="1"/>
        <rFont val="Arial"/>
        <family val="2"/>
      </rPr>
      <t xml:space="preserve"> V </t>
    </r>
    <r>
      <rPr>
        <sz val="8"/>
        <color theme="1"/>
        <rFont val="ＭＳ ゴシック"/>
        <family val="3"/>
        <charset val="128"/>
      </rPr>
      <t>・</t>
    </r>
    <r>
      <rPr>
        <sz val="8"/>
        <color theme="1"/>
        <rFont val="Arial"/>
        <family val="2"/>
      </rPr>
      <t xml:space="preserve"> EP </t>
    </r>
    <r>
      <rPr>
        <sz val="8"/>
        <color theme="1"/>
        <rFont val="ＭＳ ゴシック"/>
        <family val="3"/>
        <charset val="128"/>
      </rPr>
      <t>・</t>
    </r>
    <r>
      <rPr>
        <sz val="8"/>
        <color theme="1"/>
        <rFont val="Arial"/>
        <family val="2"/>
      </rPr>
      <t xml:space="preserve"> B</t>
    </r>
    <phoneticPr fontId="3"/>
  </si>
  <si>
    <t>6AT(E)</t>
    <phoneticPr fontId="3"/>
  </si>
  <si>
    <t>HN09 - ZA03</t>
    <phoneticPr fontId="3"/>
  </si>
  <si>
    <t>0001, 0002</t>
  </si>
  <si>
    <t>5AA-P64HN09</t>
    <phoneticPr fontId="3"/>
  </si>
  <si>
    <t>I ・ D ・ V ・ EP ・ B</t>
  </si>
  <si>
    <t>HN05</t>
  </si>
  <si>
    <t>0004, 0104</t>
  </si>
  <si>
    <t>5BA-P24HN05</t>
  </si>
  <si>
    <t>0001, 0002, 0003,
0101, 0102, 0103,
0201, 0202, 0211, 0212</t>
    <phoneticPr fontId="3"/>
  </si>
  <si>
    <t>2008</t>
  </si>
  <si>
    <t>5AA-P54HN09</t>
    <phoneticPr fontId="3"/>
  </si>
  <si>
    <t>3BA-P54HN05</t>
    <phoneticPr fontId="3"/>
  </si>
  <si>
    <r>
      <t xml:space="preserve">H </t>
    </r>
    <r>
      <rPr>
        <sz val="8"/>
        <rFont val="ＭＳ Ｐゴシック"/>
        <family val="2"/>
        <charset val="128"/>
      </rPr>
      <t>・</t>
    </r>
    <r>
      <rPr>
        <sz val="8"/>
        <rFont val="Arial"/>
        <family val="2"/>
      </rPr>
      <t xml:space="preserve"> I </t>
    </r>
    <r>
      <rPr>
        <sz val="8"/>
        <rFont val="ＭＳ Ｐゴシック"/>
        <family val="2"/>
        <charset val="128"/>
      </rPr>
      <t xml:space="preserve">・ </t>
    </r>
    <r>
      <rPr>
        <sz val="8"/>
        <rFont val="Arial"/>
        <family val="2"/>
      </rPr>
      <t xml:space="preserve">D </t>
    </r>
    <r>
      <rPr>
        <sz val="8"/>
        <rFont val="ＭＳ ゴシック"/>
        <family val="3"/>
        <charset val="128"/>
      </rPr>
      <t>・</t>
    </r>
    <r>
      <rPr>
        <sz val="8"/>
        <rFont val="Arial"/>
        <family val="2"/>
      </rPr>
      <t xml:space="preserve"> V </t>
    </r>
    <r>
      <rPr>
        <sz val="8"/>
        <rFont val="ＭＳ ゴシック"/>
        <family val="3"/>
        <charset val="128"/>
      </rPr>
      <t>・</t>
    </r>
    <r>
      <rPr>
        <sz val="8"/>
        <rFont val="Arial"/>
        <family val="2"/>
      </rPr>
      <t xml:space="preserve"> EP </t>
    </r>
    <r>
      <rPr>
        <sz val="8"/>
        <rFont val="ＭＳ ゴシック"/>
        <family val="3"/>
        <charset val="128"/>
      </rPr>
      <t>・</t>
    </r>
    <r>
      <rPr>
        <sz val="8"/>
        <rFont val="Arial"/>
        <family val="2"/>
      </rPr>
      <t xml:space="preserve"> B</t>
    </r>
    <phoneticPr fontId="3"/>
  </si>
  <si>
    <t>5AA-P51HN09</t>
    <phoneticPr fontId="3"/>
  </si>
  <si>
    <t>0101, 0102</t>
    <phoneticPr fontId="3"/>
  </si>
  <si>
    <t>5AA-P21HN09</t>
    <phoneticPr fontId="3"/>
  </si>
  <si>
    <t>0001, 0002, 0003, 0004,
0101, 0102, 0103, 0104,
0111, 0112</t>
    <phoneticPr fontId="3"/>
  </si>
  <si>
    <t>5BA-P21HN05</t>
  </si>
  <si>
    <t>プジョー</t>
  </si>
  <si>
    <r>
      <t>そ</t>
    </r>
    <r>
      <rPr>
        <sz val="8"/>
        <color theme="1"/>
        <rFont val="ＭＳ Ｐゴシック"/>
        <family val="3"/>
        <charset val="128"/>
      </rPr>
      <t>の他</t>
    </r>
  </si>
  <si>
    <r>
      <rPr>
        <sz val="8"/>
        <color theme="1"/>
        <rFont val="ＭＳ Ｐゴシック"/>
        <family val="3"/>
        <charset val="128"/>
      </rPr>
      <t>総排気量
（</t>
    </r>
    <r>
      <rPr>
        <sz val="8"/>
        <color theme="1"/>
        <rFont val="Arial"/>
        <family val="2"/>
      </rPr>
      <t>L</t>
    </r>
    <r>
      <rPr>
        <sz val="8"/>
        <color theme="1"/>
        <rFont val="ＭＳ Ｐゴシック"/>
        <family val="3"/>
        <charset val="128"/>
      </rPr>
      <t>）</t>
    </r>
    <rPh sb="1" eb="2">
      <t>ハイ</t>
    </rPh>
    <rPh sb="2" eb="3">
      <t>キ</t>
    </rPh>
    <rPh sb="3" eb="4">
      <t>リョウ</t>
    </rPh>
    <phoneticPr fontId="3"/>
  </si>
  <si>
    <r>
      <t>型</t>
    </r>
    <r>
      <rPr>
        <sz val="8"/>
        <color theme="1"/>
        <rFont val="ＭＳ Ｐゴシック"/>
        <family val="3"/>
        <charset val="128"/>
      </rPr>
      <t>式</t>
    </r>
  </si>
  <si>
    <r>
      <t>令</t>
    </r>
    <r>
      <rPr>
        <sz val="8"/>
        <color theme="1"/>
        <rFont val="ＭＳ Ｐゴシック"/>
        <family val="3"/>
        <charset val="128"/>
      </rPr>
      <t>和２年度
燃費基準値
（</t>
    </r>
    <r>
      <rPr>
        <sz val="8"/>
        <color theme="1"/>
        <rFont val="Arial"/>
        <family val="2"/>
      </rPr>
      <t>km/L</t>
    </r>
    <r>
      <rPr>
        <sz val="8"/>
        <color theme="1"/>
        <rFont val="ＭＳ Ｐゴシック"/>
        <family val="3"/>
        <charset val="128"/>
      </rPr>
      <t>）</t>
    </r>
    <rPh sb="0" eb="1">
      <t>レイ</t>
    </rPh>
    <rPh sb="1" eb="2">
      <t>カズ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3"/>
  </si>
  <si>
    <r>
      <t>平</t>
    </r>
    <r>
      <rPr>
        <sz val="8"/>
        <color theme="1"/>
        <rFont val="ＭＳ Ｐゴシック"/>
        <family val="3"/>
        <charset val="128"/>
      </rPr>
      <t>成</t>
    </r>
    <r>
      <rPr>
        <sz val="8"/>
        <color theme="1"/>
        <rFont val="Arial"/>
        <family val="2"/>
      </rPr>
      <t>27</t>
    </r>
    <r>
      <rPr>
        <sz val="8"/>
        <color theme="1"/>
        <rFont val="ＭＳ Ｐゴシック"/>
        <family val="3"/>
        <charset val="128"/>
      </rPr>
      <t>年度
燃費基準値
（</t>
    </r>
    <r>
      <rPr>
        <sz val="8"/>
        <color theme="1"/>
        <rFont val="Arial"/>
        <family val="2"/>
      </rPr>
      <t>km/L</t>
    </r>
    <r>
      <rPr>
        <sz val="8"/>
        <color theme="1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3"/>
  </si>
  <si>
    <r>
      <t>1km</t>
    </r>
    <r>
      <rPr>
        <sz val="8"/>
        <color theme="1"/>
        <rFont val="ＭＳ Ｐゴシック"/>
        <family val="3"/>
        <charset val="128"/>
      </rPr>
      <t xml:space="preserve">走行
における
</t>
    </r>
    <r>
      <rPr>
        <sz val="8"/>
        <color theme="1"/>
        <rFont val="Arial"/>
        <family val="2"/>
      </rPr>
      <t>CO2</t>
    </r>
    <r>
      <rPr>
        <sz val="8"/>
        <color theme="1"/>
        <rFont val="ＭＳ Ｐゴシック"/>
        <family val="3"/>
        <charset val="128"/>
      </rPr>
      <t>排出量
（</t>
    </r>
    <r>
      <rPr>
        <sz val="8"/>
        <color theme="1"/>
        <rFont val="Arial"/>
        <family val="2"/>
      </rPr>
      <t>g-CO2/km</t>
    </r>
    <r>
      <rPr>
        <sz val="8"/>
        <color theme="1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</si>
  <si>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r>
      <t>燃</t>
    </r>
    <r>
      <rPr>
        <sz val="8"/>
        <color theme="1"/>
        <rFont val="ＭＳ Ｐゴシック"/>
        <family val="3"/>
        <charset val="128"/>
      </rPr>
      <t>費値
（</t>
    </r>
    <r>
      <rPr>
        <sz val="8"/>
        <color theme="1"/>
        <rFont val="Arial"/>
        <family val="2"/>
      </rPr>
      <t>km/L</t>
    </r>
    <r>
      <rPr>
        <sz val="8"/>
        <color theme="1"/>
        <rFont val="ＭＳ Ｐゴシック"/>
        <family val="3"/>
        <charset val="128"/>
      </rPr>
      <t>）</t>
    </r>
    <rPh sb="0" eb="2">
      <t>ネンピ</t>
    </rPh>
    <rPh sb="2" eb="3">
      <t>チ</t>
    </rPh>
    <phoneticPr fontId="3"/>
  </si>
  <si>
    <r>
      <rPr>
        <sz val="8"/>
        <color theme="1"/>
        <rFont val="ＭＳ Ｐゴシック"/>
        <family val="3"/>
        <charset val="128"/>
      </rPr>
      <t>車両重量
（</t>
    </r>
    <r>
      <rPr>
        <sz val="8"/>
        <color theme="1"/>
        <rFont val="Arial"/>
        <family val="2"/>
      </rPr>
      <t>kg</t>
    </r>
    <r>
      <rPr>
        <sz val="8"/>
        <color theme="1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</si>
  <si>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rPr>
        <sz val="8"/>
        <color theme="1"/>
        <rFont val="ＭＳ Ｐゴシック"/>
        <family val="3"/>
        <charset val="128"/>
      </rPr>
      <t>車両重量
（</t>
    </r>
    <r>
      <rPr>
        <sz val="8"/>
        <color theme="1"/>
        <rFont val="Arial"/>
        <family val="2"/>
      </rPr>
      <t>kg</t>
    </r>
    <r>
      <rPr>
        <sz val="8"/>
        <color theme="1"/>
        <rFont val="ＭＳ Ｐゴシック"/>
        <family val="3"/>
        <charset val="128"/>
      </rPr>
      <t xml:space="preserve">）
</t>
    </r>
    <r>
      <rPr>
        <sz val="8"/>
        <color theme="1"/>
        <rFont val="Arial"/>
        <family val="2"/>
      </rPr>
      <t>1</t>
    </r>
    <r>
      <rPr>
        <sz val="8"/>
        <color theme="1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3"/>
  </si>
  <si>
    <r>
      <t>（</t>
    </r>
    <r>
      <rPr>
        <sz val="8"/>
        <color theme="1"/>
        <rFont val="ＭＳ Ｐゴシック"/>
        <family val="3"/>
        <charset val="128"/>
      </rPr>
      <t>参考）</t>
    </r>
    <rPh sb="1" eb="3">
      <t>サンコウ</t>
    </rPh>
    <phoneticPr fontId="3"/>
  </si>
  <si>
    <t>その他燃費値の異なる要因</t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</si>
  <si>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r>
      <t>JC08</t>
    </r>
    <r>
      <rPr>
        <sz val="8"/>
        <color theme="1"/>
        <rFont val="ＭＳ Ｐゴシック"/>
        <family val="3"/>
        <charset val="128"/>
      </rPr>
      <t>モード</t>
    </r>
    <phoneticPr fontId="3"/>
  </si>
  <si>
    <r>
      <t>乗</t>
    </r>
    <r>
      <rPr>
        <sz val="8"/>
        <color theme="1"/>
        <rFont val="ＭＳ Ｐゴシック"/>
        <family val="3"/>
        <charset val="128"/>
      </rPr>
      <t>車定員
（名）</t>
    </r>
    <rPh sb="0" eb="2">
      <t>ジョウシャ</t>
    </rPh>
    <rPh sb="2" eb="4">
      <t>テイイン</t>
    </rPh>
    <rPh sb="6" eb="7">
      <t>メイ</t>
    </rPh>
    <phoneticPr fontId="3"/>
  </si>
  <si>
    <r>
      <t>車</t>
    </r>
    <r>
      <rPr>
        <sz val="8"/>
        <color theme="1"/>
        <rFont val="ＭＳ Ｐゴシック"/>
        <family val="3"/>
        <charset val="128"/>
      </rPr>
      <t>両重量
（</t>
    </r>
    <r>
      <rPr>
        <sz val="8"/>
        <color theme="1"/>
        <rFont val="Arial"/>
        <family val="2"/>
      </rPr>
      <t>kg</t>
    </r>
    <r>
      <rPr>
        <sz val="8"/>
        <color theme="1"/>
        <rFont val="ＭＳ Ｐゴシック"/>
        <family val="3"/>
        <charset val="128"/>
      </rPr>
      <t>）</t>
    </r>
    <phoneticPr fontId="3"/>
  </si>
  <si>
    <r>
      <t>原</t>
    </r>
    <r>
      <rPr>
        <sz val="8"/>
        <color theme="1"/>
        <rFont val="ＭＳ Ｐゴシック"/>
        <family val="3"/>
        <charset val="128"/>
      </rPr>
      <t>動機</t>
    </r>
  </si>
  <si>
    <r>
      <t>通</t>
    </r>
    <r>
      <rPr>
        <sz val="8"/>
        <color theme="1"/>
        <rFont val="ＭＳ Ｐゴシック"/>
        <family val="3"/>
        <charset val="128"/>
      </rPr>
      <t>称名</t>
    </r>
  </si>
  <si>
    <r>
      <t>車</t>
    </r>
    <r>
      <rPr>
        <sz val="8"/>
        <color theme="1"/>
        <rFont val="ＭＳ Ｐゴシック"/>
        <family val="3"/>
        <charset val="128"/>
      </rPr>
      <t>名</t>
    </r>
    <rPh sb="0" eb="2">
      <t>シャメイ</t>
    </rPh>
    <phoneticPr fontId="3"/>
  </si>
  <si>
    <r>
      <t>目</t>
    </r>
    <r>
      <rPr>
        <sz val="8"/>
        <color theme="1"/>
        <rFont val="ＭＳ Ｐゴシック"/>
        <family val="3"/>
        <charset val="128"/>
      </rPr>
      <t>標年度（平成</t>
    </r>
    <r>
      <rPr>
        <sz val="8"/>
        <color theme="1"/>
        <rFont val="Arial"/>
        <family val="2"/>
      </rPr>
      <t>27</t>
    </r>
    <r>
      <rPr>
        <sz val="8"/>
        <color theme="1"/>
        <rFont val="ＭＳ Ｐゴシック"/>
        <family val="3"/>
        <charset val="128"/>
      </rPr>
      <t>年度</t>
    </r>
    <r>
      <rPr>
        <sz val="8"/>
        <color theme="1"/>
        <rFont val="Arial"/>
        <family val="2"/>
      </rPr>
      <t>/</t>
    </r>
    <r>
      <rPr>
        <sz val="8"/>
        <color theme="1"/>
        <rFont val="ＭＳ Ｐゴシック"/>
        <family val="3"/>
        <charset val="128"/>
      </rPr>
      <t>令和２年度）</t>
    </r>
    <rPh sb="12" eb="14">
      <t>レイワ</t>
    </rPh>
    <rPh sb="15" eb="17">
      <t>ネンド</t>
    </rPh>
    <phoneticPr fontId="3"/>
  </si>
  <si>
    <r>
      <t>ガ</t>
    </r>
    <r>
      <rPr>
        <b/>
        <sz val="12"/>
        <color theme="1"/>
        <rFont val="ＭＳ Ｐゴシック"/>
        <family val="3"/>
        <charset val="128"/>
      </rPr>
      <t>ソリン乗用車（軽自動車）又はガソリン乗用車（普通・小型）</t>
    </r>
    <rPh sb="8" eb="12">
      <t>ケイジドウシャ</t>
    </rPh>
    <rPh sb="13" eb="14">
      <t>マタ</t>
    </rPh>
    <rPh sb="19" eb="22">
      <t>ジョウヨウシャ</t>
    </rPh>
    <rPh sb="23" eb="25">
      <t>フツウ</t>
    </rPh>
    <rPh sb="26" eb="28">
      <t>コガタ</t>
    </rPh>
    <phoneticPr fontId="3"/>
  </si>
  <si>
    <t>Stellantisジャパン株式会社</t>
    <phoneticPr fontId="3"/>
  </si>
  <si>
    <r>
      <t>当</t>
    </r>
    <r>
      <rPr>
        <sz val="8"/>
        <color theme="1"/>
        <rFont val="ＭＳ Ｐゴシック"/>
        <family val="3"/>
        <charset val="128"/>
      </rPr>
      <t>該自動車の製造又は輸入の事業を行う者の氏名又は名称　</t>
    </r>
  </si>
  <si>
    <r>
      <rPr>
        <u/>
        <sz val="8"/>
        <rFont val="ＭＳ Ｐゴシック"/>
        <family val="3"/>
        <charset val="128"/>
      </rPr>
      <t>☆☆☆☆</t>
    </r>
  </si>
  <si>
    <t>3W+EGR</t>
  </si>
  <si>
    <t>V,C,I,
B,EP</t>
    <phoneticPr fontId="3"/>
  </si>
  <si>
    <r>
      <t>900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910</t>
    </r>
    <phoneticPr fontId="3"/>
  </si>
  <si>
    <r>
      <t>CVT(E</t>
    </r>
    <r>
      <rPr>
        <sz val="8"/>
        <rFont val="ＭＳ Ｐゴシック"/>
        <family val="3"/>
        <charset val="128"/>
      </rPr>
      <t>･</t>
    </r>
    <r>
      <rPr>
        <sz val="8"/>
        <rFont val="Arial"/>
        <family val="2"/>
      </rPr>
      <t>LTC)</t>
    </r>
    <phoneticPr fontId="3"/>
  </si>
  <si>
    <t>3A92</t>
    <phoneticPr fontId="3"/>
  </si>
  <si>
    <t>5BA-A03A</t>
    <phoneticPr fontId="3"/>
  </si>
  <si>
    <r>
      <rPr>
        <sz val="8"/>
        <rFont val="ＭＳ Ｐゴシック"/>
        <family val="3"/>
        <charset val="128"/>
      </rPr>
      <t>ミラージュ</t>
    </r>
    <phoneticPr fontId="3"/>
  </si>
  <si>
    <t>三菱</t>
    <rPh sb="0" eb="2">
      <t>ミツビシ</t>
    </rPh>
    <phoneticPr fontId="3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</si>
  <si>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>）
最大
（1車種のみの場合記入不要）</t>
    </r>
    <rPh sb="10" eb="12">
      <t>サイダイ</t>
    </rPh>
    <rPh sb="15" eb="16">
      <t>シャ</t>
    </rPh>
    <rPh sb="16" eb="17">
      <t>シュ</t>
    </rPh>
    <rPh sb="20" eb="22">
      <t>バアイ</t>
    </rPh>
    <rPh sb="22" eb="24">
      <t>キニュウ</t>
    </rPh>
    <rPh sb="24" eb="26">
      <t>フヨウ</t>
    </rPh>
    <phoneticPr fontId="3"/>
  </si>
  <si>
    <r>
      <rPr>
        <sz val="8"/>
        <color rgb="FF0070C0"/>
        <rFont val="ＭＳ Ｐゴシック"/>
        <family val="3"/>
        <charset val="128"/>
      </rPr>
      <t>車両重量
（</t>
    </r>
    <r>
      <rPr>
        <sz val="8"/>
        <color rgb="FF0070C0"/>
        <rFont val="Arial"/>
        <family val="2"/>
      </rPr>
      <t>kg</t>
    </r>
    <r>
      <rPr>
        <sz val="8"/>
        <color rgb="FF0070C0"/>
        <rFont val="ＭＳ Ｐゴシック"/>
        <family val="3"/>
        <charset val="128"/>
      </rPr>
      <t xml:space="preserve">）
</t>
    </r>
    <r>
      <rPr>
        <sz val="8"/>
        <color rgb="FF0070C0"/>
        <rFont val="Arial"/>
        <family val="2"/>
      </rPr>
      <t>1</t>
    </r>
    <r>
      <rPr>
        <sz val="8"/>
        <color rgb="FF0070C0"/>
        <rFont val="ＭＳ Ｐゴシック"/>
        <family val="3"/>
        <charset val="128"/>
      </rPr>
      <t>車種のみ
または
複数の場合最小</t>
    </r>
    <rPh sb="11" eb="13">
      <t>シャシュ</t>
    </rPh>
    <rPh sb="20" eb="22">
      <t>フクスウ</t>
    </rPh>
    <rPh sb="23" eb="25">
      <t>バアイ</t>
    </rPh>
    <rPh sb="25" eb="27">
      <t>サイショウ</t>
    </rPh>
    <phoneticPr fontId="3"/>
  </si>
  <si>
    <t>ガソリン乗用車（普通・小型）</t>
    <rPh sb="4" eb="7">
      <t>ジョウヨウシャ</t>
    </rPh>
    <rPh sb="8" eb="10">
      <t>フツウ</t>
    </rPh>
    <rPh sb="11" eb="13">
      <t>コガタ</t>
    </rPh>
    <phoneticPr fontId="3"/>
  </si>
  <si>
    <t>三菱自動車工業株式会社</t>
    <phoneticPr fontId="3"/>
  </si>
  <si>
    <r>
      <rPr>
        <sz val="8"/>
        <rFont val="ＭＳ Ｐゴシック"/>
        <family val="3"/>
        <charset val="128"/>
      </rPr>
      <t>タイ三菱自動車株式会社　</t>
    </r>
    <phoneticPr fontId="3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</si>
  <si>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3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</si>
  <si>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3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</si>
  <si>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3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</si>
  <si>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3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</si>
  <si>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3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</si>
  <si>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3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</si>
  <si>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JC08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3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</si>
  <si>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3"/>
  </si>
  <si>
    <t>0012,0014</t>
    <phoneticPr fontId="3"/>
  </si>
  <si>
    <t>3AA-AV115</t>
    <phoneticPr fontId="3"/>
  </si>
  <si>
    <r>
      <rPr>
        <sz val="8"/>
        <rFont val="ＭＳ Ｐゴシック"/>
        <family val="3"/>
        <charset val="128"/>
      </rPr>
      <t>Ｆ</t>
    </r>
    <phoneticPr fontId="3"/>
  </si>
  <si>
    <t>EGR, 3W</t>
    <phoneticPr fontId="3"/>
  </si>
  <si>
    <t>I, V, EP</t>
    <phoneticPr fontId="3"/>
  </si>
  <si>
    <t>7AT</t>
    <phoneticPr fontId="3"/>
  </si>
  <si>
    <t>46350313-46350540</t>
  </si>
  <si>
    <t>0011,0013</t>
    <phoneticPr fontId="3"/>
  </si>
  <si>
    <r>
      <rPr>
        <sz val="8"/>
        <color theme="1"/>
        <rFont val="ＭＳ Ｐゴシック"/>
        <family val="2"/>
        <charset val="128"/>
      </rPr>
      <t>トナーレ</t>
    </r>
    <phoneticPr fontId="3"/>
  </si>
  <si>
    <t>3BA-94920</t>
    <phoneticPr fontId="3"/>
  </si>
  <si>
    <r>
      <rPr>
        <sz val="8"/>
        <rFont val="ＭＳ Ｐゴシック"/>
        <family val="3"/>
        <charset val="128"/>
      </rPr>
      <t>Ａ</t>
    </r>
    <phoneticPr fontId="3"/>
  </si>
  <si>
    <t>I, D, V, EP</t>
    <phoneticPr fontId="3"/>
  </si>
  <si>
    <r>
      <t xml:space="preserve">8AT </t>
    </r>
    <r>
      <rPr>
        <sz val="8"/>
        <rFont val="游ゴシック Light"/>
        <family val="3"/>
        <charset val="128"/>
      </rPr>
      <t>（Ｅ）</t>
    </r>
    <phoneticPr fontId="3"/>
  </si>
  <si>
    <r>
      <rPr>
        <sz val="8"/>
        <rFont val="ＭＳ Ｐゴシック"/>
        <family val="3"/>
        <charset val="128"/>
      </rPr>
      <t>ステルヴィオ</t>
    </r>
    <phoneticPr fontId="3"/>
  </si>
  <si>
    <r>
      <rPr>
        <sz val="8"/>
        <rFont val="ＭＳ Ｐゴシック"/>
        <family val="3"/>
        <charset val="128"/>
      </rPr>
      <t>アルファロメオ</t>
    </r>
    <phoneticPr fontId="3"/>
  </si>
  <si>
    <r>
      <rPr>
        <sz val="8"/>
        <color indexed="8"/>
        <rFont val="ＭＳ Ｐゴシック"/>
        <family val="3"/>
        <charset val="128"/>
      </rPr>
      <t>総排
気量
（</t>
    </r>
    <r>
      <rPr>
        <sz val="8"/>
        <color indexed="8"/>
        <rFont val="Arial"/>
        <family val="2"/>
      </rPr>
      <t>L</t>
    </r>
    <r>
      <rPr>
        <sz val="8"/>
        <color indexed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3"/>
  </si>
  <si>
    <r>
      <rPr>
        <sz val="8"/>
        <color indexed="8"/>
        <rFont val="ＭＳ Ｐゴシック"/>
        <family val="3"/>
        <charset val="128"/>
      </rPr>
      <t>型式</t>
    </r>
  </si>
  <si>
    <r>
      <rPr>
        <sz val="8"/>
        <color indexed="8"/>
        <rFont val="ＭＳ Ｐゴシック"/>
        <family val="3"/>
        <charset val="128"/>
      </rPr>
      <t>平成</t>
    </r>
    <r>
      <rPr>
        <sz val="8"/>
        <color indexed="8"/>
        <rFont val="Arial"/>
        <family val="2"/>
      </rPr>
      <t>32</t>
    </r>
    <r>
      <rPr>
        <sz val="8"/>
        <color indexed="8"/>
        <rFont val="ＭＳ Ｐゴシック"/>
        <family val="3"/>
        <charset val="128"/>
      </rPr>
      <t>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3"/>
  </si>
  <si>
    <r>
      <rPr>
        <sz val="8"/>
        <color indexed="8"/>
        <rFont val="ＭＳ Ｐゴシック"/>
        <family val="3"/>
        <charset val="128"/>
      </rPr>
      <t>平成</t>
    </r>
    <r>
      <rPr>
        <sz val="8"/>
        <color indexed="8"/>
        <rFont val="Arial"/>
        <family val="2"/>
      </rPr>
      <t>27</t>
    </r>
    <r>
      <rPr>
        <sz val="8"/>
        <color indexed="8"/>
        <rFont val="ＭＳ Ｐゴシック"/>
        <family val="3"/>
        <charset val="128"/>
      </rPr>
      <t>年度
燃費基準値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3"/>
  </si>
  <si>
    <r>
      <t>1km</t>
    </r>
    <r>
      <rPr>
        <sz val="8"/>
        <color indexed="8"/>
        <rFont val="ＭＳ Ｐゴシック"/>
        <family val="3"/>
        <charset val="128"/>
      </rPr>
      <t xml:space="preserve">走行
における
</t>
    </r>
    <r>
      <rPr>
        <sz val="8"/>
        <color indexed="8"/>
        <rFont val="Arial"/>
        <family val="2"/>
      </rPr>
      <t>CO2</t>
    </r>
    <r>
      <rPr>
        <sz val="8"/>
        <color indexed="8"/>
        <rFont val="ＭＳ Ｐゴシック"/>
        <family val="3"/>
        <charset val="128"/>
      </rPr>
      <t>排出量
（</t>
    </r>
    <r>
      <rPr>
        <sz val="8"/>
        <color indexed="8"/>
        <rFont val="Arial"/>
        <family val="2"/>
      </rPr>
      <t>g-CO2/km</t>
    </r>
    <r>
      <rPr>
        <sz val="8"/>
        <color indexed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3"/>
  </si>
  <si>
    <r>
      <rPr>
        <sz val="8"/>
        <color indexed="8"/>
        <rFont val="ＭＳ Ｐゴシック"/>
        <family val="3"/>
        <charset val="128"/>
      </rPr>
      <t>燃費値
（</t>
    </r>
    <r>
      <rPr>
        <sz val="8"/>
        <color indexed="8"/>
        <rFont val="Arial"/>
        <family val="2"/>
      </rPr>
      <t>km/L</t>
    </r>
    <r>
      <rPr>
        <sz val="8"/>
        <color indexed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3"/>
  </si>
  <si>
    <r>
      <t>JC08</t>
    </r>
    <r>
      <rPr>
        <sz val="8"/>
        <color indexed="8"/>
        <rFont val="ＭＳ Ｐゴシック"/>
        <family val="3"/>
        <charset val="128"/>
      </rPr>
      <t>モード</t>
    </r>
    <phoneticPr fontId="3"/>
  </si>
  <si>
    <r>
      <rPr>
        <sz val="8"/>
        <color indexed="8"/>
        <rFont val="ＭＳ Ｐゴシック"/>
        <family val="3"/>
        <charset val="128"/>
      </rPr>
      <t>乗車定員
（名）</t>
    </r>
    <rPh sb="0" eb="2">
      <t>ジョウシャ</t>
    </rPh>
    <rPh sb="2" eb="4">
      <t>テイイン</t>
    </rPh>
    <rPh sb="6" eb="7">
      <t>メイ</t>
    </rPh>
    <phoneticPr fontId="3"/>
  </si>
  <si>
    <r>
      <rPr>
        <sz val="8"/>
        <color indexed="8"/>
        <rFont val="ＭＳ Ｐゴシック"/>
        <family val="3"/>
        <charset val="128"/>
      </rPr>
      <t>車両重量
（</t>
    </r>
    <r>
      <rPr>
        <sz val="8"/>
        <color indexed="8"/>
        <rFont val="Arial"/>
        <family val="2"/>
      </rPr>
      <t>kg</t>
    </r>
    <r>
      <rPr>
        <sz val="8"/>
        <color indexed="8"/>
        <rFont val="ＭＳ Ｐゴシック"/>
        <family val="3"/>
        <charset val="128"/>
      </rPr>
      <t>）</t>
    </r>
    <phoneticPr fontId="3"/>
  </si>
  <si>
    <r>
      <rPr>
        <sz val="8"/>
        <color indexed="8"/>
        <rFont val="ＭＳ Ｐゴシック"/>
        <family val="3"/>
        <charset val="128"/>
      </rPr>
      <t>変速装置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3"/>
  </si>
  <si>
    <r>
      <rPr>
        <sz val="8"/>
        <color indexed="8"/>
        <rFont val="ＭＳ Ｐゴシック"/>
        <family val="3"/>
        <charset val="128"/>
      </rPr>
      <t>原動機</t>
    </r>
  </si>
  <si>
    <r>
      <rPr>
        <sz val="8"/>
        <color indexed="8"/>
        <rFont val="ＭＳ Ｐゴシック"/>
        <family val="3"/>
        <charset val="128"/>
      </rPr>
      <t>通称名</t>
    </r>
  </si>
  <si>
    <r>
      <rPr>
        <sz val="8"/>
        <color indexed="8"/>
        <rFont val="ＭＳ Ｐゴシック"/>
        <family val="3"/>
        <charset val="128"/>
      </rPr>
      <t>車名</t>
    </r>
    <rPh sb="0" eb="2">
      <t>シャメイ</t>
    </rPh>
    <phoneticPr fontId="3"/>
  </si>
  <si>
    <t>目標年度（平成27年度/令和２年度）</t>
    <phoneticPr fontId="3"/>
  </si>
  <si>
    <r>
      <rPr>
        <b/>
        <sz val="12"/>
        <color indexed="8"/>
        <rFont val="ＭＳ Ｐゴシック"/>
        <family val="3"/>
        <charset val="128"/>
      </rPr>
      <t>ガソリン乗用車（軽自動車）又はガソリン乗用車（普通・小型）</t>
    </r>
    <rPh sb="8" eb="12">
      <t>ケイジドウシャ</t>
    </rPh>
    <rPh sb="13" eb="14">
      <t>マタ</t>
    </rPh>
    <rPh sb="19" eb="22">
      <t>ジョウヨウシャ</t>
    </rPh>
    <rPh sb="23" eb="25">
      <t>フツウ</t>
    </rPh>
    <rPh sb="26" eb="28">
      <t>コガタ</t>
    </rPh>
    <phoneticPr fontId="3"/>
  </si>
  <si>
    <r>
      <rPr>
        <sz val="8"/>
        <color indexed="8"/>
        <rFont val="ＭＳ Ｐゴシック"/>
        <family val="3"/>
        <charset val="128"/>
      </rPr>
      <t>当該自動車の製造又は輸入の事業を行う者の氏名又は名称　</t>
    </r>
  </si>
  <si>
    <t>5G06</t>
  </si>
  <si>
    <t>3BA-C845G06</t>
  </si>
  <si>
    <t>0201, 0202, 0203</t>
  </si>
  <si>
    <r>
      <t xml:space="preserve">C5 </t>
    </r>
    <r>
      <rPr>
        <sz val="8"/>
        <color theme="1"/>
        <rFont val="ＭＳ Ｐゴシック"/>
        <family val="3"/>
        <charset val="128"/>
      </rPr>
      <t>エアクロス</t>
    </r>
    <phoneticPr fontId="3"/>
  </si>
  <si>
    <t>0002, 0102</t>
  </si>
  <si>
    <t>3BA-C41HN05</t>
  </si>
  <si>
    <t>0001, 0101</t>
  </si>
  <si>
    <t>C4</t>
    <phoneticPr fontId="3"/>
  </si>
  <si>
    <t>6AT(E･LTC)</t>
  </si>
  <si>
    <t>0003, 0004</t>
  </si>
  <si>
    <t>5BA-A8HN05</t>
  </si>
  <si>
    <r>
      <t xml:space="preserve">C3 </t>
    </r>
    <r>
      <rPr>
        <sz val="8"/>
        <color theme="1"/>
        <rFont val="ＭＳ Ｐゴシック"/>
        <family val="3"/>
        <charset val="128"/>
      </rPr>
      <t>エアクロス</t>
    </r>
    <phoneticPr fontId="3"/>
  </si>
  <si>
    <t>5BA-B6HN05</t>
  </si>
  <si>
    <t>C3</t>
    <phoneticPr fontId="3"/>
  </si>
  <si>
    <t>シトロエン</t>
    <phoneticPr fontId="3"/>
  </si>
  <si>
    <t>原動機用変速機及び電動機用変速機の組み合わせ7段、原動機用変速機の単独3段、電動機用変速機の単独2段を備えた「マルチモードAT」</t>
    <rPh sb="0" eb="4">
      <t>ゲンドウキヨウ</t>
    </rPh>
    <rPh sb="4" eb="7">
      <t>ヘンソクキ</t>
    </rPh>
    <rPh sb="7" eb="8">
      <t>オヨ</t>
    </rPh>
    <rPh sb="9" eb="13">
      <t>デンドウキヨウ</t>
    </rPh>
    <rPh sb="13" eb="16">
      <t>ヘンソクキ</t>
    </rPh>
    <rPh sb="17" eb="18">
      <t>ク</t>
    </rPh>
    <rPh sb="19" eb="20">
      <t>ア</t>
    </rPh>
    <rPh sb="23" eb="24">
      <t>ダン</t>
    </rPh>
    <rPh sb="25" eb="29">
      <t>ゲンドウキヨウ</t>
    </rPh>
    <rPh sb="29" eb="32">
      <t>ヘンソクキ</t>
    </rPh>
    <rPh sb="33" eb="35">
      <t>タンドク</t>
    </rPh>
    <rPh sb="36" eb="37">
      <t>ダン</t>
    </rPh>
    <rPh sb="38" eb="42">
      <t>デンドウキヨウ</t>
    </rPh>
    <rPh sb="42" eb="45">
      <t>ヘンソクキ</t>
    </rPh>
    <rPh sb="46" eb="48">
      <t>タンドク</t>
    </rPh>
    <rPh sb="49" eb="50">
      <t>ダン</t>
    </rPh>
    <rPh sb="51" eb="52">
      <t>ソナ</t>
    </rPh>
    <phoneticPr fontId="3"/>
  </si>
  <si>
    <r>
      <t>12AT(E) (*)</t>
    </r>
    <r>
      <rPr>
        <sz val="8"/>
        <rFont val="Yu Gothic"/>
        <family val="3"/>
        <charset val="128"/>
      </rPr>
      <t>　：</t>
    </r>
    <phoneticPr fontId="3"/>
  </si>
  <si>
    <t>I, D, V, EP, B, AM</t>
    <phoneticPr fontId="3"/>
  </si>
  <si>
    <t>H5H</t>
  </si>
  <si>
    <t>1004</t>
    <phoneticPr fontId="3"/>
  </si>
  <si>
    <t>1002, 1003</t>
    <phoneticPr fontId="3"/>
  </si>
  <si>
    <t>0003, 0004</t>
    <phoneticPr fontId="3"/>
  </si>
  <si>
    <t>3BA-KFKH5H</t>
    <phoneticPr fontId="3"/>
  </si>
  <si>
    <t>カングー</t>
    <phoneticPr fontId="3"/>
  </si>
  <si>
    <t>☆☆☆☆</t>
    <phoneticPr fontId="3"/>
  </si>
  <si>
    <t>3W, EGR</t>
    <phoneticPr fontId="3"/>
  </si>
  <si>
    <t>H, I, V, EP, B, AM</t>
    <phoneticPr fontId="3"/>
  </si>
  <si>
    <t>12AT(E) (*)</t>
    <phoneticPr fontId="3"/>
  </si>
  <si>
    <t>H4M-5DH-3DA</t>
    <phoneticPr fontId="3"/>
  </si>
  <si>
    <t>1001, 1003, 1005</t>
    <phoneticPr fontId="3"/>
  </si>
  <si>
    <t>0012, 0014</t>
    <phoneticPr fontId="3"/>
  </si>
  <si>
    <t>0011, 0013, 0015</t>
    <phoneticPr fontId="3"/>
  </si>
  <si>
    <t>5AA-HJBH4MH</t>
    <phoneticPr fontId="3"/>
  </si>
  <si>
    <t>キャプチャー</t>
    <phoneticPr fontId="3"/>
  </si>
  <si>
    <t>5AA-BJAH4MH</t>
    <phoneticPr fontId="3"/>
  </si>
  <si>
    <t>ルーテシア</t>
    <phoneticPr fontId="3"/>
  </si>
  <si>
    <t>ルノー</t>
    <phoneticPr fontId="3"/>
  </si>
  <si>
    <r>
      <t>レ</t>
    </r>
    <r>
      <rPr>
        <sz val="8"/>
        <rFont val="ＭＳ Ｐゴシック"/>
        <family val="3"/>
        <charset val="128"/>
      </rPr>
      <t>ベル</t>
    </r>
  </si>
  <si>
    <r>
      <t>形</t>
    </r>
    <r>
      <rPr>
        <sz val="8"/>
        <rFont val="ＭＳ Ｐゴシック"/>
        <family val="3"/>
        <charset val="128"/>
      </rPr>
      <t>式</t>
    </r>
  </si>
  <si>
    <r>
      <t>対</t>
    </r>
    <r>
      <rPr>
        <sz val="8"/>
        <rFont val="ＭＳ Ｐゴシック"/>
        <family val="3"/>
        <charset val="128"/>
      </rPr>
      <t>策</t>
    </r>
  </si>
  <si>
    <r>
      <t>対</t>
    </r>
    <r>
      <rPr>
        <sz val="8"/>
        <rFont val="ＭＳ Ｐゴシック"/>
        <family val="3"/>
        <charset val="128"/>
      </rPr>
      <t>策</t>
    </r>
    <rPh sb="0" eb="2">
      <t>タイサク</t>
    </rPh>
    <phoneticPr fontId="3"/>
  </si>
  <si>
    <r>
      <t>ガ</t>
    </r>
    <r>
      <rPr>
        <sz val="8"/>
        <rFont val="ＭＳ Ｐゴシック"/>
        <family val="3"/>
        <charset val="128"/>
      </rPr>
      <t>ス認定</t>
    </r>
  </si>
  <si>
    <r>
      <t>駆</t>
    </r>
    <r>
      <rPr>
        <sz val="8"/>
        <rFont val="ＭＳ Ｐゴシック"/>
        <family val="3"/>
        <charset val="128"/>
      </rPr>
      <t>動</t>
    </r>
  </si>
  <si>
    <r>
      <t>出</t>
    </r>
    <r>
      <rPr>
        <sz val="8"/>
        <rFont val="ＭＳ Ｐゴシック"/>
        <family val="3"/>
        <charset val="128"/>
      </rPr>
      <t>ガス</t>
    </r>
  </si>
  <si>
    <r>
      <t>改</t>
    </r>
    <r>
      <rPr>
        <sz val="8"/>
        <rFont val="ＭＳ Ｐゴシック"/>
        <family val="3"/>
        <charset val="128"/>
      </rPr>
      <t>善</t>
    </r>
    <rPh sb="0" eb="2">
      <t>カイゼン</t>
    </rPh>
    <phoneticPr fontId="3"/>
  </si>
  <si>
    <r>
      <t>低</t>
    </r>
    <r>
      <rPr>
        <sz val="8"/>
        <rFont val="ＭＳ Ｐゴシック"/>
        <family val="3"/>
        <charset val="128"/>
      </rPr>
      <t>排出</t>
    </r>
  </si>
  <si>
    <r>
      <t>主</t>
    </r>
    <r>
      <rPr>
        <sz val="8"/>
        <rFont val="ＭＳ Ｐゴシック"/>
        <family val="3"/>
        <charset val="128"/>
      </rPr>
      <t>要排</t>
    </r>
  </si>
  <si>
    <r>
      <t>燃</t>
    </r>
    <r>
      <rPr>
        <sz val="8"/>
        <rFont val="ＭＳ Ｐゴシック"/>
        <family val="3"/>
        <charset val="128"/>
      </rPr>
      <t>費</t>
    </r>
  </si>
  <si>
    <r>
      <t>総</t>
    </r>
    <r>
      <rPr>
        <sz val="8"/>
        <rFont val="ＭＳ Ｐゴシック"/>
        <family val="3"/>
        <charset val="128"/>
      </rPr>
      <t>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3"/>
  </si>
  <si>
    <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3"/>
  </si>
  <si>
    <r>
      <t>主</t>
    </r>
    <r>
      <rPr>
        <sz val="8"/>
        <rFont val="ＭＳ Ｐゴシック"/>
        <family val="3"/>
        <charset val="128"/>
      </rPr>
      <t>要</t>
    </r>
    <rPh sb="0" eb="2">
      <t>シュヨウ</t>
    </rPh>
    <phoneticPr fontId="3"/>
  </si>
  <si>
    <r>
      <t>変</t>
    </r>
    <r>
      <rPr>
        <sz val="8"/>
        <rFont val="ＭＳ Ｐゴシック"/>
        <family val="3"/>
        <charset val="128"/>
      </rPr>
      <t>速装置
の型式及び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3"/>
  </si>
  <si>
    <t>ルノー・ジャポン株式会社</t>
    <rPh sb="8" eb="12">
      <t>カブシキガイシャ</t>
    </rPh>
    <phoneticPr fontId="3"/>
  </si>
  <si>
    <t>3BA-D41HN05</t>
  </si>
  <si>
    <t>DS 4</t>
    <phoneticPr fontId="3"/>
  </si>
  <si>
    <t>DS</t>
    <phoneticPr fontId="3"/>
  </si>
  <si>
    <t>3W</t>
    <phoneticPr fontId="3"/>
  </si>
  <si>
    <t>D, V, I, EP</t>
    <phoneticPr fontId="3"/>
  </si>
  <si>
    <r>
      <t>1,840</t>
    </r>
    <r>
      <rPr>
        <sz val="8"/>
        <color theme="1"/>
        <rFont val="Yu Gothic"/>
        <family val="2"/>
        <charset val="128"/>
      </rPr>
      <t>～</t>
    </r>
    <r>
      <rPr>
        <sz val="8"/>
        <color theme="1"/>
        <rFont val="Arial"/>
        <family val="2"/>
      </rPr>
      <t>1,860</t>
    </r>
    <phoneticPr fontId="3"/>
  </si>
  <si>
    <r>
      <t>9AT
(E</t>
    </r>
    <r>
      <rPr>
        <sz val="8"/>
        <color theme="1"/>
        <rFont val="ＭＳ Ｐゴシック"/>
        <family val="3"/>
        <charset val="128"/>
      </rPr>
      <t>・</t>
    </r>
    <r>
      <rPr>
        <sz val="8"/>
        <color theme="1"/>
        <rFont val="Arial"/>
        <family val="2"/>
      </rPr>
      <t>LTC)</t>
    </r>
    <phoneticPr fontId="3"/>
  </si>
  <si>
    <t>PT204</t>
    <phoneticPr fontId="3"/>
  </si>
  <si>
    <t>0404, 0408</t>
    <phoneticPr fontId="3"/>
  </si>
  <si>
    <t>0402, 0406</t>
    <phoneticPr fontId="3"/>
  </si>
  <si>
    <r>
      <t>1,900</t>
    </r>
    <r>
      <rPr>
        <sz val="8"/>
        <color theme="1"/>
        <rFont val="ＭＳ Ｐゴシック"/>
        <family val="3"/>
        <charset val="128"/>
      </rPr>
      <t>～</t>
    </r>
    <r>
      <rPr>
        <sz val="8"/>
        <color theme="1"/>
        <rFont val="Arial"/>
        <family val="2"/>
      </rPr>
      <t>1,920</t>
    </r>
    <phoneticPr fontId="3"/>
  </si>
  <si>
    <t xml:space="preserve"> 0403, 0407</t>
    <phoneticPr fontId="3"/>
  </si>
  <si>
    <t>0401, 0405</t>
    <phoneticPr fontId="3"/>
  </si>
  <si>
    <t>5BA-LZ2XA</t>
    <phoneticPr fontId="3"/>
  </si>
  <si>
    <r>
      <rPr>
        <sz val="8"/>
        <color theme="1"/>
        <rFont val="ＭＳ Ｐゴシック"/>
        <family val="3"/>
        <charset val="128"/>
      </rPr>
      <t>レンジローバーイヴォーク</t>
    </r>
    <phoneticPr fontId="3"/>
  </si>
  <si>
    <t>ランドローバー</t>
    <phoneticPr fontId="3"/>
  </si>
  <si>
    <r>
      <rPr>
        <sz val="8"/>
        <rFont val="ＭＳ ゴシック"/>
        <family val="3"/>
        <charset val="128"/>
      </rPr>
      <t>当</t>
    </r>
    <r>
      <rPr>
        <sz val="8"/>
        <rFont val="ＭＳ Ｐゴシック"/>
        <family val="3"/>
        <charset val="128"/>
      </rPr>
      <t>該自動車の製造又は輸入の事業を行う者の氏名又は名称　</t>
    </r>
    <r>
      <rPr>
        <sz val="8"/>
        <rFont val="Arial"/>
        <family val="2"/>
      </rPr>
      <t xml:space="preserve">: </t>
    </r>
    <r>
      <rPr>
        <sz val="8"/>
        <rFont val="ＭＳ Ｐゴシック"/>
        <family val="2"/>
        <charset val="128"/>
      </rPr>
      <t>ジャガー・ランドローバー・ジャパン株式会社　</t>
    </r>
    <phoneticPr fontId="3"/>
  </si>
  <si>
    <t>H,I,D,V,EP</t>
  </si>
  <si>
    <t>9AT(E･LTC)</t>
  </si>
  <si>
    <t>256-EM0024</t>
  </si>
  <si>
    <t>0127,0128,0147,0148,
0163,0164,0167,0168</t>
    <phoneticPr fontId="3"/>
  </si>
  <si>
    <t>5AA-223163N</t>
  </si>
  <si>
    <t>0103,0104,0107,0108,
0123,0124,0143,0144</t>
    <phoneticPr fontId="3"/>
  </si>
  <si>
    <t>0167,0168</t>
    <phoneticPr fontId="3"/>
  </si>
  <si>
    <t>5AA-223063N</t>
  </si>
  <si>
    <t>0103,0104,0105,0106,
0107,0108,0123,0124,
0127,0128,0143,0144,
0147,0148,0163,0164</t>
    <phoneticPr fontId="3"/>
  </si>
  <si>
    <t>256-EM0014</t>
  </si>
  <si>
    <t>0468</t>
    <phoneticPr fontId="3"/>
  </si>
  <si>
    <t>5AA-223063</t>
  </si>
  <si>
    <t>0404,0406,0408,0424,
0428,0444,0448,0464</t>
    <phoneticPr fontId="3"/>
  </si>
  <si>
    <t>S500 4MATIC</t>
    <phoneticPr fontId="3"/>
  </si>
  <si>
    <t>282-EM0025</t>
  </si>
  <si>
    <t>0318,0326,0328</t>
    <phoneticPr fontId="3"/>
  </si>
  <si>
    <t>4AA-247684M</t>
  </si>
  <si>
    <t>0314,0324</t>
    <phoneticPr fontId="3"/>
  </si>
  <si>
    <t>GLB180</t>
  </si>
  <si>
    <t>254M20-EM0024</t>
  </si>
  <si>
    <t>0112,0114,0122,0124</t>
    <phoneticPr fontId="3"/>
  </si>
  <si>
    <t>5AA-214246</t>
    <phoneticPr fontId="3"/>
  </si>
  <si>
    <r>
      <t xml:space="preserve">E300 </t>
    </r>
    <r>
      <rPr>
        <sz val="8"/>
        <rFont val="ＭＳ Ｐゴシック"/>
        <family val="3"/>
        <charset val="128"/>
      </rPr>
      <t>ステーションワゴン</t>
    </r>
    <phoneticPr fontId="3"/>
  </si>
  <si>
    <t>0118,0124,0128,0117,
0123,0127</t>
    <phoneticPr fontId="3"/>
  </si>
  <si>
    <t>5AA-214046</t>
  </si>
  <si>
    <t>0112,0114,0116,0122,
0126,0111,0113,0115,
0121,0125</t>
    <phoneticPr fontId="3"/>
  </si>
  <si>
    <t>0018,0024,0028</t>
    <phoneticPr fontId="3"/>
  </si>
  <si>
    <t>0012,0014,0016,0022,
0026</t>
    <phoneticPr fontId="3"/>
  </si>
  <si>
    <t>5AA-214046</t>
    <phoneticPr fontId="3"/>
  </si>
  <si>
    <t>E300</t>
    <phoneticPr fontId="3"/>
  </si>
  <si>
    <t>0104,0114,0124</t>
    <phoneticPr fontId="3"/>
  </si>
  <si>
    <t>4AA-214250C</t>
  </si>
  <si>
    <t>0102,0112,0122</t>
    <phoneticPr fontId="3"/>
  </si>
  <si>
    <t>4AA-214250C</t>
    <phoneticPr fontId="3"/>
  </si>
  <si>
    <r>
      <t xml:space="preserve">E200 </t>
    </r>
    <r>
      <rPr>
        <sz val="8"/>
        <rFont val="ＭＳ Ｐゴシック"/>
        <family val="3"/>
        <charset val="128"/>
      </rPr>
      <t>ステーションワゴン</t>
    </r>
    <phoneticPr fontId="3"/>
  </si>
  <si>
    <t>0102,0104,0112,0114,
0122,0124</t>
    <phoneticPr fontId="3"/>
  </si>
  <si>
    <t>4AA-214050C</t>
    <phoneticPr fontId="3"/>
  </si>
  <si>
    <t>0002,0004,0012,0014,
0022,0024</t>
    <phoneticPr fontId="3"/>
  </si>
  <si>
    <t>0028</t>
    <phoneticPr fontId="3"/>
  </si>
  <si>
    <t>4AA-214050</t>
  </si>
  <si>
    <t>E200</t>
  </si>
  <si>
    <r>
      <t>01</t>
    </r>
    <r>
      <rPr>
        <sz val="8"/>
        <rFont val="Segoe UI Symbol"/>
        <family val="2"/>
      </rPr>
      <t>22</t>
    </r>
    <phoneticPr fontId="3"/>
  </si>
  <si>
    <t>4AA-236450C</t>
    <phoneticPr fontId="3"/>
  </si>
  <si>
    <r>
      <t>CLE200</t>
    </r>
    <r>
      <rPr>
        <sz val="8"/>
        <rFont val="ＭＳ Ｐゴシック"/>
        <family val="2"/>
        <charset val="128"/>
      </rPr>
      <t>ｶﾌﾞﾘｵﾚ</t>
    </r>
    <phoneticPr fontId="3"/>
  </si>
  <si>
    <t>0124,0126,0128</t>
    <phoneticPr fontId="3"/>
  </si>
  <si>
    <t>4AA-236350C</t>
  </si>
  <si>
    <t>0024,0026,0028</t>
    <phoneticPr fontId="3"/>
  </si>
  <si>
    <t>0122</t>
    <phoneticPr fontId="3"/>
  </si>
  <si>
    <t>4AA-236350C</t>
    <phoneticPr fontId="3"/>
  </si>
  <si>
    <t>0022</t>
    <phoneticPr fontId="3"/>
  </si>
  <si>
    <r>
      <t xml:space="preserve">CLE200 </t>
    </r>
    <r>
      <rPr>
        <sz val="8"/>
        <rFont val="ＭＳ ゴシック"/>
        <family val="3"/>
        <charset val="128"/>
      </rPr>
      <t>ｸｰﾍﾟ</t>
    </r>
    <phoneticPr fontId="3"/>
  </si>
  <si>
    <t>0412,0414,0426,0428,
0512,0514,0526,0528</t>
    <phoneticPr fontId="3"/>
  </si>
  <si>
    <t>5AA-118384M</t>
  </si>
  <si>
    <t>CLA180</t>
  </si>
  <si>
    <t>254-EM0024</t>
  </si>
  <si>
    <t>0218</t>
    <phoneticPr fontId="3"/>
  </si>
  <si>
    <t>5AA-206242C</t>
  </si>
  <si>
    <t>0202,0204,0206,0208,
0212,0214,0216</t>
    <phoneticPr fontId="3"/>
  </si>
  <si>
    <t>0118</t>
    <phoneticPr fontId="3"/>
  </si>
  <si>
    <t>0002,0004,0006,0008,
0012,0014,0116</t>
    <phoneticPr fontId="3"/>
  </si>
  <si>
    <t>5AA-206242C</t>
    <phoneticPr fontId="3"/>
  </si>
  <si>
    <r>
      <t xml:space="preserve">C200 </t>
    </r>
    <r>
      <rPr>
        <sz val="8"/>
        <rFont val="ＭＳ Ｐゴシック"/>
        <family val="3"/>
        <charset val="128"/>
      </rPr>
      <t>ｽﾃｰｼｮﾝﾜｺﾞﾝ</t>
    </r>
    <phoneticPr fontId="3"/>
  </si>
  <si>
    <t>0202,0204,0206,0208,
0212,0214,0216,0218</t>
    <phoneticPr fontId="3"/>
  </si>
  <si>
    <t>5AA-206042C</t>
    <phoneticPr fontId="3"/>
  </si>
  <si>
    <r>
      <t>9AT(E</t>
    </r>
    <r>
      <rPr>
        <sz val="8"/>
        <rFont val="ＭＳ ゴシック"/>
        <family val="3"/>
        <charset val="128"/>
      </rPr>
      <t>･</t>
    </r>
    <r>
      <rPr>
        <sz val="8"/>
        <rFont val="Arial"/>
        <family val="2"/>
      </rPr>
      <t>LTC)</t>
    </r>
    <phoneticPr fontId="3"/>
  </si>
  <si>
    <t>0002,0004,0006,0008,
0012,0014,0116,0118</t>
    <phoneticPr fontId="3"/>
  </si>
  <si>
    <t>C200</t>
    <phoneticPr fontId="3"/>
  </si>
  <si>
    <r>
      <t>9AT(E</t>
    </r>
    <r>
      <rPr>
        <sz val="8"/>
        <rFont val="ＭＳ Ｐゴシック"/>
        <family val="2"/>
        <charset val="128"/>
      </rPr>
      <t>･</t>
    </r>
    <r>
      <rPr>
        <sz val="8"/>
        <rFont val="Arial"/>
        <family val="2"/>
      </rPr>
      <t>LTC)</t>
    </r>
    <phoneticPr fontId="3"/>
  </si>
  <si>
    <t>254-EM0024</t>
    <phoneticPr fontId="3"/>
  </si>
  <si>
    <t>0212</t>
    <phoneticPr fontId="3"/>
  </si>
  <si>
    <t>5AA-206241C</t>
    <phoneticPr fontId="3"/>
  </si>
  <si>
    <r>
      <t xml:space="preserve">C180 </t>
    </r>
    <r>
      <rPr>
        <sz val="8"/>
        <rFont val="ＭＳ ゴシック"/>
        <family val="3"/>
        <charset val="128"/>
      </rPr>
      <t>ｽﾃｰｼｮﾝﾜｺﾞﾝ</t>
    </r>
    <phoneticPr fontId="3"/>
  </si>
  <si>
    <t>0412,0414,0416,0418,
0426,0428,0512,0514,
0516,0518,0526,0528</t>
    <phoneticPr fontId="3"/>
  </si>
  <si>
    <t>5AA-247084</t>
  </si>
  <si>
    <t>B180</t>
  </si>
  <si>
    <t>0614,0618,0626,0628</t>
    <phoneticPr fontId="3"/>
  </si>
  <si>
    <t>5AA-177184</t>
  </si>
  <si>
    <t>0514,0518,0526,0528</t>
    <phoneticPr fontId="3"/>
  </si>
  <si>
    <t>A180 ｾﾀﾞﾝ</t>
  </si>
  <si>
    <t>0614,0618,0628,0714,
0718,0728</t>
    <phoneticPr fontId="3"/>
  </si>
  <si>
    <t>5AA-177084</t>
  </si>
  <si>
    <r>
      <rPr>
        <sz val="8"/>
        <rFont val="ＭＳ Ｐゴシック"/>
        <family val="3"/>
        <charset val="128"/>
      </rPr>
      <t>ベンツ</t>
    </r>
  </si>
  <si>
    <t>0514,0518,0528</t>
    <phoneticPr fontId="3"/>
  </si>
  <si>
    <t>A180</t>
  </si>
  <si>
    <r>
      <rPr>
        <sz val="8"/>
        <rFont val="ＭＳ Ｐゴシック"/>
        <family val="3"/>
        <charset val="128"/>
      </rPr>
      <t>メルセデス･</t>
    </r>
  </si>
  <si>
    <t>メルセデス・ベンツ日本合同会社</t>
    <rPh sb="9" eb="11">
      <t>ニホン</t>
    </rPh>
    <rPh sb="11" eb="13">
      <t>ゴウドウ</t>
    </rPh>
    <rPh sb="13" eb="15">
      <t>ガイシャ</t>
    </rPh>
    <phoneticPr fontId="17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</si>
  <si>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3"/>
  </si>
  <si>
    <r>
      <rPr>
        <sz val="8"/>
        <rFont val="ＭＳ Ｐゴシック"/>
        <family val="3"/>
        <charset val="128"/>
      </rPr>
      <t>９W,EGR</t>
    </r>
    <r>
      <rPr>
        <sz val="8"/>
        <color theme="1"/>
        <rFont val="Arial"/>
        <family val="2"/>
      </rPr>
      <t/>
    </r>
  </si>
  <si>
    <t>D,I,EP</t>
    <phoneticPr fontId="3"/>
  </si>
  <si>
    <t>0053</t>
  </si>
  <si>
    <r>
      <rPr>
        <sz val="8"/>
        <rFont val="ＭＳ Ｐゴシック"/>
        <family val="3"/>
        <charset val="128"/>
      </rPr>
      <t>８W,EGR</t>
    </r>
    <r>
      <rPr>
        <sz val="8"/>
        <color theme="1"/>
        <rFont val="Arial"/>
        <family val="2"/>
      </rPr>
      <t/>
    </r>
  </si>
  <si>
    <t>0052</t>
  </si>
  <si>
    <r>
      <rPr>
        <sz val="8"/>
        <rFont val="ＭＳ Ｐゴシック"/>
        <family val="3"/>
        <charset val="128"/>
      </rPr>
      <t>７W,EGR</t>
    </r>
    <r>
      <rPr>
        <sz val="8"/>
        <color theme="1"/>
        <rFont val="Arial"/>
        <family val="2"/>
      </rPr>
      <t/>
    </r>
  </si>
  <si>
    <t>0051</t>
  </si>
  <si>
    <r>
      <rPr>
        <sz val="8"/>
        <rFont val="ＭＳ Ｐゴシック"/>
        <family val="3"/>
        <charset val="128"/>
      </rPr>
      <t>６W,EGR</t>
    </r>
    <r>
      <rPr>
        <sz val="8"/>
        <color theme="1"/>
        <rFont val="Arial"/>
        <family val="2"/>
      </rPr>
      <t/>
    </r>
  </si>
  <si>
    <t>0049</t>
  </si>
  <si>
    <r>
      <rPr>
        <sz val="8"/>
        <rFont val="ＭＳ Ｐゴシック"/>
        <family val="3"/>
        <charset val="128"/>
      </rPr>
      <t>５W,EGR</t>
    </r>
    <r>
      <rPr>
        <sz val="8"/>
        <color theme="1"/>
        <rFont val="Arial"/>
        <family val="2"/>
      </rPr>
      <t/>
    </r>
  </si>
  <si>
    <t>0046</t>
  </si>
  <si>
    <r>
      <rPr>
        <sz val="8"/>
        <rFont val="ＭＳ Ｐゴシック"/>
        <family val="3"/>
        <charset val="128"/>
      </rPr>
      <t>４W,EGR</t>
    </r>
    <r>
      <rPr>
        <sz val="8"/>
        <color theme="1"/>
        <rFont val="Arial"/>
        <family val="2"/>
      </rPr>
      <t/>
    </r>
  </si>
  <si>
    <t>0043</t>
  </si>
  <si>
    <r>
      <rPr>
        <sz val="8"/>
        <rFont val="ＭＳ Ｐゴシック"/>
        <family val="3"/>
        <charset val="128"/>
      </rPr>
      <t>３</t>
    </r>
    <r>
      <rPr>
        <sz val="8"/>
        <rFont val="Arial"/>
        <family val="2"/>
      </rPr>
      <t>W,EGR</t>
    </r>
    <phoneticPr fontId="3"/>
  </si>
  <si>
    <t>0029,0039</t>
    <phoneticPr fontId="3"/>
  </si>
  <si>
    <t>0008,0018,0038</t>
    <phoneticPr fontId="3"/>
  </si>
  <si>
    <t>0007,0017,0037</t>
    <phoneticPr fontId="3"/>
  </si>
  <si>
    <t>0026,0036</t>
    <phoneticPr fontId="3"/>
  </si>
  <si>
    <t>0005,0015,0035</t>
    <phoneticPr fontId="3"/>
  </si>
  <si>
    <t>0004,0014,0034</t>
    <phoneticPr fontId="3"/>
  </si>
  <si>
    <t>0023,0033</t>
    <phoneticPr fontId="3"/>
  </si>
  <si>
    <t>0002,0012,0032</t>
    <phoneticPr fontId="3"/>
  </si>
  <si>
    <r>
      <t>8AT × 2
(E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3"/>
  </si>
  <si>
    <t>N</t>
    <phoneticPr fontId="3"/>
  </si>
  <si>
    <t>0001,0011,0031</t>
    <phoneticPr fontId="3"/>
  </si>
  <si>
    <t>3BA-JL20L</t>
    <phoneticPr fontId="3"/>
  </si>
  <si>
    <r>
      <rPr>
        <sz val="8"/>
        <rFont val="ＭＳ Ｐゴシック"/>
        <family val="3"/>
        <charset val="128"/>
      </rPr>
      <t>ラングラー</t>
    </r>
    <r>
      <rPr>
        <sz val="8"/>
        <rFont val="Arial"/>
        <family val="2"/>
      </rPr>
      <t xml:space="preserve"> </t>
    </r>
    <r>
      <rPr>
        <sz val="8"/>
        <rFont val="ＭＳ Ｐゴシック"/>
        <family val="3"/>
        <charset val="128"/>
      </rPr>
      <t>アンリミテッド</t>
    </r>
    <phoneticPr fontId="3"/>
  </si>
  <si>
    <r>
      <rPr>
        <sz val="8"/>
        <rFont val="ＭＳ Ｐゴシック"/>
        <family val="3"/>
        <charset val="128"/>
      </rPr>
      <t>３</t>
    </r>
    <r>
      <rPr>
        <sz val="8"/>
        <rFont val="Arial"/>
        <family val="2"/>
      </rPr>
      <t>W</t>
    </r>
  </si>
  <si>
    <t xml:space="preserve"> I, EP</t>
    <phoneticPr fontId="3"/>
  </si>
  <si>
    <t>0004,0014,0024</t>
    <phoneticPr fontId="3"/>
  </si>
  <si>
    <r>
      <t>9AT
(E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3"/>
  </si>
  <si>
    <t>0003,0013,0023</t>
    <phoneticPr fontId="3"/>
  </si>
  <si>
    <t>0002,0012,0022</t>
    <phoneticPr fontId="3"/>
  </si>
  <si>
    <r>
      <t>6AT
(E</t>
    </r>
    <r>
      <rPr>
        <sz val="8"/>
        <rFont val="ＭＳ Ｐゴシック"/>
        <family val="3"/>
        <charset val="128"/>
      </rPr>
      <t>・</t>
    </r>
    <r>
      <rPr>
        <sz val="8"/>
        <rFont val="Arial"/>
        <family val="2"/>
      </rPr>
      <t>LTC)</t>
    </r>
    <phoneticPr fontId="3"/>
  </si>
  <si>
    <t>B</t>
    <phoneticPr fontId="3"/>
  </si>
  <si>
    <t>0001,0011,0021</t>
    <phoneticPr fontId="3"/>
  </si>
  <si>
    <t>3BA-M624</t>
    <phoneticPr fontId="3"/>
  </si>
  <si>
    <r>
      <rPr>
        <sz val="8"/>
        <rFont val="ＭＳ Ｐゴシック"/>
        <family val="3"/>
        <charset val="128"/>
      </rPr>
      <t>コンパス</t>
    </r>
    <phoneticPr fontId="3"/>
  </si>
  <si>
    <t>H, I, EP</t>
    <phoneticPr fontId="3"/>
  </si>
  <si>
    <t>7AT (E)</t>
    <phoneticPr fontId="3"/>
  </si>
  <si>
    <t>46347813-46350540</t>
    <phoneticPr fontId="3"/>
  </si>
  <si>
    <t>3AA-BV15</t>
    <phoneticPr fontId="3"/>
  </si>
  <si>
    <r>
      <rPr>
        <sz val="8"/>
        <rFont val="ＭＳ Ｐゴシック"/>
        <family val="2"/>
        <charset val="128"/>
      </rPr>
      <t>レネゲード</t>
    </r>
    <phoneticPr fontId="3"/>
  </si>
  <si>
    <t>ジープ</t>
    <phoneticPr fontId="3"/>
  </si>
  <si>
    <r>
      <rPr>
        <sz val="8"/>
        <rFont val="ＭＳ Ｐゴシック"/>
        <family val="3"/>
        <charset val="128"/>
      </rPr>
      <t>総排
気量
（</t>
    </r>
    <r>
      <rPr>
        <sz val="8"/>
        <rFont val="Arial"/>
        <family val="2"/>
      </rPr>
      <t>L</t>
    </r>
    <r>
      <rPr>
        <sz val="8"/>
        <rFont val="ＭＳ Ｐゴシック"/>
        <family val="3"/>
        <charset val="128"/>
      </rPr>
      <t>）</t>
    </r>
    <rPh sb="1" eb="2">
      <t>ハイ</t>
    </rPh>
    <rPh sb="3" eb="4">
      <t>キ</t>
    </rPh>
    <rPh sb="4" eb="5">
      <t>リョウ</t>
    </rPh>
    <phoneticPr fontId="3"/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</si>
  <si>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</si>
  <si>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32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3"/>
  </si>
  <si>
    <r>
      <rPr>
        <sz val="8"/>
        <rFont val="ＭＳ Ｐゴシック"/>
        <family val="3"/>
        <charset val="128"/>
      </rPr>
      <t>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3"/>
  </si>
  <si>
    <r>
      <rPr>
        <sz val="8"/>
        <rFont val="ＭＳ Ｐゴシック"/>
        <family val="3"/>
        <charset val="128"/>
      </rPr>
      <t>燃費値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3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</si>
  <si>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3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</si>
  <si>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</si>
  <si>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当該自動車の製造又は輸入の事業を行う者の氏名又は名称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</si>
</sst>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0.0"/>
    <numFmt numFmtId="178" formatCode="0_);[Red]\(0\)"/>
    <numFmt numFmtId="179" formatCode="0_ "/>
  </numFmts>
  <fonts count="5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Arial"/>
      <family val="2"/>
    </font>
    <font>
      <sz val="6"/>
      <name val="ＭＳ Ｐゴシック"/>
      <family val="3"/>
      <charset val="128"/>
    </font>
    <font>
      <sz val="12"/>
      <name val="Arial"/>
      <family val="2"/>
    </font>
    <font>
      <sz val="8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8"/>
      <name val="Arial"/>
      <family val="3"/>
      <charset val="128"/>
    </font>
    <font>
      <sz val="8"/>
      <name val="ＭＳ Ｐゴシック"/>
      <family val="2"/>
      <charset val="128"/>
    </font>
    <font>
      <sz val="8"/>
      <name val="游ゴシック"/>
      <family val="2"/>
      <charset val="128"/>
    </font>
    <font>
      <sz val="8"/>
      <name val="Arial"/>
      <family val="2"/>
      <charset val="128"/>
    </font>
    <font>
      <vertAlign val="superscript"/>
      <sz val="8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8"/>
      <name val="游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5"/>
      <color theme="3"/>
      <name val="ＤＦ平成ゴシック体 Std W3"/>
      <family val="2"/>
      <charset val="128"/>
    </font>
    <font>
      <b/>
      <sz val="10"/>
      <color theme="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sz val="8"/>
      <name val="Yu Gothic"/>
      <family val="2"/>
      <charset val="128"/>
    </font>
    <font>
      <u/>
      <sz val="8"/>
      <name val="ＭＳ Ｐゴシック"/>
      <family val="3"/>
      <charset val="128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ＭＳ Ｐゴシック"/>
      <family val="3"/>
      <charset val="128"/>
    </font>
    <font>
      <u/>
      <sz val="8"/>
      <color theme="1"/>
      <name val="Arial"/>
      <family val="2"/>
    </font>
    <font>
      <sz val="8"/>
      <color theme="1"/>
      <name val="ＭＳ Ｐゴシック"/>
      <family val="2"/>
      <charset val="128"/>
    </font>
    <font>
      <sz val="8"/>
      <color theme="1"/>
      <name val="ＭＳ ゴシック"/>
      <family val="3"/>
      <charset val="128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ＭＳ Ｐゴシック"/>
      <family val="3"/>
      <charset val="128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8"/>
      <color rgb="FF0070C0"/>
      <name val="Arial"/>
      <family val="2"/>
    </font>
    <font>
      <sz val="8"/>
      <color rgb="FF0070C0"/>
      <name val="ＭＳ Ｐゴシック"/>
      <family val="3"/>
      <charset val="128"/>
    </font>
    <font>
      <sz val="8"/>
      <name val="游ゴシック Light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Arial"/>
      <family val="2"/>
    </font>
    <font>
      <b/>
      <sz val="12"/>
      <color indexed="8"/>
      <name val="ＭＳ Ｐゴシック"/>
      <family val="3"/>
      <charset val="128"/>
    </font>
    <font>
      <sz val="8"/>
      <name val="Yu Gothic"/>
      <family val="3"/>
      <charset val="128"/>
    </font>
    <font>
      <u/>
      <sz val="8"/>
      <color theme="1"/>
      <name val="ＭＳ Ｐゴシック"/>
      <family val="3"/>
      <charset val="128"/>
    </font>
    <font>
      <sz val="8"/>
      <color theme="1"/>
      <name val="Yu Gothic"/>
      <family val="2"/>
      <charset val="128"/>
    </font>
    <font>
      <sz val="8"/>
      <name val="Segoe UI Symbo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6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7" xfId="0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left" vertical="center" indent="1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 indent="1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76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  <protection locked="0"/>
    </xf>
    <xf numFmtId="177" fontId="13" fillId="0" borderId="28" xfId="0" quotePrefix="1" applyNumberFormat="1" applyFont="1" applyBorder="1" applyAlignment="1" applyProtection="1">
      <alignment horizontal="center" vertical="center" wrapText="1"/>
      <protection locked="0"/>
    </xf>
    <xf numFmtId="178" fontId="13" fillId="0" borderId="29" xfId="0" applyNumberFormat="1" applyFont="1" applyBorder="1" applyAlignment="1">
      <alignment horizontal="center" vertical="center" wrapText="1"/>
    </xf>
    <xf numFmtId="177" fontId="13" fillId="0" borderId="25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left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179" fontId="2" fillId="0" borderId="30" xfId="0" applyNumberFormat="1" applyFont="1" applyBorder="1" applyAlignment="1">
      <alignment horizontal="center" vertical="center"/>
    </xf>
    <xf numFmtId="179" fontId="2" fillId="0" borderId="25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8" fontId="13" fillId="0" borderId="31" xfId="0" applyNumberFormat="1" applyFont="1" applyBorder="1" applyAlignment="1">
      <alignment horizontal="center" vertical="center" wrapText="1"/>
    </xf>
    <xf numFmtId="177" fontId="13" fillId="0" borderId="27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177" fontId="13" fillId="0" borderId="28" xfId="0" quotePrefix="1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/>
    </xf>
    <xf numFmtId="0" fontId="14" fillId="0" borderId="26" xfId="0" applyFont="1" applyBorder="1" applyAlignment="1">
      <alignment horizontal="center" vertical="center"/>
    </xf>
    <xf numFmtId="177" fontId="13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5" fillId="0" borderId="25" xfId="0" applyFont="1" applyBorder="1" applyAlignment="1" applyProtection="1">
      <alignment horizontal="left" vertical="center" indent="1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 applyProtection="1">
      <alignment horizontal="left" vertical="center" indent="1"/>
      <protection locked="0"/>
    </xf>
    <xf numFmtId="0" fontId="2" fillId="0" borderId="25" xfId="0" applyFont="1" applyBorder="1" applyAlignment="1">
      <alignment horizontal="left" vertical="center" indent="1"/>
    </xf>
    <xf numFmtId="0" fontId="5" fillId="0" borderId="25" xfId="0" applyFont="1" applyBorder="1" applyAlignment="1">
      <alignment vertical="center" wrapText="1"/>
    </xf>
    <xf numFmtId="49" fontId="2" fillId="0" borderId="25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1" applyFont="1"/>
    <xf numFmtId="0" fontId="2" fillId="0" borderId="0" xfId="2" applyFont="1" applyAlignment="1"/>
    <xf numFmtId="0" fontId="2" fillId="0" borderId="0" xfId="1" applyFont="1" applyAlignment="1">
      <alignment vertical="center"/>
    </xf>
    <xf numFmtId="3" fontId="2" fillId="0" borderId="25" xfId="2" applyNumberFormat="1" applyFont="1" applyBorder="1" applyAlignment="1" applyProtection="1">
      <alignment horizontal="center" vertical="center"/>
      <protection locked="0"/>
    </xf>
    <xf numFmtId="179" fontId="2" fillId="3" borderId="25" xfId="2" applyNumberFormat="1" applyFont="1" applyFill="1" applyBorder="1" applyAlignment="1">
      <alignment horizontal="center" vertical="center"/>
    </xf>
    <xf numFmtId="179" fontId="2" fillId="3" borderId="30" xfId="2" applyNumberFormat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horizontal="center" vertical="center"/>
    </xf>
    <xf numFmtId="0" fontId="5" fillId="3" borderId="25" xfId="1" applyFont="1" applyFill="1" applyBorder="1" applyAlignment="1">
      <alignment vertical="center"/>
    </xf>
    <xf numFmtId="0" fontId="2" fillId="3" borderId="25" xfId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horizontal="center" vertical="center" wrapText="1"/>
    </xf>
    <xf numFmtId="177" fontId="13" fillId="3" borderId="25" xfId="2" quotePrefix="1" applyNumberFormat="1" applyFont="1" applyFill="1" applyBorder="1" applyAlignment="1" applyProtection="1">
      <alignment horizontal="center" vertical="center" wrapText="1"/>
      <protection locked="0"/>
    </xf>
    <xf numFmtId="177" fontId="13" fillId="3" borderId="28" xfId="2" quotePrefix="1" applyNumberFormat="1" applyFont="1" applyFill="1" applyBorder="1" applyAlignment="1" applyProtection="1">
      <alignment horizontal="center" vertical="center" wrapText="1"/>
      <protection locked="0"/>
    </xf>
    <xf numFmtId="178" fontId="13" fillId="3" borderId="29" xfId="1" applyNumberFormat="1" applyFont="1" applyFill="1" applyBorder="1" applyAlignment="1">
      <alignment horizontal="center" vertical="center" wrapText="1"/>
    </xf>
    <xf numFmtId="177" fontId="13" fillId="3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" fillId="3" borderId="29" xfId="1" applyFont="1" applyFill="1" applyBorder="1" applyAlignment="1" applyProtection="1">
      <alignment horizontal="center" vertical="center"/>
      <protection locked="0"/>
    </xf>
    <xf numFmtId="0" fontId="2" fillId="3" borderId="26" xfId="2" applyFont="1" applyFill="1" applyBorder="1" applyAlignment="1" applyProtection="1">
      <alignment horizontal="center" vertical="center" wrapText="1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left" vertical="center" wrapText="1"/>
      <protection locked="0"/>
    </xf>
    <xf numFmtId="0" fontId="5" fillId="4" borderId="25" xfId="1" applyFont="1" applyFill="1" applyBorder="1" applyAlignment="1">
      <alignment horizontal="left" vertical="center"/>
    </xf>
    <xf numFmtId="0" fontId="5" fillId="4" borderId="11" xfId="1" applyFont="1" applyFill="1" applyBorder="1" applyAlignment="1">
      <alignment horizontal="left" vertical="center"/>
    </xf>
    <xf numFmtId="0" fontId="5" fillId="4" borderId="12" xfId="1" applyFont="1" applyFill="1" applyBorder="1" applyAlignment="1">
      <alignment vertical="center"/>
    </xf>
    <xf numFmtId="0" fontId="5" fillId="4" borderId="21" xfId="1" applyFont="1" applyFill="1" applyBorder="1" applyAlignment="1">
      <alignment vertical="center"/>
    </xf>
    <xf numFmtId="179" fontId="2" fillId="0" borderId="25" xfId="2" applyNumberFormat="1" applyFont="1" applyBorder="1" applyAlignment="1">
      <alignment horizontal="center" vertical="center"/>
    </xf>
    <xf numFmtId="179" fontId="2" fillId="0" borderId="30" xfId="2" applyNumberFormat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5" xfId="1" applyFont="1" applyBorder="1" applyAlignment="1">
      <alignment vertical="center"/>
    </xf>
    <xf numFmtId="0" fontId="2" fillId="0" borderId="25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177" fontId="13" fillId="0" borderId="25" xfId="2" quotePrefix="1" applyNumberFormat="1" applyFont="1" applyBorder="1" applyAlignment="1" applyProtection="1">
      <alignment horizontal="center" vertical="center" wrapText="1"/>
      <protection locked="0"/>
    </xf>
    <xf numFmtId="177" fontId="13" fillId="0" borderId="28" xfId="2" quotePrefix="1" applyNumberFormat="1" applyFont="1" applyBorder="1" applyAlignment="1" applyProtection="1">
      <alignment horizontal="center" vertical="center" wrapText="1"/>
      <protection locked="0"/>
    </xf>
    <xf numFmtId="178" fontId="13" fillId="0" borderId="29" xfId="1" applyNumberFormat="1" applyFont="1" applyBorder="1" applyAlignment="1">
      <alignment horizontal="center" vertical="center" wrapText="1"/>
    </xf>
    <xf numFmtId="177" fontId="13" fillId="0" borderId="28" xfId="1" quotePrefix="1" applyNumberFormat="1" applyFont="1" applyBorder="1" applyAlignment="1" applyProtection="1">
      <alignment horizontal="center" vertical="center" wrapText="1"/>
      <protection locked="0"/>
    </xf>
    <xf numFmtId="0" fontId="2" fillId="0" borderId="29" xfId="1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 wrapText="1"/>
      <protection locked="0"/>
    </xf>
    <xf numFmtId="0" fontId="2" fillId="0" borderId="25" xfId="1" applyFont="1" applyBorder="1" applyAlignment="1" applyProtection="1">
      <alignment horizontal="center" vertical="center" wrapText="1"/>
      <protection locked="0"/>
    </xf>
    <xf numFmtId="0" fontId="2" fillId="0" borderId="2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15" fillId="0" borderId="0" xfId="1" applyFont="1"/>
    <xf numFmtId="0" fontId="20" fillId="0" borderId="9" xfId="1" applyFont="1" applyBorder="1" applyAlignment="1">
      <alignment vertical="center"/>
    </xf>
    <xf numFmtId="0" fontId="2" fillId="0" borderId="25" xfId="2" applyFont="1" applyBorder="1" applyAlignment="1" applyProtection="1">
      <alignment horizontal="center" vertical="center" wrapText="1"/>
      <protection locked="0"/>
    </xf>
    <xf numFmtId="0" fontId="2" fillId="0" borderId="25" xfId="2" applyFont="1" applyBorder="1" applyAlignment="1" applyProtection="1">
      <alignment horizontal="center" vertical="center"/>
      <protection locked="0"/>
    </xf>
    <xf numFmtId="0" fontId="8" fillId="0" borderId="25" xfId="1" applyFont="1" applyBorder="1" applyAlignment="1" applyProtection="1">
      <alignment horizontal="left" vertical="center" wrapText="1"/>
      <protection locked="0"/>
    </xf>
    <xf numFmtId="0" fontId="2" fillId="0" borderId="25" xfId="2" applyFont="1" applyBorder="1" applyAlignment="1" applyProtection="1">
      <alignment horizontal="left" vertical="center"/>
      <protection locked="0"/>
    </xf>
    <xf numFmtId="0" fontId="2" fillId="0" borderId="11" xfId="2" applyFont="1" applyBorder="1" applyAlignment="1" applyProtection="1">
      <alignment horizontal="left" vertical="center"/>
      <protection locked="0"/>
    </xf>
    <xf numFmtId="0" fontId="2" fillId="0" borderId="11" xfId="2" applyFont="1" applyBorder="1" applyAlignment="1" applyProtection="1">
      <alignment horizontal="left" vertical="center" wrapText="1"/>
      <protection locked="0"/>
    </xf>
    <xf numFmtId="0" fontId="2" fillId="0" borderId="11" xfId="1" applyFont="1" applyBorder="1" applyAlignment="1">
      <alignment horizontal="left" vertical="center" wrapText="1"/>
    </xf>
    <xf numFmtId="49" fontId="2" fillId="0" borderId="25" xfId="2" quotePrefix="1" applyNumberFormat="1" applyFont="1" applyBorder="1" applyAlignment="1" applyProtection="1">
      <alignment horizontal="left" vertical="center" wrapText="1"/>
      <protection locked="0"/>
    </xf>
    <xf numFmtId="0" fontId="2" fillId="0" borderId="9" xfId="2" applyFont="1" applyBorder="1" applyAlignment="1" applyProtection="1">
      <alignment vertical="center" wrapText="1"/>
      <protection locked="0"/>
    </xf>
    <xf numFmtId="0" fontId="2" fillId="0" borderId="3" xfId="1" applyFont="1" applyBorder="1" applyAlignment="1">
      <alignment vertical="center"/>
    </xf>
    <xf numFmtId="0" fontId="2" fillId="0" borderId="27" xfId="1" applyFont="1" applyBorder="1" applyAlignment="1">
      <alignment horizontal="centerContinuous"/>
    </xf>
    <xf numFmtId="0" fontId="5" fillId="0" borderId="26" xfId="1" applyFont="1" applyBorder="1" applyAlignment="1">
      <alignment horizontal="centerContinuous"/>
    </xf>
    <xf numFmtId="0" fontId="2" fillId="0" borderId="0" xfId="1" applyFont="1" applyAlignment="1">
      <alignment horizontal="right"/>
    </xf>
    <xf numFmtId="0" fontId="2" fillId="0" borderId="1" xfId="1" applyFont="1" applyBorder="1"/>
    <xf numFmtId="0" fontId="6" fillId="0" borderId="0" xfId="1" applyFont="1"/>
    <xf numFmtId="0" fontId="5" fillId="0" borderId="1" xfId="1" applyFont="1" applyBorder="1"/>
    <xf numFmtId="0" fontId="4" fillId="0" borderId="0" xfId="1" applyFont="1"/>
    <xf numFmtId="0" fontId="4" fillId="0" borderId="0" xfId="1" applyFont="1" applyAlignment="1">
      <alignment horizontal="right"/>
    </xf>
    <xf numFmtId="0" fontId="24" fillId="0" borderId="0" xfId="1" applyFont="1"/>
    <xf numFmtId="0" fontId="2" fillId="6" borderId="0" xfId="1" applyFont="1" applyFill="1"/>
    <xf numFmtId="3" fontId="15" fillId="0" borderId="25" xfId="2" applyNumberFormat="1" applyFont="1" applyBorder="1" applyAlignment="1" applyProtection="1">
      <alignment horizontal="center" vertical="center"/>
      <protection locked="0"/>
    </xf>
    <xf numFmtId="0" fontId="14" fillId="3" borderId="25" xfId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vertical="center"/>
    </xf>
    <xf numFmtId="0" fontId="2" fillId="3" borderId="25" xfId="2" applyFont="1" applyFill="1" applyBorder="1" applyAlignment="1" applyProtection="1">
      <alignment horizontal="center" vertical="center"/>
      <protection locked="0"/>
    </xf>
    <xf numFmtId="0" fontId="2" fillId="3" borderId="25" xfId="2" applyFont="1" applyFill="1" applyBorder="1" applyAlignment="1" applyProtection="1">
      <alignment horizontal="center" vertical="center" wrapText="1"/>
      <protection locked="0"/>
    </xf>
    <xf numFmtId="0" fontId="2" fillId="3" borderId="25" xfId="2" quotePrefix="1" applyFont="1" applyFill="1" applyBorder="1" applyAlignment="1" applyProtection="1">
      <alignment horizontal="center" vertical="center"/>
      <protection locked="0"/>
    </xf>
    <xf numFmtId="177" fontId="25" fillId="3" borderId="25" xfId="2" quotePrefix="1" applyNumberFormat="1" applyFont="1" applyFill="1" applyBorder="1" applyAlignment="1" applyProtection="1">
      <alignment horizontal="center" vertical="center" wrapText="1"/>
      <protection locked="0"/>
    </xf>
    <xf numFmtId="177" fontId="25" fillId="3" borderId="28" xfId="2" quotePrefix="1" applyNumberFormat="1" applyFont="1" applyFill="1" applyBorder="1" applyAlignment="1" applyProtection="1">
      <alignment horizontal="center" vertical="center" wrapText="1"/>
      <protection locked="0"/>
    </xf>
    <xf numFmtId="178" fontId="13" fillId="3" borderId="35" xfId="1" applyNumberFormat="1" applyFont="1" applyFill="1" applyBorder="1" applyAlignment="1">
      <alignment horizontal="center" vertical="center" wrapText="1"/>
    </xf>
    <xf numFmtId="177" fontId="13" fillId="3" borderId="36" xfId="1" quotePrefix="1" applyNumberFormat="1" applyFont="1" applyFill="1" applyBorder="1" applyAlignment="1" applyProtection="1">
      <alignment horizontal="center" vertical="center" wrapText="1"/>
      <protection locked="0"/>
    </xf>
    <xf numFmtId="0" fontId="15" fillId="0" borderId="12" xfId="2" applyFont="1" applyBorder="1" applyProtection="1">
      <alignment vertical="center"/>
      <protection locked="0"/>
    </xf>
    <xf numFmtId="0" fontId="15" fillId="0" borderId="21" xfId="2" applyFont="1" applyBorder="1" applyProtection="1">
      <alignment vertical="center"/>
      <protection locked="0"/>
    </xf>
    <xf numFmtId="0" fontId="26" fillId="0" borderId="20" xfId="2" applyFont="1" applyBorder="1" applyAlignment="1" applyProtection="1">
      <alignment horizontal="left" vertical="center"/>
      <protection locked="0"/>
    </xf>
    <xf numFmtId="0" fontId="15" fillId="0" borderId="4" xfId="2" applyFont="1" applyBorder="1" applyProtection="1">
      <alignment vertical="center"/>
      <protection locked="0"/>
    </xf>
    <xf numFmtId="0" fontId="15" fillId="0" borderId="9" xfId="2" applyFont="1" applyBorder="1" applyProtection="1">
      <alignment vertical="center"/>
      <protection locked="0"/>
    </xf>
    <xf numFmtId="0" fontId="2" fillId="3" borderId="25" xfId="1" quotePrefix="1" applyFont="1" applyFill="1" applyBorder="1" applyAlignment="1">
      <alignment horizontal="center" vertical="center"/>
    </xf>
    <xf numFmtId="0" fontId="2" fillId="0" borderId="25" xfId="1" quotePrefix="1" applyFont="1" applyBorder="1" applyAlignment="1" applyProtection="1">
      <alignment horizontal="left" vertical="center" wrapText="1"/>
      <protection locked="0"/>
    </xf>
    <xf numFmtId="0" fontId="2" fillId="4" borderId="25" xfId="1" applyFont="1" applyFill="1" applyBorder="1" applyAlignment="1">
      <alignment horizontal="left" vertical="center"/>
    </xf>
    <xf numFmtId="0" fontId="2" fillId="0" borderId="12" xfId="2" applyFont="1" applyBorder="1" applyProtection="1">
      <alignment vertical="center"/>
      <protection locked="0"/>
    </xf>
    <xf numFmtId="0" fontId="2" fillId="0" borderId="9" xfId="2" applyFont="1" applyBorder="1" applyProtection="1">
      <alignment vertical="center"/>
      <protection locked="0"/>
    </xf>
    <xf numFmtId="0" fontId="2" fillId="0" borderId="4" xfId="2" applyFont="1" applyBorder="1" applyProtection="1">
      <alignment vertical="center"/>
      <protection locked="0"/>
    </xf>
    <xf numFmtId="0" fontId="10" fillId="0" borderId="3" xfId="2" applyFont="1" applyBorder="1" applyProtection="1">
      <alignment vertical="center"/>
      <protection locked="0"/>
    </xf>
    <xf numFmtId="0" fontId="2" fillId="0" borderId="26" xfId="1" applyFont="1" applyBorder="1" applyAlignment="1">
      <alignment horizontal="centerContinuous"/>
    </xf>
    <xf numFmtId="0" fontId="5" fillId="3" borderId="25" xfId="1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vertical="center"/>
    </xf>
    <xf numFmtId="0" fontId="2" fillId="4" borderId="9" xfId="1" applyFont="1" applyFill="1" applyBorder="1" applyAlignment="1">
      <alignment vertical="center"/>
    </xf>
    <xf numFmtId="0" fontId="28" fillId="4" borderId="3" xfId="1" applyFont="1" applyFill="1" applyBorder="1" applyAlignment="1">
      <alignment vertical="center"/>
    </xf>
    <xf numFmtId="0" fontId="29" fillId="0" borderId="0" xfId="1" applyFont="1"/>
    <xf numFmtId="0" fontId="29" fillId="0" borderId="0" xfId="2" applyFont="1" applyAlignment="1"/>
    <xf numFmtId="0" fontId="29" fillId="6" borderId="0" xfId="1" applyFont="1" applyFill="1"/>
    <xf numFmtId="0" fontId="29" fillId="0" borderId="0" xfId="1" applyFont="1" applyAlignment="1">
      <alignment vertical="center"/>
    </xf>
    <xf numFmtId="3" fontId="29" fillId="0" borderId="25" xfId="2" applyNumberFormat="1" applyFont="1" applyBorder="1" applyAlignment="1" applyProtection="1">
      <alignment horizontal="center" vertical="center"/>
      <protection locked="0"/>
    </xf>
    <xf numFmtId="179" fontId="29" fillId="3" borderId="25" xfId="2" applyNumberFormat="1" applyFont="1" applyFill="1" applyBorder="1" applyAlignment="1">
      <alignment horizontal="center" vertical="center"/>
    </xf>
    <xf numFmtId="179" fontId="29" fillId="3" borderId="30" xfId="2" applyNumberFormat="1" applyFont="1" applyFill="1" applyBorder="1" applyAlignment="1">
      <alignment horizontal="center" vertical="center"/>
    </xf>
    <xf numFmtId="0" fontId="31" fillId="3" borderId="37" xfId="2" applyFont="1" applyFill="1" applyBorder="1" applyAlignment="1" applyProtection="1">
      <alignment horizontal="center" vertical="center"/>
      <protection locked="0"/>
    </xf>
    <xf numFmtId="0" fontId="30" fillId="3" borderId="25" xfId="1" applyFont="1" applyFill="1" applyBorder="1" applyAlignment="1">
      <alignment vertical="center"/>
    </xf>
    <xf numFmtId="0" fontId="30" fillId="3" borderId="25" xfId="1" applyFont="1" applyFill="1" applyBorder="1" applyAlignment="1">
      <alignment horizontal="center" vertical="center"/>
    </xf>
    <xf numFmtId="0" fontId="30" fillId="3" borderId="25" xfId="1" applyFont="1" applyFill="1" applyBorder="1" applyAlignment="1">
      <alignment horizontal="center" vertical="center" wrapText="1"/>
    </xf>
    <xf numFmtId="0" fontId="29" fillId="3" borderId="25" xfId="2" applyFont="1" applyFill="1" applyBorder="1" applyAlignment="1" applyProtection="1">
      <alignment horizontal="center" vertical="center"/>
      <protection locked="0"/>
    </xf>
    <xf numFmtId="177" fontId="22" fillId="0" borderId="25" xfId="2" quotePrefix="1" applyNumberFormat="1" applyFont="1" applyBorder="1" applyAlignment="1" applyProtection="1">
      <alignment horizontal="center" vertical="center" wrapText="1"/>
      <protection locked="0"/>
    </xf>
    <xf numFmtId="177" fontId="22" fillId="0" borderId="28" xfId="2" quotePrefix="1" applyNumberFormat="1" applyFont="1" applyBorder="1" applyAlignment="1" applyProtection="1">
      <alignment horizontal="center" vertical="center" wrapText="1"/>
      <protection locked="0"/>
    </xf>
    <xf numFmtId="178" fontId="22" fillId="3" borderId="29" xfId="1" applyNumberFormat="1" applyFont="1" applyFill="1" applyBorder="1" applyAlignment="1">
      <alignment horizontal="center" vertical="center" wrapText="1"/>
    </xf>
    <xf numFmtId="177" fontId="22" fillId="3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3" borderId="29" xfId="1" applyFont="1" applyFill="1" applyBorder="1" applyAlignment="1" applyProtection="1">
      <alignment horizontal="center" vertical="center"/>
      <protection locked="0"/>
    </xf>
    <xf numFmtId="0" fontId="29" fillId="3" borderId="26" xfId="2" applyFont="1" applyFill="1" applyBorder="1" applyAlignment="1" applyProtection="1">
      <alignment horizontal="center" vertical="center" wrapText="1"/>
      <protection locked="0"/>
    </xf>
    <xf numFmtId="0" fontId="29" fillId="0" borderId="21" xfId="1" quotePrefix="1" applyFont="1" applyBorder="1" applyAlignment="1" applyProtection="1">
      <alignment horizontal="center" vertical="center"/>
      <protection locked="0"/>
    </xf>
    <xf numFmtId="176" fontId="29" fillId="0" borderId="21" xfId="1" applyNumberFormat="1" applyFont="1" applyBorder="1" applyAlignment="1" applyProtection="1">
      <alignment horizontal="center" vertical="center"/>
      <protection locked="0"/>
    </xf>
    <xf numFmtId="0" fontId="29" fillId="0" borderId="21" xfId="2" applyFont="1" applyBorder="1" applyAlignment="1">
      <alignment horizontal="center" vertical="center"/>
    </xf>
    <xf numFmtId="0" fontId="29" fillId="0" borderId="25" xfId="1" applyFont="1" applyBorder="1" applyAlignment="1" applyProtection="1">
      <alignment horizontal="left" vertical="center" wrapText="1"/>
      <protection locked="0"/>
    </xf>
    <xf numFmtId="0" fontId="30" fillId="4" borderId="25" xfId="1" applyFont="1" applyFill="1" applyBorder="1" applyAlignment="1">
      <alignment horizontal="left" vertical="center"/>
    </xf>
    <xf numFmtId="0" fontId="29" fillId="3" borderId="27" xfId="2" applyFont="1" applyFill="1" applyBorder="1" applyAlignment="1" applyProtection="1">
      <alignment horizontal="left" vertical="center"/>
      <protection locked="0"/>
    </xf>
    <xf numFmtId="0" fontId="29" fillId="3" borderId="26" xfId="2" applyFont="1" applyFill="1" applyBorder="1" applyProtection="1">
      <alignment vertical="center"/>
      <protection locked="0"/>
    </xf>
    <xf numFmtId="0" fontId="29" fillId="3" borderId="21" xfId="2" applyFont="1" applyFill="1" applyBorder="1" applyProtection="1">
      <alignment vertical="center"/>
      <protection locked="0"/>
    </xf>
    <xf numFmtId="0" fontId="31" fillId="3" borderId="4" xfId="2" applyFont="1" applyFill="1" applyBorder="1" applyAlignment="1" applyProtection="1">
      <alignment horizontal="center" vertical="center"/>
      <protection locked="0"/>
    </xf>
    <xf numFmtId="0" fontId="29" fillId="0" borderId="25" xfId="1" applyFont="1" applyBorder="1" applyAlignment="1" applyProtection="1">
      <alignment horizontal="center" vertical="center"/>
      <protection locked="0"/>
    </xf>
    <xf numFmtId="176" fontId="29" fillId="0" borderId="25" xfId="1" applyNumberFormat="1" applyFont="1" applyBorder="1" applyAlignment="1" applyProtection="1">
      <alignment horizontal="center" vertical="center"/>
      <protection locked="0"/>
    </xf>
    <xf numFmtId="0" fontId="29" fillId="3" borderId="11" xfId="2" applyFont="1" applyFill="1" applyBorder="1" applyAlignment="1" applyProtection="1">
      <alignment horizontal="left" vertical="center"/>
      <protection locked="0"/>
    </xf>
    <xf numFmtId="0" fontId="29" fillId="3" borderId="1" xfId="2" applyFont="1" applyFill="1" applyBorder="1" applyProtection="1">
      <alignment vertical="center"/>
      <protection locked="0"/>
    </xf>
    <xf numFmtId="0" fontId="29" fillId="3" borderId="9" xfId="2" applyFont="1" applyFill="1" applyBorder="1" applyProtection="1">
      <alignment vertical="center"/>
      <protection locked="0"/>
    </xf>
    <xf numFmtId="0" fontId="29" fillId="3" borderId="6" xfId="2" applyFont="1" applyFill="1" applyBorder="1" applyAlignment="1" applyProtection="1">
      <alignment horizontal="left" vertical="center"/>
      <protection locked="0"/>
    </xf>
    <xf numFmtId="0" fontId="29" fillId="3" borderId="5" xfId="2" applyFont="1" applyFill="1" applyBorder="1" applyProtection="1">
      <alignment vertical="center"/>
      <protection locked="0"/>
    </xf>
    <xf numFmtId="0" fontId="14" fillId="3" borderId="4" xfId="2" applyFont="1" applyFill="1" applyBorder="1" applyAlignment="1" applyProtection="1">
      <alignment horizontal="center" vertical="center"/>
      <protection locked="0"/>
    </xf>
    <xf numFmtId="0" fontId="2" fillId="0" borderId="21" xfId="1" quotePrefix="1" applyFont="1" applyBorder="1" applyAlignment="1" applyProtection="1">
      <alignment horizontal="center" vertical="center"/>
      <protection locked="0"/>
    </xf>
    <xf numFmtId="176" fontId="2" fillId="0" borderId="21" xfId="1" applyNumberFormat="1" applyFont="1" applyBorder="1" applyAlignment="1" applyProtection="1">
      <alignment horizontal="center" vertical="center"/>
      <protection locked="0"/>
    </xf>
    <xf numFmtId="0" fontId="2" fillId="0" borderId="21" xfId="2" applyFont="1" applyBorder="1" applyAlignment="1">
      <alignment horizontal="center" vertical="center"/>
    </xf>
    <xf numFmtId="0" fontId="29" fillId="3" borderId="2" xfId="2" applyFont="1" applyFill="1" applyBorder="1" applyProtection="1">
      <alignment vertical="center"/>
      <protection locked="0"/>
    </xf>
    <xf numFmtId="0" fontId="2" fillId="3" borderId="31" xfId="2" applyFont="1" applyFill="1" applyBorder="1" applyAlignment="1" applyProtection="1">
      <alignment horizontal="center" vertical="center"/>
      <protection locked="0"/>
    </xf>
    <xf numFmtId="0" fontId="2" fillId="0" borderId="21" xfId="2" quotePrefix="1" applyFont="1" applyBorder="1" applyAlignment="1">
      <alignment horizontal="left" vertical="center"/>
    </xf>
    <xf numFmtId="0" fontId="2" fillId="0" borderId="21" xfId="2" applyFont="1" applyBorder="1" applyAlignment="1">
      <alignment horizontal="left" vertical="center"/>
    </xf>
    <xf numFmtId="0" fontId="29" fillId="3" borderId="20" xfId="2" applyFont="1" applyFill="1" applyBorder="1" applyAlignment="1" applyProtection="1">
      <alignment horizontal="left" vertical="center"/>
      <protection locked="0"/>
    </xf>
    <xf numFmtId="0" fontId="29" fillId="3" borderId="0" xfId="2" applyFont="1" applyFill="1" applyProtection="1">
      <alignment vertical="center"/>
      <protection locked="0"/>
    </xf>
    <xf numFmtId="0" fontId="29" fillId="3" borderId="9" xfId="2" applyFont="1" applyFill="1" applyBorder="1" applyAlignment="1" applyProtection="1">
      <alignment horizontal="center" vertical="center"/>
      <protection locked="0"/>
    </xf>
    <xf numFmtId="177" fontId="22" fillId="0" borderId="28" xfId="1" quotePrefix="1" applyNumberFormat="1" applyFont="1" applyBorder="1" applyAlignment="1" applyProtection="1">
      <alignment horizontal="center" vertical="center" wrapText="1"/>
      <protection locked="0"/>
    </xf>
    <xf numFmtId="0" fontId="29" fillId="3" borderId="3" xfId="2" applyFont="1" applyFill="1" applyBorder="1" applyAlignment="1" applyProtection="1">
      <alignment horizontal="center" vertical="center"/>
      <protection locked="0"/>
    </xf>
    <xf numFmtId="0" fontId="29" fillId="0" borderId="27" xfId="1" applyFont="1" applyBorder="1" applyAlignment="1">
      <alignment horizontal="centerContinuous"/>
    </xf>
    <xf numFmtId="0" fontId="30" fillId="0" borderId="26" xfId="1" applyFont="1" applyBorder="1" applyAlignment="1">
      <alignment horizontal="centerContinuous"/>
    </xf>
    <xf numFmtId="0" fontId="29" fillId="0" borderId="0" xfId="1" applyFont="1" applyAlignment="1">
      <alignment horizontal="right"/>
    </xf>
    <xf numFmtId="0" fontId="29" fillId="0" borderId="1" xfId="1" applyFont="1" applyBorder="1"/>
    <xf numFmtId="0" fontId="35" fillId="0" borderId="0" xfId="1" applyFont="1"/>
    <xf numFmtId="0" fontId="37" fillId="0" borderId="0" xfId="1" applyFont="1"/>
    <xf numFmtId="0" fontId="37" fillId="0" borderId="0" xfId="1" applyFont="1" applyAlignment="1">
      <alignment horizontal="right"/>
    </xf>
    <xf numFmtId="0" fontId="38" fillId="0" borderId="0" xfId="1" applyFont="1"/>
    <xf numFmtId="0" fontId="14" fillId="0" borderId="25" xfId="2" applyFont="1" applyBorder="1" applyAlignment="1" applyProtection="1">
      <alignment horizontal="center" vertical="center"/>
      <protection locked="0"/>
    </xf>
    <xf numFmtId="0" fontId="2" fillId="0" borderId="25" xfId="2" applyFont="1" applyBorder="1" applyAlignment="1"/>
    <xf numFmtId="177" fontId="13" fillId="0" borderId="36" xfId="2" quotePrefix="1" applyNumberFormat="1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49" fontId="2" fillId="0" borderId="25" xfId="2" applyNumberFormat="1" applyFont="1" applyBorder="1" applyAlignment="1" applyProtection="1">
      <alignment horizontal="center" vertical="center"/>
      <protection locked="0"/>
    </xf>
    <xf numFmtId="0" fontId="2" fillId="0" borderId="21" xfId="2" applyFont="1" applyBorder="1" applyProtection="1">
      <alignment vertical="center"/>
      <protection locked="0"/>
    </xf>
    <xf numFmtId="0" fontId="7" fillId="0" borderId="0" xfId="1" applyFont="1"/>
    <xf numFmtId="0" fontId="5" fillId="0" borderId="1" xfId="1" applyFont="1" applyBorder="1" applyProtection="1">
      <protection locked="0"/>
    </xf>
    <xf numFmtId="0" fontId="2" fillId="0" borderId="0" xfId="2" applyFont="1">
      <alignment vertical="center"/>
    </xf>
    <xf numFmtId="0" fontId="2" fillId="7" borderId="0" xfId="0" applyFont="1" applyFill="1"/>
    <xf numFmtId="3" fontId="2" fillId="0" borderId="0" xfId="0" applyNumberFormat="1" applyFont="1" applyAlignment="1">
      <alignment horizontal="center" vertical="center"/>
    </xf>
    <xf numFmtId="179" fontId="2" fillId="3" borderId="0" xfId="0" applyNumberFormat="1" applyFont="1" applyFill="1" applyAlignment="1">
      <alignment horizontal="center" vertical="center"/>
    </xf>
    <xf numFmtId="0" fontId="31" fillId="3" borderId="0" xfId="0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177" fontId="13" fillId="3" borderId="0" xfId="0" quotePrefix="1" applyNumberFormat="1" applyFont="1" applyFill="1" applyAlignment="1" applyProtection="1">
      <alignment horizontal="center" vertical="center" wrapText="1"/>
      <protection locked="0"/>
    </xf>
    <xf numFmtId="178" fontId="13" fillId="3" borderId="0" xfId="1" applyNumberFormat="1" applyFont="1" applyFill="1" applyAlignment="1">
      <alignment horizontal="center" vertical="center" wrapText="1"/>
    </xf>
    <xf numFmtId="177" fontId="13" fillId="0" borderId="0" xfId="0" quotePrefix="1" applyNumberFormat="1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176" fontId="29" fillId="0" borderId="0" xfId="0" applyNumberFormat="1" applyFont="1" applyAlignment="1" applyProtection="1">
      <alignment horizontal="center" vertical="center"/>
      <protection locked="0"/>
    </xf>
    <xf numFmtId="0" fontId="2" fillId="0" borderId="25" xfId="0" applyFont="1" applyBorder="1"/>
    <xf numFmtId="3" fontId="2" fillId="0" borderId="25" xfId="0" applyNumberFormat="1" applyFont="1" applyBorder="1" applyAlignment="1">
      <alignment horizontal="center" vertical="center"/>
    </xf>
    <xf numFmtId="179" fontId="2" fillId="3" borderId="25" xfId="0" applyNumberFormat="1" applyFont="1" applyFill="1" applyBorder="1" applyAlignment="1">
      <alignment horizontal="center" vertical="center"/>
    </xf>
    <xf numFmtId="179" fontId="2" fillId="3" borderId="30" xfId="0" applyNumberFormat="1" applyFont="1" applyFill="1" applyBorder="1" applyAlignment="1">
      <alignment horizontal="center" vertical="center"/>
    </xf>
    <xf numFmtId="0" fontId="31" fillId="3" borderId="26" xfId="0" applyFont="1" applyFill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left" vertical="center"/>
      <protection locked="0"/>
    </xf>
    <xf numFmtId="177" fontId="13" fillId="3" borderId="25" xfId="0" quotePrefix="1" applyNumberFormat="1" applyFont="1" applyFill="1" applyBorder="1" applyAlignment="1" applyProtection="1">
      <alignment horizontal="center" vertical="center" wrapText="1"/>
      <protection locked="0"/>
    </xf>
    <xf numFmtId="177" fontId="13" fillId="3" borderId="28" xfId="0" quotePrefix="1" applyNumberFormat="1" applyFont="1" applyFill="1" applyBorder="1" applyAlignment="1" applyProtection="1">
      <alignment horizontal="center" vertical="center" wrapText="1"/>
      <protection locked="0"/>
    </xf>
    <xf numFmtId="178" fontId="13" fillId="3" borderId="38" xfId="1" applyNumberFormat="1" applyFont="1" applyFill="1" applyBorder="1" applyAlignment="1">
      <alignment horizontal="center" vertical="center" wrapText="1"/>
    </xf>
    <xf numFmtId="177" fontId="13" fillId="0" borderId="36" xfId="0" quotePrefix="1" applyNumberFormat="1" applyFont="1" applyBorder="1" applyAlignment="1" applyProtection="1">
      <alignment horizontal="center" vertical="center" wrapText="1"/>
      <protection locked="0"/>
    </xf>
    <xf numFmtId="3" fontId="2" fillId="0" borderId="26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9" fillId="0" borderId="27" xfId="0" applyFont="1" applyBorder="1" applyAlignment="1" applyProtection="1">
      <alignment horizontal="center" vertical="center"/>
      <protection locked="0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177" fontId="13" fillId="0" borderId="23" xfId="0" quotePrefix="1" applyNumberFormat="1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3" fontId="2" fillId="0" borderId="25" xfId="0" applyNumberFormat="1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/>
    <xf numFmtId="0" fontId="29" fillId="0" borderId="1" xfId="0" applyFont="1" applyBorder="1"/>
    <xf numFmtId="0" fontId="35" fillId="0" borderId="0" xfId="0" applyFont="1"/>
    <xf numFmtId="0" fontId="37" fillId="0" borderId="0" xfId="0" applyFont="1"/>
    <xf numFmtId="0" fontId="4" fillId="0" borderId="0" xfId="0" applyFont="1" applyAlignment="1">
      <alignment horizontal="right"/>
    </xf>
    <xf numFmtId="0" fontId="24" fillId="0" borderId="0" xfId="0" applyFont="1"/>
    <xf numFmtId="38" fontId="2" fillId="0" borderId="25" xfId="3" applyFont="1" applyFill="1" applyBorder="1" applyAlignment="1" applyProtection="1">
      <alignment horizontal="center" vertical="center"/>
      <protection locked="0"/>
    </xf>
    <xf numFmtId="0" fontId="31" fillId="3" borderId="26" xfId="2" applyFont="1" applyFill="1" applyBorder="1" applyAlignment="1" applyProtection="1">
      <alignment horizontal="center" vertical="center"/>
      <protection locked="0"/>
    </xf>
    <xf numFmtId="0" fontId="29" fillId="3" borderId="12" xfId="2" applyFont="1" applyFill="1" applyBorder="1" applyProtection="1">
      <alignment vertical="center"/>
      <protection locked="0"/>
    </xf>
    <xf numFmtId="0" fontId="29" fillId="3" borderId="10" xfId="2" applyFont="1" applyFill="1" applyBorder="1" applyProtection="1">
      <alignment vertical="center"/>
      <protection locked="0"/>
    </xf>
    <xf numFmtId="0" fontId="30" fillId="3" borderId="10" xfId="2" applyFont="1" applyFill="1" applyBorder="1" applyProtection="1">
      <alignment vertical="center"/>
      <protection locked="0"/>
    </xf>
    <xf numFmtId="0" fontId="29" fillId="3" borderId="4" xfId="2" applyFont="1" applyFill="1" applyBorder="1" applyProtection="1">
      <alignment vertical="center"/>
      <protection locked="0"/>
    </xf>
    <xf numFmtId="0" fontId="29" fillId="3" borderId="20" xfId="2" applyFont="1" applyFill="1" applyBorder="1" applyProtection="1">
      <alignment vertical="center"/>
      <protection locked="0"/>
    </xf>
    <xf numFmtId="0" fontId="30" fillId="3" borderId="9" xfId="2" applyFont="1" applyFill="1" applyBorder="1" applyProtection="1">
      <alignment vertical="center"/>
      <protection locked="0"/>
    </xf>
    <xf numFmtId="0" fontId="30" fillId="3" borderId="3" xfId="2" applyFont="1" applyFill="1" applyBorder="1" applyProtection="1">
      <alignment vertical="center"/>
      <protection locked="0"/>
    </xf>
    <xf numFmtId="0" fontId="2" fillId="6" borderId="0" xfId="0" applyFont="1" applyFill="1"/>
    <xf numFmtId="0" fontId="2" fillId="3" borderId="0" xfId="0" applyFont="1" applyFill="1"/>
    <xf numFmtId="0" fontId="2" fillId="0" borderId="0" xfId="0" applyFont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177" fontId="13" fillId="4" borderId="25" xfId="0" quotePrefix="1" applyNumberFormat="1" applyFont="1" applyFill="1" applyBorder="1" applyAlignment="1" applyProtection="1">
      <alignment horizontal="center" vertical="center" wrapText="1"/>
      <protection locked="0"/>
    </xf>
    <xf numFmtId="177" fontId="13" fillId="4" borderId="2" xfId="0" quotePrefix="1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4" borderId="25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/>
    </xf>
    <xf numFmtId="0" fontId="15" fillId="0" borderId="0" xfId="0" applyFont="1"/>
    <xf numFmtId="49" fontId="2" fillId="0" borderId="25" xfId="0" quotePrefix="1" applyNumberFormat="1" applyFont="1" applyBorder="1" applyAlignment="1" applyProtection="1">
      <alignment horizontal="left" vertical="center" wrapText="1"/>
      <protection locked="0"/>
    </xf>
    <xf numFmtId="0" fontId="15" fillId="4" borderId="21" xfId="0" applyFont="1" applyFill="1" applyBorder="1" applyAlignment="1">
      <alignment horizontal="left" vertical="center"/>
    </xf>
    <xf numFmtId="0" fontId="20" fillId="4" borderId="11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vertical="center"/>
    </xf>
    <xf numFmtId="0" fontId="20" fillId="4" borderId="21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>
      <alignment vertical="center"/>
    </xf>
    <xf numFmtId="179" fontId="29" fillId="0" borderId="25" xfId="0" applyNumberFormat="1" applyFont="1" applyBorder="1" applyAlignment="1">
      <alignment horizontal="center" vertical="center"/>
    </xf>
    <xf numFmtId="179" fontId="29" fillId="0" borderId="30" xfId="0" applyNumberFormat="1" applyFont="1" applyBorder="1" applyAlignment="1">
      <alignment horizontal="center" vertical="center"/>
    </xf>
    <xf numFmtId="0" fontId="46" fillId="3" borderId="39" xfId="0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177" fontId="22" fillId="0" borderId="25" xfId="0" quotePrefix="1" applyNumberFormat="1" applyFont="1" applyBorder="1" applyAlignment="1" applyProtection="1">
      <alignment horizontal="center" vertical="center" wrapText="1"/>
      <protection locked="0"/>
    </xf>
    <xf numFmtId="177" fontId="22" fillId="0" borderId="2" xfId="0" quotePrefix="1" applyNumberFormat="1" applyFont="1" applyBorder="1" applyAlignment="1">
      <alignment horizontal="center" vertical="center" wrapText="1"/>
    </xf>
    <xf numFmtId="178" fontId="22" fillId="0" borderId="29" xfId="0" applyNumberFormat="1" applyFont="1" applyBorder="1" applyAlignment="1">
      <alignment horizontal="center" vertical="center" wrapText="1"/>
    </xf>
    <xf numFmtId="177" fontId="22" fillId="0" borderId="28" xfId="0" quotePrefix="1" applyNumberFormat="1" applyFont="1" applyBorder="1" applyAlignment="1" applyProtection="1">
      <alignment horizontal="center" vertical="center" wrapText="1"/>
      <protection locked="0"/>
    </xf>
    <xf numFmtId="49" fontId="2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25" xfId="0" quotePrefix="1" applyNumberFormat="1" applyFont="1" applyBorder="1" applyAlignment="1" applyProtection="1">
      <alignment horizontal="left" vertical="center" wrapText="1"/>
      <protection locked="0"/>
    </xf>
    <xf numFmtId="0" fontId="29" fillId="0" borderId="9" xfId="0" applyFont="1" applyBorder="1" applyAlignment="1" applyProtection="1">
      <alignment horizontal="left" vertical="center"/>
      <protection locked="0"/>
    </xf>
    <xf numFmtId="0" fontId="30" fillId="0" borderId="20" xfId="0" applyFont="1" applyBorder="1" applyAlignment="1" applyProtection="1">
      <alignment horizontal="left" vertical="center"/>
      <protection locked="0"/>
    </xf>
    <xf numFmtId="0" fontId="29" fillId="0" borderId="10" xfId="0" applyFont="1" applyBorder="1" applyAlignment="1" applyProtection="1">
      <alignment vertical="center"/>
      <protection locked="0"/>
    </xf>
    <xf numFmtId="0" fontId="30" fillId="0" borderId="9" xfId="0" applyFont="1" applyBorder="1" applyAlignment="1" applyProtection="1">
      <alignment vertical="center"/>
      <protection locked="0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49" fontId="2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20" fillId="4" borderId="20" xfId="0" applyFont="1" applyFill="1" applyBorder="1" applyAlignment="1">
      <alignment horizontal="left" vertical="center"/>
    </xf>
    <xf numFmtId="0" fontId="20" fillId="4" borderId="10" xfId="0" applyFont="1" applyFill="1" applyBorder="1" applyAlignment="1">
      <alignment vertical="center"/>
    </xf>
    <xf numFmtId="0" fontId="20" fillId="4" borderId="9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6" fillId="0" borderId="0" xfId="0" applyFont="1"/>
    <xf numFmtId="0" fontId="30" fillId="3" borderId="21" xfId="2" applyFont="1" applyFill="1" applyBorder="1" applyProtection="1">
      <alignment vertical="center"/>
      <protection locked="0"/>
    </xf>
    <xf numFmtId="0" fontId="30" fillId="3" borderId="3" xfId="2" applyFont="1" applyFill="1" applyBorder="1" applyAlignment="1" applyProtection="1">
      <alignment horizontal="center" vertical="center"/>
      <protection locked="0"/>
    </xf>
    <xf numFmtId="0" fontId="29" fillId="0" borderId="27" xfId="2" applyFont="1" applyBorder="1" applyAlignment="1">
      <alignment horizontal="center" vertical="center"/>
    </xf>
    <xf numFmtId="0" fontId="29" fillId="0" borderId="21" xfId="2" applyFont="1" applyBorder="1" applyAlignment="1">
      <alignment horizontal="center" vertical="center" wrapText="1"/>
    </xf>
    <xf numFmtId="177" fontId="22" fillId="3" borderId="25" xfId="2" quotePrefix="1" applyNumberFormat="1" applyFont="1" applyFill="1" applyBorder="1" applyAlignment="1" applyProtection="1">
      <alignment horizontal="center" vertical="center" wrapText="1"/>
      <protection locked="0"/>
    </xf>
    <xf numFmtId="177" fontId="22" fillId="3" borderId="28" xfId="2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27" xfId="2" applyFont="1" applyBorder="1" applyAlignment="1" applyProtection="1">
      <alignment horizontal="center" vertical="center"/>
      <protection locked="0"/>
    </xf>
    <xf numFmtId="0" fontId="29" fillId="0" borderId="2" xfId="2" applyFont="1" applyBorder="1" applyAlignment="1">
      <alignment horizontal="center" vertical="center" wrapText="1"/>
    </xf>
    <xf numFmtId="0" fontId="29" fillId="0" borderId="25" xfId="2" applyFont="1" applyBorder="1" applyAlignment="1">
      <alignment horizontal="center" vertical="center"/>
    </xf>
    <xf numFmtId="0" fontId="29" fillId="0" borderId="25" xfId="2" applyFont="1" applyBorder="1" applyAlignment="1" applyProtection="1">
      <alignment horizontal="center" vertical="center" wrapText="1"/>
      <protection locked="0"/>
    </xf>
    <xf numFmtId="0" fontId="29" fillId="0" borderId="25" xfId="1" applyFont="1" applyBorder="1" applyAlignment="1" applyProtection="1">
      <alignment horizontal="center" vertical="center" wrapText="1"/>
      <protection locked="0"/>
    </xf>
    <xf numFmtId="0" fontId="29" fillId="4" borderId="21" xfId="1" applyFont="1" applyFill="1" applyBorder="1" applyAlignment="1">
      <alignment horizontal="left" vertical="center"/>
    </xf>
    <xf numFmtId="0" fontId="30" fillId="4" borderId="11" xfId="1" applyFont="1" applyFill="1" applyBorder="1" applyAlignment="1">
      <alignment horizontal="left" vertical="center"/>
    </xf>
    <xf numFmtId="0" fontId="20" fillId="4" borderId="12" xfId="1" applyFont="1" applyFill="1" applyBorder="1" applyAlignment="1">
      <alignment vertical="center"/>
    </xf>
    <xf numFmtId="0" fontId="20" fillId="4" borderId="21" xfId="1" applyFont="1" applyFill="1" applyBorder="1" applyAlignment="1">
      <alignment vertical="center"/>
    </xf>
    <xf numFmtId="0" fontId="29" fillId="0" borderId="3" xfId="2" applyFont="1" applyBorder="1" applyAlignment="1" applyProtection="1">
      <alignment horizontal="center" vertical="center" wrapText="1"/>
      <protection locked="0"/>
    </xf>
    <xf numFmtId="0" fontId="29" fillId="4" borderId="9" xfId="1" applyFont="1" applyFill="1" applyBorder="1" applyAlignment="1">
      <alignment horizontal="left" vertical="center"/>
    </xf>
    <xf numFmtId="0" fontId="30" fillId="4" borderId="20" xfId="1" applyFont="1" applyFill="1" applyBorder="1" applyAlignment="1">
      <alignment horizontal="left" vertical="center"/>
    </xf>
    <xf numFmtId="0" fontId="20" fillId="4" borderId="10" xfId="1" applyFont="1" applyFill="1" applyBorder="1" applyAlignment="1">
      <alignment vertical="center"/>
    </xf>
    <xf numFmtId="0" fontId="20" fillId="4" borderId="9" xfId="1" applyFont="1" applyFill="1" applyBorder="1" applyAlignment="1">
      <alignment vertical="center"/>
    </xf>
    <xf numFmtId="0" fontId="29" fillId="0" borderId="3" xfId="2" applyFont="1" applyBorder="1" applyAlignment="1" applyProtection="1">
      <alignment horizontal="center" vertical="center"/>
      <protection locked="0"/>
    </xf>
    <xf numFmtId="0" fontId="29" fillId="0" borderId="5" xfId="2" applyFont="1" applyBorder="1">
      <alignment vertical="center"/>
    </xf>
    <xf numFmtId="0" fontId="20" fillId="4" borderId="4" xfId="1" applyFont="1" applyFill="1" applyBorder="1" applyAlignment="1">
      <alignment vertical="center"/>
    </xf>
    <xf numFmtId="0" fontId="5" fillId="4" borderId="3" xfId="1" applyFont="1" applyFill="1" applyBorder="1" applyAlignment="1">
      <alignment vertical="center"/>
    </xf>
    <xf numFmtId="0" fontId="2" fillId="0" borderId="21" xfId="2" applyFont="1" applyBorder="1" applyAlignment="1">
      <alignment horizontal="center" vertical="center" wrapText="1"/>
    </xf>
    <xf numFmtId="2" fontId="13" fillId="3" borderId="25" xfId="2" quotePrefix="1" applyNumberFormat="1" applyFont="1" applyFill="1" applyBorder="1" applyAlignment="1" applyProtection="1">
      <alignment horizontal="center" vertical="center" wrapText="1"/>
      <protection locked="0"/>
    </xf>
    <xf numFmtId="2" fontId="13" fillId="3" borderId="28" xfId="2" quotePrefix="1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2" applyFont="1" applyFill="1" applyBorder="1" applyAlignment="1">
      <alignment horizontal="left" vertical="center"/>
    </xf>
    <xf numFmtId="0" fontId="2" fillId="3" borderId="12" xfId="2" applyFont="1" applyFill="1" applyBorder="1">
      <alignment vertical="center"/>
    </xf>
    <xf numFmtId="0" fontId="2" fillId="3" borderId="21" xfId="2" applyFont="1" applyFill="1" applyBorder="1">
      <alignment vertical="center"/>
    </xf>
    <xf numFmtId="0" fontId="2" fillId="3" borderId="20" xfId="2" applyFont="1" applyFill="1" applyBorder="1" applyAlignment="1">
      <alignment horizontal="left" vertical="center"/>
    </xf>
    <xf numFmtId="0" fontId="2" fillId="3" borderId="10" xfId="2" applyFont="1" applyFill="1" applyBorder="1">
      <alignment vertical="center"/>
    </xf>
    <xf numFmtId="0" fontId="2" fillId="3" borderId="9" xfId="2" applyFont="1" applyFill="1" applyBorder="1">
      <alignment vertical="center"/>
    </xf>
    <xf numFmtId="49" fontId="2" fillId="0" borderId="25" xfId="1" applyNumberFormat="1" applyFont="1" applyBorder="1" applyAlignment="1" applyProtection="1">
      <alignment horizontal="left" vertical="center" wrapText="1"/>
      <protection locked="0"/>
    </xf>
    <xf numFmtId="49" fontId="2" fillId="0" borderId="25" xfId="1" quotePrefix="1" applyNumberFormat="1" applyFont="1" applyBorder="1" applyAlignment="1" applyProtection="1">
      <alignment horizontal="left" vertical="center" wrapText="1"/>
      <protection locked="0"/>
    </xf>
    <xf numFmtId="0" fontId="2" fillId="0" borderId="6" xfId="2" applyFont="1" applyBorder="1" applyAlignment="1" applyProtection="1">
      <alignment horizontal="left" vertical="center"/>
      <protection locked="0"/>
    </xf>
    <xf numFmtId="0" fontId="2" fillId="3" borderId="4" xfId="2" applyFont="1" applyFill="1" applyBorder="1">
      <alignment vertical="center"/>
    </xf>
    <xf numFmtId="0" fontId="2" fillId="0" borderId="20" xfId="2" applyFont="1" applyBorder="1" applyAlignment="1" applyProtection="1">
      <alignment horizontal="left" vertical="center"/>
      <protection locked="0"/>
    </xf>
    <xf numFmtId="0" fontId="2" fillId="3" borderId="12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1" xfId="1" applyFont="1" applyBorder="1" applyAlignment="1">
      <alignment horizontal="left" vertical="center"/>
    </xf>
    <xf numFmtId="0" fontId="23" fillId="0" borderId="12" xfId="1" applyFont="1" applyBorder="1"/>
    <xf numFmtId="0" fontId="2" fillId="0" borderId="9" xfId="1" applyFont="1" applyBorder="1" applyAlignment="1">
      <alignment horizontal="center" vertical="center"/>
    </xf>
    <xf numFmtId="0" fontId="2" fillId="0" borderId="9" xfId="1" applyFont="1" applyBorder="1"/>
    <xf numFmtId="0" fontId="23" fillId="0" borderId="4" xfId="1" applyFont="1" applyBorder="1"/>
    <xf numFmtId="0" fontId="23" fillId="0" borderId="10" xfId="1" applyFont="1" applyBorder="1"/>
    <xf numFmtId="0" fontId="49" fillId="0" borderId="0" xfId="0" applyFont="1"/>
    <xf numFmtId="0" fontId="49" fillId="0" borderId="25" xfId="0" applyFont="1" applyBorder="1"/>
    <xf numFmtId="0" fontId="14" fillId="3" borderId="4" xfId="0" applyFont="1" applyFill="1" applyBorder="1" applyAlignment="1" applyProtection="1">
      <alignment horizontal="center" vertical="center"/>
      <protection locked="0"/>
    </xf>
    <xf numFmtId="0" fontId="2" fillId="0" borderId="25" xfId="0" quotePrefix="1" applyFont="1" applyBorder="1" applyAlignment="1" applyProtection="1">
      <alignment horizontal="center" vertical="center" wrapText="1"/>
      <protection locked="0"/>
    </xf>
    <xf numFmtId="49" fontId="2" fillId="0" borderId="25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>
      <alignment horizontal="center" vertical="center"/>
    </xf>
    <xf numFmtId="0" fontId="2" fillId="0" borderId="0" xfId="1" applyFont="1"/>
    <xf numFmtId="0" fontId="5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5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5" fillId="0" borderId="1" xfId="1" applyFont="1" applyBorder="1" applyProtection="1">
      <protection locked="0"/>
    </xf>
    <xf numFmtId="0" fontId="2" fillId="0" borderId="1" xfId="1" applyFont="1" applyBorder="1" applyProtection="1">
      <protection locked="0"/>
    </xf>
    <xf numFmtId="0" fontId="2" fillId="0" borderId="2" xfId="1" applyFont="1" applyBorder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3" fillId="0" borderId="5" xfId="1" applyFont="1" applyBorder="1"/>
    <xf numFmtId="0" fontId="23" fillId="0" borderId="10" xfId="1" applyFont="1" applyBorder="1"/>
    <xf numFmtId="0" fontId="23" fillId="0" borderId="0" xfId="1" applyFont="1"/>
    <xf numFmtId="0" fontId="23" fillId="0" borderId="12" xfId="1" applyFont="1" applyBorder="1"/>
    <xf numFmtId="0" fontId="23" fillId="0" borderId="1" xfId="1" applyFont="1" applyBorder="1"/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5" borderId="4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5" fillId="0" borderId="4" xfId="1" applyFont="1" applyBorder="1" applyAlignment="1">
      <alignment horizontal="center" shrinkToFit="1"/>
    </xf>
    <xf numFmtId="0" fontId="2" fillId="0" borderId="5" xfId="1" applyFont="1" applyBorder="1" applyAlignment="1">
      <alignment horizontal="center" shrinkToFit="1"/>
    </xf>
    <xf numFmtId="0" fontId="2" fillId="0" borderId="6" xfId="1" applyFont="1" applyBorder="1" applyAlignment="1">
      <alignment horizontal="center" shrinkToFit="1"/>
    </xf>
    <xf numFmtId="0" fontId="2" fillId="0" borderId="12" xfId="1" applyFont="1" applyBorder="1" applyAlignment="1">
      <alignment horizontal="center" shrinkToFit="1"/>
    </xf>
    <xf numFmtId="0" fontId="2" fillId="0" borderId="1" xfId="1" applyFont="1" applyBorder="1" applyAlignment="1">
      <alignment horizontal="center" shrinkToFit="1"/>
    </xf>
    <xf numFmtId="0" fontId="2" fillId="0" borderId="11" xfId="1" applyFont="1" applyBorder="1" applyAlignment="1">
      <alignment horizontal="center" shrinkToFit="1"/>
    </xf>
    <xf numFmtId="0" fontId="2" fillId="0" borderId="7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7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shrinkToFit="1"/>
    </xf>
    <xf numFmtId="0" fontId="29" fillId="0" borderId="1" xfId="1" applyFont="1" applyBorder="1" applyAlignment="1">
      <alignment horizontal="left"/>
    </xf>
    <xf numFmtId="0" fontId="30" fillId="0" borderId="1" xfId="1" applyFont="1" applyBorder="1" applyProtection="1">
      <protection locked="0"/>
    </xf>
    <xf numFmtId="0" fontId="29" fillId="0" borderId="1" xfId="1" applyFont="1" applyBorder="1" applyProtection="1">
      <protection locked="0"/>
    </xf>
    <xf numFmtId="0" fontId="29" fillId="0" borderId="2" xfId="1" applyFont="1" applyBorder="1" applyAlignment="1">
      <alignment horizontal="right"/>
    </xf>
    <xf numFmtId="0" fontId="29" fillId="0" borderId="3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34" fillId="0" borderId="5" xfId="1" applyFont="1" applyBorder="1"/>
    <xf numFmtId="0" fontId="34" fillId="0" borderId="10" xfId="1" applyFont="1" applyBorder="1"/>
    <xf numFmtId="0" fontId="34" fillId="0" borderId="0" xfId="1" applyFont="1"/>
    <xf numFmtId="0" fontId="34" fillId="0" borderId="12" xfId="1" applyFont="1" applyBorder="1"/>
    <xf numFmtId="0" fontId="34" fillId="0" borderId="1" xfId="1" applyFont="1" applyBorder="1"/>
    <xf numFmtId="0" fontId="29" fillId="0" borderId="5" xfId="1" applyFont="1" applyBorder="1" applyAlignment="1">
      <alignment horizontal="center"/>
    </xf>
    <xf numFmtId="0" fontId="29" fillId="0" borderId="1" xfId="1" applyFont="1" applyBorder="1" applyAlignment="1">
      <alignment horizontal="center"/>
    </xf>
    <xf numFmtId="0" fontId="29" fillId="0" borderId="6" xfId="1" applyFont="1" applyBorder="1" applyAlignment="1">
      <alignment horizontal="center"/>
    </xf>
    <xf numFmtId="0" fontId="29" fillId="0" borderId="11" xfId="1" applyFont="1" applyBorder="1" applyAlignment="1">
      <alignment horizontal="center"/>
    </xf>
    <xf numFmtId="0" fontId="29" fillId="0" borderId="6" xfId="1" applyFont="1" applyBorder="1" applyAlignment="1">
      <alignment horizontal="center" vertical="center"/>
    </xf>
    <xf numFmtId="0" fontId="29" fillId="0" borderId="12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 wrapText="1"/>
    </xf>
    <xf numFmtId="0" fontId="29" fillId="0" borderId="9" xfId="2" applyFont="1" applyBorder="1" applyAlignment="1">
      <alignment horizontal="center" vertical="center" wrapText="1"/>
    </xf>
    <xf numFmtId="0" fontId="29" fillId="0" borderId="21" xfId="2" applyFont="1" applyBorder="1" applyAlignment="1">
      <alignment horizontal="center" vertical="center" wrapText="1"/>
    </xf>
    <xf numFmtId="0" fontId="29" fillId="0" borderId="14" xfId="1" applyFont="1" applyBorder="1" applyAlignment="1">
      <alignment horizontal="center" vertical="center" wrapText="1"/>
    </xf>
    <xf numFmtId="0" fontId="29" fillId="0" borderId="19" xfId="1" applyFont="1" applyBorder="1" applyAlignment="1">
      <alignment horizontal="center" vertical="center"/>
    </xf>
    <xf numFmtId="0" fontId="29" fillId="0" borderId="23" xfId="1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 wrapText="1"/>
    </xf>
    <xf numFmtId="0" fontId="29" fillId="0" borderId="13" xfId="1" applyFont="1" applyBorder="1" applyAlignment="1">
      <alignment horizontal="center" vertical="center" wrapText="1"/>
    </xf>
    <xf numFmtId="0" fontId="29" fillId="0" borderId="22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29" fillId="0" borderId="20" xfId="1" applyFont="1" applyBorder="1" applyAlignment="1">
      <alignment horizontal="center" vertical="center"/>
    </xf>
    <xf numFmtId="0" fontId="30" fillId="0" borderId="7" xfId="1" applyFont="1" applyBorder="1" applyAlignment="1">
      <alignment horizontal="center" vertical="center" wrapText="1"/>
    </xf>
    <xf numFmtId="0" fontId="30" fillId="0" borderId="33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29" fillId="5" borderId="4" xfId="1" applyFont="1" applyFill="1" applyBorder="1" applyAlignment="1">
      <alignment horizontal="center"/>
    </xf>
    <xf numFmtId="0" fontId="29" fillId="5" borderId="5" xfId="1" applyFont="1" applyFill="1" applyBorder="1" applyAlignment="1">
      <alignment horizontal="center"/>
    </xf>
    <xf numFmtId="0" fontId="29" fillId="5" borderId="6" xfId="1" applyFont="1" applyFill="1" applyBorder="1" applyAlignment="1">
      <alignment horizontal="center"/>
    </xf>
    <xf numFmtId="0" fontId="30" fillId="0" borderId="9" xfId="1" applyFont="1" applyBorder="1" applyAlignment="1">
      <alignment horizontal="center" vertical="center"/>
    </xf>
    <xf numFmtId="0" fontId="30" fillId="0" borderId="21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shrinkToFit="1"/>
    </xf>
    <xf numFmtId="0" fontId="29" fillId="0" borderId="5" xfId="1" applyFont="1" applyBorder="1" applyAlignment="1">
      <alignment horizontal="center" shrinkToFit="1"/>
    </xf>
    <xf numFmtId="0" fontId="29" fillId="0" borderId="6" xfId="1" applyFont="1" applyBorder="1" applyAlignment="1">
      <alignment horizontal="center" shrinkToFit="1"/>
    </xf>
    <xf numFmtId="0" fontId="29" fillId="0" borderId="12" xfId="1" applyFont="1" applyBorder="1" applyAlignment="1">
      <alignment horizontal="center" shrinkToFit="1"/>
    </xf>
    <xf numFmtId="0" fontId="29" fillId="0" borderId="1" xfId="1" applyFont="1" applyBorder="1" applyAlignment="1">
      <alignment horizontal="center" shrinkToFit="1"/>
    </xf>
    <xf numFmtId="0" fontId="29" fillId="0" borderId="11" xfId="1" applyFont="1" applyBorder="1" applyAlignment="1">
      <alignment horizontal="center" shrinkToFit="1"/>
    </xf>
    <xf numFmtId="0" fontId="29" fillId="0" borderId="4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/>
    </xf>
    <xf numFmtId="0" fontId="29" fillId="3" borderId="5" xfId="2" applyFont="1" applyFill="1" applyBorder="1" applyAlignment="1" applyProtection="1">
      <alignment horizontal="center" vertical="center"/>
      <protection locked="0"/>
    </xf>
    <xf numFmtId="0" fontId="29" fillId="3" borderId="1" xfId="2" applyFont="1" applyFill="1" applyBorder="1" applyAlignment="1" applyProtection="1">
      <alignment horizontal="center" vertical="center"/>
      <protection locked="0"/>
    </xf>
    <xf numFmtId="0" fontId="29" fillId="3" borderId="6" xfId="2" applyFont="1" applyFill="1" applyBorder="1" applyAlignment="1" applyProtection="1">
      <alignment horizontal="left" vertical="center"/>
      <protection locked="0"/>
    </xf>
    <xf numFmtId="0" fontId="29" fillId="3" borderId="11" xfId="2" applyFont="1" applyFill="1" applyBorder="1" applyAlignment="1" applyProtection="1">
      <alignment horizontal="left" vertical="center"/>
      <protection locked="0"/>
    </xf>
    <xf numFmtId="0" fontId="30" fillId="0" borderId="3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/>
    </xf>
    <xf numFmtId="0" fontId="29" fillId="0" borderId="17" xfId="1" applyFont="1" applyBorder="1" applyAlignment="1">
      <alignment horizontal="center"/>
    </xf>
    <xf numFmtId="0" fontId="30" fillId="0" borderId="34" xfId="1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/>
    </xf>
    <xf numFmtId="0" fontId="29" fillId="0" borderId="24" xfId="1" applyFont="1" applyBorder="1" applyAlignment="1">
      <alignment horizontal="center" vertical="center"/>
    </xf>
    <xf numFmtId="0" fontId="39" fillId="0" borderId="9" xfId="2" applyFont="1" applyBorder="1" applyAlignment="1">
      <alignment horizontal="center" vertical="center" wrapText="1"/>
    </xf>
    <xf numFmtId="0" fontId="39" fillId="0" borderId="21" xfId="2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/>
    </xf>
    <xf numFmtId="0" fontId="30" fillId="0" borderId="1" xfId="0" applyFont="1" applyBorder="1" applyProtection="1">
      <protection locked="0"/>
    </xf>
    <xf numFmtId="0" fontId="29" fillId="0" borderId="1" xfId="0" applyFont="1" applyBorder="1" applyProtection="1">
      <protection locked="0"/>
    </xf>
    <xf numFmtId="0" fontId="5" fillId="3" borderId="0" xfId="0" applyFont="1" applyFill="1" applyAlignment="1">
      <alignment horizontal="right"/>
    </xf>
    <xf numFmtId="0" fontId="29" fillId="0" borderId="3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4" fillId="0" borderId="5" xfId="0" applyFont="1" applyBorder="1"/>
    <xf numFmtId="0" fontId="34" fillId="0" borderId="10" xfId="0" applyFont="1" applyBorder="1"/>
    <xf numFmtId="0" fontId="34" fillId="0" borderId="0" xfId="0" applyFont="1"/>
    <xf numFmtId="0" fontId="34" fillId="0" borderId="12" xfId="0" applyFont="1" applyBorder="1"/>
    <xf numFmtId="0" fontId="34" fillId="0" borderId="1" xfId="0" applyFont="1" applyBorder="1"/>
    <xf numFmtId="0" fontId="29" fillId="0" borderId="5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29" fillId="2" borderId="4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176" fontId="29" fillId="0" borderId="3" xfId="0" applyNumberFormat="1" applyFont="1" applyBorder="1" applyAlignment="1" applyProtection="1">
      <alignment horizontal="center" vertical="center"/>
      <protection locked="0"/>
    </xf>
    <xf numFmtId="176" fontId="29" fillId="0" borderId="21" xfId="0" applyNumberFormat="1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3" fillId="0" borderId="5" xfId="0" applyFont="1" applyBorder="1"/>
    <xf numFmtId="0" fontId="23" fillId="0" borderId="10" xfId="0" applyFont="1" applyBorder="1"/>
    <xf numFmtId="0" fontId="23" fillId="0" borderId="0" xfId="0" applyFont="1"/>
    <xf numFmtId="0" fontId="23" fillId="0" borderId="12" xfId="0" applyFont="1" applyBorder="1"/>
    <xf numFmtId="0" fontId="23" fillId="0" borderId="1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5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18" fillId="0" borderId="1" xfId="2" applyBorder="1" applyAlignment="1"/>
    <xf numFmtId="0" fontId="5" fillId="0" borderId="1" xfId="1" applyFont="1" applyBorder="1" applyAlignment="1" applyProtection="1">
      <alignment horizontal="left"/>
      <protection locked="0"/>
    </xf>
    <xf numFmtId="0" fontId="2" fillId="0" borderId="1" xfId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176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>
      <alignment horizontal="center" vertical="center"/>
    </xf>
    <xf numFmtId="0" fontId="2" fillId="0" borderId="21" xfId="0" quotePrefix="1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4">
    <cellStyle name="桁区切り 2" xfId="3" xr:uid="{163E5ACB-BE74-403B-921D-3BBB4AAF34AF}"/>
    <cellStyle name="標準" xfId="0" builtinId="0"/>
    <cellStyle name="標準 2" xfId="2" xr:uid="{5568B48E-9B49-4DAC-82B9-828120D39BF0}"/>
    <cellStyle name="標準 2 2" xfId="1" xr:uid="{C93ACF13-8E53-42A6-B040-E16D1E2EC271}"/>
  </cellStyles>
  <dxfs count="1">
    <dxf>
      <font>
        <strike val="0"/>
        <color theme="0"/>
      </font>
      <border>
        <top style="thin">
          <color theme="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externalLinks/externalLink1.xml" Type="http://schemas.openxmlformats.org/officeDocument/2006/relationships/externalLink"/><Relationship Id="rId15" Target="externalLinks/externalLink2.xml" Type="http://schemas.openxmlformats.org/officeDocument/2006/relationships/externalLink"/><Relationship Id="rId16" Target="externalLinks/externalLink3.xml" Type="http://schemas.openxmlformats.org/officeDocument/2006/relationships/externalLink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105410</xdr:rowOff>
    </xdr:from>
    <xdr:to>
      <xdr:col>21</xdr:col>
      <xdr:colOff>193</xdr:colOff>
      <xdr:row>3</xdr:row>
      <xdr:rowOff>947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4C9C8DA8-5A23-4928-A0FB-F1ECE4A38540}"/>
            </a:ext>
          </a:extLst>
        </xdr:cNvPr>
        <xdr:cNvSpPr txBox="1">
          <a:spLocks noChangeArrowheads="1"/>
        </xdr:cNvSpPr>
      </xdr:nvSpPr>
      <xdr:spPr bwMode="auto">
        <a:xfrm>
          <a:off x="13716000" y="276860"/>
          <a:ext cx="685993" cy="2384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別添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C41D-C357-41CC-BA6F-057996E17472}">
  <sheetPr>
    <tabColor indexed="25"/>
    <pageSetUpPr fitToPage="1"/>
  </sheetPr>
  <dimension ref="A1:Y72"/>
  <sheetViews>
    <sheetView view="pageBreakPreview" zoomScaleNormal="55" zoomScaleSheetLayoutView="100" workbookViewId="0">
      <pane ySplit="8" topLeftCell="A9" activePane="bottomLeft" state="frozen"/>
      <selection pane="bottomLeft" activeCell="Z49" sqref="Z49"/>
    </sheetView>
  </sheetViews>
  <sheetFormatPr defaultRowHeight="10.199999999999999"/>
  <cols>
    <col min="1" max="1" width="15.88671875" style="82" customWidth="1"/>
    <col min="2" max="2" width="3.88671875" style="80" bestFit="1" customWidth="1"/>
    <col min="3" max="3" width="38.109375" style="80" customWidth="1"/>
    <col min="4" max="4" width="13.88671875" style="80" bestFit="1" customWidth="1"/>
    <col min="5" max="5" width="17" style="80" customWidth="1"/>
    <col min="6" max="6" width="13.109375" style="80" bestFit="1" customWidth="1"/>
    <col min="7" max="7" width="6.88671875" style="80" customWidth="1"/>
    <col min="8" max="8" width="12.109375" style="80" bestFit="1" customWidth="1"/>
    <col min="9" max="9" width="10.33203125" style="80" bestFit="1" customWidth="1"/>
    <col min="10" max="10" width="7" style="80" bestFit="1" customWidth="1"/>
    <col min="11" max="11" width="5.88671875" style="80" bestFit="1" customWidth="1"/>
    <col min="12" max="12" width="8.88671875" style="80" bestFit="1" customWidth="1"/>
    <col min="13" max="13" width="8.33203125" style="80" bestFit="1" customWidth="1"/>
    <col min="14" max="14" width="8.6640625" style="80" bestFit="1" customWidth="1"/>
    <col min="15" max="15" width="14.33203125" style="80" bestFit="1" customWidth="1"/>
    <col min="16" max="16" width="10" style="80" bestFit="1" customWidth="1"/>
    <col min="17" max="17" width="6" style="80" customWidth="1"/>
    <col min="18" max="18" width="25.109375" style="80" bestFit="1" customWidth="1"/>
    <col min="19" max="19" width="11" style="80" bestFit="1" customWidth="1"/>
    <col min="20" max="21" width="8.109375" style="80" bestFit="1" customWidth="1"/>
    <col min="22" max="22" width="9" style="80"/>
    <col min="23" max="24" width="10.6640625" style="81" customWidth="1"/>
    <col min="25" max="256" width="9" style="80"/>
    <col min="257" max="257" width="15.88671875" style="80" customWidth="1"/>
    <col min="258" max="258" width="3.88671875" style="80" bestFit="1" customWidth="1"/>
    <col min="259" max="259" width="38.109375" style="80" customWidth="1"/>
    <col min="260" max="260" width="13.88671875" style="80" bestFit="1" customWidth="1"/>
    <col min="261" max="261" width="17" style="80" customWidth="1"/>
    <col min="262" max="262" width="13.109375" style="80" bestFit="1" customWidth="1"/>
    <col min="263" max="263" width="6.88671875" style="80" customWidth="1"/>
    <col min="264" max="264" width="12.109375" style="80" bestFit="1" customWidth="1"/>
    <col min="265" max="265" width="10.33203125" style="80" bestFit="1" customWidth="1"/>
    <col min="266" max="266" width="7" style="80" bestFit="1" customWidth="1"/>
    <col min="267" max="267" width="5.88671875" style="80" bestFit="1" customWidth="1"/>
    <col min="268" max="268" width="8.88671875" style="80" bestFit="1" customWidth="1"/>
    <col min="269" max="269" width="8.33203125" style="80" bestFit="1" customWidth="1"/>
    <col min="270" max="270" width="8.6640625" style="80" bestFit="1" customWidth="1"/>
    <col min="271" max="271" width="14.33203125" style="80" bestFit="1" customWidth="1"/>
    <col min="272" max="272" width="10" style="80" bestFit="1" customWidth="1"/>
    <col min="273" max="273" width="6" style="80" customWidth="1"/>
    <col min="274" max="274" width="25.109375" style="80" bestFit="1" customWidth="1"/>
    <col min="275" max="275" width="11" style="80" bestFit="1" customWidth="1"/>
    <col min="276" max="277" width="8.109375" style="80" bestFit="1" customWidth="1"/>
    <col min="278" max="512" width="9" style="80"/>
    <col min="513" max="513" width="15.88671875" style="80" customWidth="1"/>
    <col min="514" max="514" width="3.88671875" style="80" bestFit="1" customWidth="1"/>
    <col min="515" max="515" width="38.109375" style="80" customWidth="1"/>
    <col min="516" max="516" width="13.88671875" style="80" bestFit="1" customWidth="1"/>
    <col min="517" max="517" width="17" style="80" customWidth="1"/>
    <col min="518" max="518" width="13.109375" style="80" bestFit="1" customWidth="1"/>
    <col min="519" max="519" width="6.88671875" style="80" customWidth="1"/>
    <col min="520" max="520" width="12.109375" style="80" bestFit="1" customWidth="1"/>
    <col min="521" max="521" width="10.33203125" style="80" bestFit="1" customWidth="1"/>
    <col min="522" max="522" width="7" style="80" bestFit="1" customWidth="1"/>
    <col min="523" max="523" width="5.88671875" style="80" bestFit="1" customWidth="1"/>
    <col min="524" max="524" width="8.88671875" style="80" bestFit="1" customWidth="1"/>
    <col min="525" max="525" width="8.33203125" style="80" bestFit="1" customWidth="1"/>
    <col min="526" max="526" width="8.6640625" style="80" bestFit="1" customWidth="1"/>
    <col min="527" max="527" width="14.33203125" style="80" bestFit="1" customWidth="1"/>
    <col min="528" max="528" width="10" style="80" bestFit="1" customWidth="1"/>
    <col min="529" max="529" width="6" style="80" customWidth="1"/>
    <col min="530" max="530" width="25.109375" style="80" bestFit="1" customWidth="1"/>
    <col min="531" max="531" width="11" style="80" bestFit="1" customWidth="1"/>
    <col min="532" max="533" width="8.109375" style="80" bestFit="1" customWidth="1"/>
    <col min="534" max="768" width="9" style="80"/>
    <col min="769" max="769" width="15.88671875" style="80" customWidth="1"/>
    <col min="770" max="770" width="3.88671875" style="80" bestFit="1" customWidth="1"/>
    <col min="771" max="771" width="38.109375" style="80" customWidth="1"/>
    <col min="772" max="772" width="13.88671875" style="80" bestFit="1" customWidth="1"/>
    <col min="773" max="773" width="17" style="80" customWidth="1"/>
    <col min="774" max="774" width="13.109375" style="80" bestFit="1" customWidth="1"/>
    <col min="775" max="775" width="6.88671875" style="80" customWidth="1"/>
    <col min="776" max="776" width="12.109375" style="80" bestFit="1" customWidth="1"/>
    <col min="777" max="777" width="10.33203125" style="80" bestFit="1" customWidth="1"/>
    <col min="778" max="778" width="7" style="80" bestFit="1" customWidth="1"/>
    <col min="779" max="779" width="5.88671875" style="80" bestFit="1" customWidth="1"/>
    <col min="780" max="780" width="8.88671875" style="80" bestFit="1" customWidth="1"/>
    <col min="781" max="781" width="8.33203125" style="80" bestFit="1" customWidth="1"/>
    <col min="782" max="782" width="8.6640625" style="80" bestFit="1" customWidth="1"/>
    <col min="783" max="783" width="14.33203125" style="80" bestFit="1" customWidth="1"/>
    <col min="784" max="784" width="10" style="80" bestFit="1" customWidth="1"/>
    <col min="785" max="785" width="6" style="80" customWidth="1"/>
    <col min="786" max="786" width="25.109375" style="80" bestFit="1" customWidth="1"/>
    <col min="787" max="787" width="11" style="80" bestFit="1" customWidth="1"/>
    <col min="788" max="789" width="8.109375" style="80" bestFit="1" customWidth="1"/>
    <col min="790" max="1024" width="9" style="80"/>
    <col min="1025" max="1025" width="15.88671875" style="80" customWidth="1"/>
    <col min="1026" max="1026" width="3.88671875" style="80" bestFit="1" customWidth="1"/>
    <col min="1027" max="1027" width="38.109375" style="80" customWidth="1"/>
    <col min="1028" max="1028" width="13.88671875" style="80" bestFit="1" customWidth="1"/>
    <col min="1029" max="1029" width="17" style="80" customWidth="1"/>
    <col min="1030" max="1030" width="13.109375" style="80" bestFit="1" customWidth="1"/>
    <col min="1031" max="1031" width="6.88671875" style="80" customWidth="1"/>
    <col min="1032" max="1032" width="12.109375" style="80" bestFit="1" customWidth="1"/>
    <col min="1033" max="1033" width="10.33203125" style="80" bestFit="1" customWidth="1"/>
    <col min="1034" max="1034" width="7" style="80" bestFit="1" customWidth="1"/>
    <col min="1035" max="1035" width="5.88671875" style="80" bestFit="1" customWidth="1"/>
    <col min="1036" max="1036" width="8.88671875" style="80" bestFit="1" customWidth="1"/>
    <col min="1037" max="1037" width="8.33203125" style="80" bestFit="1" customWidth="1"/>
    <col min="1038" max="1038" width="8.6640625" style="80" bestFit="1" customWidth="1"/>
    <col min="1039" max="1039" width="14.33203125" style="80" bestFit="1" customWidth="1"/>
    <col min="1040" max="1040" width="10" style="80" bestFit="1" customWidth="1"/>
    <col min="1041" max="1041" width="6" style="80" customWidth="1"/>
    <col min="1042" max="1042" width="25.109375" style="80" bestFit="1" customWidth="1"/>
    <col min="1043" max="1043" width="11" style="80" bestFit="1" customWidth="1"/>
    <col min="1044" max="1045" width="8.109375" style="80" bestFit="1" customWidth="1"/>
    <col min="1046" max="1280" width="9" style="80"/>
    <col min="1281" max="1281" width="15.88671875" style="80" customWidth="1"/>
    <col min="1282" max="1282" width="3.88671875" style="80" bestFit="1" customWidth="1"/>
    <col min="1283" max="1283" width="38.109375" style="80" customWidth="1"/>
    <col min="1284" max="1284" width="13.88671875" style="80" bestFit="1" customWidth="1"/>
    <col min="1285" max="1285" width="17" style="80" customWidth="1"/>
    <col min="1286" max="1286" width="13.109375" style="80" bestFit="1" customWidth="1"/>
    <col min="1287" max="1287" width="6.88671875" style="80" customWidth="1"/>
    <col min="1288" max="1288" width="12.109375" style="80" bestFit="1" customWidth="1"/>
    <col min="1289" max="1289" width="10.33203125" style="80" bestFit="1" customWidth="1"/>
    <col min="1290" max="1290" width="7" style="80" bestFit="1" customWidth="1"/>
    <col min="1291" max="1291" width="5.88671875" style="80" bestFit="1" customWidth="1"/>
    <col min="1292" max="1292" width="8.88671875" style="80" bestFit="1" customWidth="1"/>
    <col min="1293" max="1293" width="8.33203125" style="80" bestFit="1" customWidth="1"/>
    <col min="1294" max="1294" width="8.6640625" style="80" bestFit="1" customWidth="1"/>
    <col min="1295" max="1295" width="14.33203125" style="80" bestFit="1" customWidth="1"/>
    <col min="1296" max="1296" width="10" style="80" bestFit="1" customWidth="1"/>
    <col min="1297" max="1297" width="6" style="80" customWidth="1"/>
    <col min="1298" max="1298" width="25.109375" style="80" bestFit="1" customWidth="1"/>
    <col min="1299" max="1299" width="11" style="80" bestFit="1" customWidth="1"/>
    <col min="1300" max="1301" width="8.109375" style="80" bestFit="1" customWidth="1"/>
    <col min="1302" max="1536" width="9" style="80"/>
    <col min="1537" max="1537" width="15.88671875" style="80" customWidth="1"/>
    <col min="1538" max="1538" width="3.88671875" style="80" bestFit="1" customWidth="1"/>
    <col min="1539" max="1539" width="38.109375" style="80" customWidth="1"/>
    <col min="1540" max="1540" width="13.88671875" style="80" bestFit="1" customWidth="1"/>
    <col min="1541" max="1541" width="17" style="80" customWidth="1"/>
    <col min="1542" max="1542" width="13.109375" style="80" bestFit="1" customWidth="1"/>
    <col min="1543" max="1543" width="6.88671875" style="80" customWidth="1"/>
    <col min="1544" max="1544" width="12.109375" style="80" bestFit="1" customWidth="1"/>
    <col min="1545" max="1545" width="10.33203125" style="80" bestFit="1" customWidth="1"/>
    <col min="1546" max="1546" width="7" style="80" bestFit="1" customWidth="1"/>
    <col min="1547" max="1547" width="5.88671875" style="80" bestFit="1" customWidth="1"/>
    <col min="1548" max="1548" width="8.88671875" style="80" bestFit="1" customWidth="1"/>
    <col min="1549" max="1549" width="8.33203125" style="80" bestFit="1" customWidth="1"/>
    <col min="1550" max="1550" width="8.6640625" style="80" bestFit="1" customWidth="1"/>
    <col min="1551" max="1551" width="14.33203125" style="80" bestFit="1" customWidth="1"/>
    <col min="1552" max="1552" width="10" style="80" bestFit="1" customWidth="1"/>
    <col min="1553" max="1553" width="6" style="80" customWidth="1"/>
    <col min="1554" max="1554" width="25.109375" style="80" bestFit="1" customWidth="1"/>
    <col min="1555" max="1555" width="11" style="80" bestFit="1" customWidth="1"/>
    <col min="1556" max="1557" width="8.109375" style="80" bestFit="1" customWidth="1"/>
    <col min="1558" max="1792" width="9" style="80"/>
    <col min="1793" max="1793" width="15.88671875" style="80" customWidth="1"/>
    <col min="1794" max="1794" width="3.88671875" style="80" bestFit="1" customWidth="1"/>
    <col min="1795" max="1795" width="38.109375" style="80" customWidth="1"/>
    <col min="1796" max="1796" width="13.88671875" style="80" bestFit="1" customWidth="1"/>
    <col min="1797" max="1797" width="17" style="80" customWidth="1"/>
    <col min="1798" max="1798" width="13.109375" style="80" bestFit="1" customWidth="1"/>
    <col min="1799" max="1799" width="6.88671875" style="80" customWidth="1"/>
    <col min="1800" max="1800" width="12.109375" style="80" bestFit="1" customWidth="1"/>
    <col min="1801" max="1801" width="10.33203125" style="80" bestFit="1" customWidth="1"/>
    <col min="1802" max="1802" width="7" style="80" bestFit="1" customWidth="1"/>
    <col min="1803" max="1803" width="5.88671875" style="80" bestFit="1" customWidth="1"/>
    <col min="1804" max="1804" width="8.88671875" style="80" bestFit="1" customWidth="1"/>
    <col min="1805" max="1805" width="8.33203125" style="80" bestFit="1" customWidth="1"/>
    <col min="1806" max="1806" width="8.6640625" style="80" bestFit="1" customWidth="1"/>
    <col min="1807" max="1807" width="14.33203125" style="80" bestFit="1" customWidth="1"/>
    <col min="1808" max="1808" width="10" style="80" bestFit="1" customWidth="1"/>
    <col min="1809" max="1809" width="6" style="80" customWidth="1"/>
    <col min="1810" max="1810" width="25.109375" style="80" bestFit="1" customWidth="1"/>
    <col min="1811" max="1811" width="11" style="80" bestFit="1" customWidth="1"/>
    <col min="1812" max="1813" width="8.109375" style="80" bestFit="1" customWidth="1"/>
    <col min="1814" max="2048" width="9" style="80"/>
    <col min="2049" max="2049" width="15.88671875" style="80" customWidth="1"/>
    <col min="2050" max="2050" width="3.88671875" style="80" bestFit="1" customWidth="1"/>
    <col min="2051" max="2051" width="38.109375" style="80" customWidth="1"/>
    <col min="2052" max="2052" width="13.88671875" style="80" bestFit="1" customWidth="1"/>
    <col min="2053" max="2053" width="17" style="80" customWidth="1"/>
    <col min="2054" max="2054" width="13.109375" style="80" bestFit="1" customWidth="1"/>
    <col min="2055" max="2055" width="6.88671875" style="80" customWidth="1"/>
    <col min="2056" max="2056" width="12.109375" style="80" bestFit="1" customWidth="1"/>
    <col min="2057" max="2057" width="10.33203125" style="80" bestFit="1" customWidth="1"/>
    <col min="2058" max="2058" width="7" style="80" bestFit="1" customWidth="1"/>
    <col min="2059" max="2059" width="5.88671875" style="80" bestFit="1" customWidth="1"/>
    <col min="2060" max="2060" width="8.88671875" style="80" bestFit="1" customWidth="1"/>
    <col min="2061" max="2061" width="8.33203125" style="80" bestFit="1" customWidth="1"/>
    <col min="2062" max="2062" width="8.6640625" style="80" bestFit="1" customWidth="1"/>
    <col min="2063" max="2063" width="14.33203125" style="80" bestFit="1" customWidth="1"/>
    <col min="2064" max="2064" width="10" style="80" bestFit="1" customWidth="1"/>
    <col min="2065" max="2065" width="6" style="80" customWidth="1"/>
    <col min="2066" max="2066" width="25.109375" style="80" bestFit="1" customWidth="1"/>
    <col min="2067" max="2067" width="11" style="80" bestFit="1" customWidth="1"/>
    <col min="2068" max="2069" width="8.109375" style="80" bestFit="1" customWidth="1"/>
    <col min="2070" max="2304" width="9" style="80"/>
    <col min="2305" max="2305" width="15.88671875" style="80" customWidth="1"/>
    <col min="2306" max="2306" width="3.88671875" style="80" bestFit="1" customWidth="1"/>
    <col min="2307" max="2307" width="38.109375" style="80" customWidth="1"/>
    <col min="2308" max="2308" width="13.88671875" style="80" bestFit="1" customWidth="1"/>
    <col min="2309" max="2309" width="17" style="80" customWidth="1"/>
    <col min="2310" max="2310" width="13.109375" style="80" bestFit="1" customWidth="1"/>
    <col min="2311" max="2311" width="6.88671875" style="80" customWidth="1"/>
    <col min="2312" max="2312" width="12.109375" style="80" bestFit="1" customWidth="1"/>
    <col min="2313" max="2313" width="10.33203125" style="80" bestFit="1" customWidth="1"/>
    <col min="2314" max="2314" width="7" style="80" bestFit="1" customWidth="1"/>
    <col min="2315" max="2315" width="5.88671875" style="80" bestFit="1" customWidth="1"/>
    <col min="2316" max="2316" width="8.88671875" style="80" bestFit="1" customWidth="1"/>
    <col min="2317" max="2317" width="8.33203125" style="80" bestFit="1" customWidth="1"/>
    <col min="2318" max="2318" width="8.6640625" style="80" bestFit="1" customWidth="1"/>
    <col min="2319" max="2319" width="14.33203125" style="80" bestFit="1" customWidth="1"/>
    <col min="2320" max="2320" width="10" style="80" bestFit="1" customWidth="1"/>
    <col min="2321" max="2321" width="6" style="80" customWidth="1"/>
    <col min="2322" max="2322" width="25.109375" style="80" bestFit="1" customWidth="1"/>
    <col min="2323" max="2323" width="11" style="80" bestFit="1" customWidth="1"/>
    <col min="2324" max="2325" width="8.109375" style="80" bestFit="1" customWidth="1"/>
    <col min="2326" max="2560" width="9" style="80"/>
    <col min="2561" max="2561" width="15.88671875" style="80" customWidth="1"/>
    <col min="2562" max="2562" width="3.88671875" style="80" bestFit="1" customWidth="1"/>
    <col min="2563" max="2563" width="38.109375" style="80" customWidth="1"/>
    <col min="2564" max="2564" width="13.88671875" style="80" bestFit="1" customWidth="1"/>
    <col min="2565" max="2565" width="17" style="80" customWidth="1"/>
    <col min="2566" max="2566" width="13.109375" style="80" bestFit="1" customWidth="1"/>
    <col min="2567" max="2567" width="6.88671875" style="80" customWidth="1"/>
    <col min="2568" max="2568" width="12.109375" style="80" bestFit="1" customWidth="1"/>
    <col min="2569" max="2569" width="10.33203125" style="80" bestFit="1" customWidth="1"/>
    <col min="2570" max="2570" width="7" style="80" bestFit="1" customWidth="1"/>
    <col min="2571" max="2571" width="5.88671875" style="80" bestFit="1" customWidth="1"/>
    <col min="2572" max="2572" width="8.88671875" style="80" bestFit="1" customWidth="1"/>
    <col min="2573" max="2573" width="8.33203125" style="80" bestFit="1" customWidth="1"/>
    <col min="2574" max="2574" width="8.6640625" style="80" bestFit="1" customWidth="1"/>
    <col min="2575" max="2575" width="14.33203125" style="80" bestFit="1" customWidth="1"/>
    <col min="2576" max="2576" width="10" style="80" bestFit="1" customWidth="1"/>
    <col min="2577" max="2577" width="6" style="80" customWidth="1"/>
    <col min="2578" max="2578" width="25.109375" style="80" bestFit="1" customWidth="1"/>
    <col min="2579" max="2579" width="11" style="80" bestFit="1" customWidth="1"/>
    <col min="2580" max="2581" width="8.109375" style="80" bestFit="1" customWidth="1"/>
    <col min="2582" max="2816" width="9" style="80"/>
    <col min="2817" max="2817" width="15.88671875" style="80" customWidth="1"/>
    <col min="2818" max="2818" width="3.88671875" style="80" bestFit="1" customWidth="1"/>
    <col min="2819" max="2819" width="38.109375" style="80" customWidth="1"/>
    <col min="2820" max="2820" width="13.88671875" style="80" bestFit="1" customWidth="1"/>
    <col min="2821" max="2821" width="17" style="80" customWidth="1"/>
    <col min="2822" max="2822" width="13.109375" style="80" bestFit="1" customWidth="1"/>
    <col min="2823" max="2823" width="6.88671875" style="80" customWidth="1"/>
    <col min="2824" max="2824" width="12.109375" style="80" bestFit="1" customWidth="1"/>
    <col min="2825" max="2825" width="10.33203125" style="80" bestFit="1" customWidth="1"/>
    <col min="2826" max="2826" width="7" style="80" bestFit="1" customWidth="1"/>
    <col min="2827" max="2827" width="5.88671875" style="80" bestFit="1" customWidth="1"/>
    <col min="2828" max="2828" width="8.88671875" style="80" bestFit="1" customWidth="1"/>
    <col min="2829" max="2829" width="8.33203125" style="80" bestFit="1" customWidth="1"/>
    <col min="2830" max="2830" width="8.6640625" style="80" bestFit="1" customWidth="1"/>
    <col min="2831" max="2831" width="14.33203125" style="80" bestFit="1" customWidth="1"/>
    <col min="2832" max="2832" width="10" style="80" bestFit="1" customWidth="1"/>
    <col min="2833" max="2833" width="6" style="80" customWidth="1"/>
    <col min="2834" max="2834" width="25.109375" style="80" bestFit="1" customWidth="1"/>
    <col min="2835" max="2835" width="11" style="80" bestFit="1" customWidth="1"/>
    <col min="2836" max="2837" width="8.109375" style="80" bestFit="1" customWidth="1"/>
    <col min="2838" max="3072" width="9" style="80"/>
    <col min="3073" max="3073" width="15.88671875" style="80" customWidth="1"/>
    <col min="3074" max="3074" width="3.88671875" style="80" bestFit="1" customWidth="1"/>
    <col min="3075" max="3075" width="38.109375" style="80" customWidth="1"/>
    <col min="3076" max="3076" width="13.88671875" style="80" bestFit="1" customWidth="1"/>
    <col min="3077" max="3077" width="17" style="80" customWidth="1"/>
    <col min="3078" max="3078" width="13.109375" style="80" bestFit="1" customWidth="1"/>
    <col min="3079" max="3079" width="6.88671875" style="80" customWidth="1"/>
    <col min="3080" max="3080" width="12.109375" style="80" bestFit="1" customWidth="1"/>
    <col min="3081" max="3081" width="10.33203125" style="80" bestFit="1" customWidth="1"/>
    <col min="3082" max="3082" width="7" style="80" bestFit="1" customWidth="1"/>
    <col min="3083" max="3083" width="5.88671875" style="80" bestFit="1" customWidth="1"/>
    <col min="3084" max="3084" width="8.88671875" style="80" bestFit="1" customWidth="1"/>
    <col min="3085" max="3085" width="8.33203125" style="80" bestFit="1" customWidth="1"/>
    <col min="3086" max="3086" width="8.6640625" style="80" bestFit="1" customWidth="1"/>
    <col min="3087" max="3087" width="14.33203125" style="80" bestFit="1" customWidth="1"/>
    <col min="3088" max="3088" width="10" style="80" bestFit="1" customWidth="1"/>
    <col min="3089" max="3089" width="6" style="80" customWidth="1"/>
    <col min="3090" max="3090" width="25.109375" style="80" bestFit="1" customWidth="1"/>
    <col min="3091" max="3091" width="11" style="80" bestFit="1" customWidth="1"/>
    <col min="3092" max="3093" width="8.109375" style="80" bestFit="1" customWidth="1"/>
    <col min="3094" max="3328" width="9" style="80"/>
    <col min="3329" max="3329" width="15.88671875" style="80" customWidth="1"/>
    <col min="3330" max="3330" width="3.88671875" style="80" bestFit="1" customWidth="1"/>
    <col min="3331" max="3331" width="38.109375" style="80" customWidth="1"/>
    <col min="3332" max="3332" width="13.88671875" style="80" bestFit="1" customWidth="1"/>
    <col min="3333" max="3333" width="17" style="80" customWidth="1"/>
    <col min="3334" max="3334" width="13.109375" style="80" bestFit="1" customWidth="1"/>
    <col min="3335" max="3335" width="6.88671875" style="80" customWidth="1"/>
    <col min="3336" max="3336" width="12.109375" style="80" bestFit="1" customWidth="1"/>
    <col min="3337" max="3337" width="10.33203125" style="80" bestFit="1" customWidth="1"/>
    <col min="3338" max="3338" width="7" style="80" bestFit="1" customWidth="1"/>
    <col min="3339" max="3339" width="5.88671875" style="80" bestFit="1" customWidth="1"/>
    <col min="3340" max="3340" width="8.88671875" style="80" bestFit="1" customWidth="1"/>
    <col min="3341" max="3341" width="8.33203125" style="80" bestFit="1" customWidth="1"/>
    <col min="3342" max="3342" width="8.6640625" style="80" bestFit="1" customWidth="1"/>
    <col min="3343" max="3343" width="14.33203125" style="80" bestFit="1" customWidth="1"/>
    <col min="3344" max="3344" width="10" style="80" bestFit="1" customWidth="1"/>
    <col min="3345" max="3345" width="6" style="80" customWidth="1"/>
    <col min="3346" max="3346" width="25.109375" style="80" bestFit="1" customWidth="1"/>
    <col min="3347" max="3347" width="11" style="80" bestFit="1" customWidth="1"/>
    <col min="3348" max="3349" width="8.109375" style="80" bestFit="1" customWidth="1"/>
    <col min="3350" max="3584" width="9" style="80"/>
    <col min="3585" max="3585" width="15.88671875" style="80" customWidth="1"/>
    <col min="3586" max="3586" width="3.88671875" style="80" bestFit="1" customWidth="1"/>
    <col min="3587" max="3587" width="38.109375" style="80" customWidth="1"/>
    <col min="3588" max="3588" width="13.88671875" style="80" bestFit="1" customWidth="1"/>
    <col min="3589" max="3589" width="17" style="80" customWidth="1"/>
    <col min="3590" max="3590" width="13.109375" style="80" bestFit="1" customWidth="1"/>
    <col min="3591" max="3591" width="6.88671875" style="80" customWidth="1"/>
    <col min="3592" max="3592" width="12.109375" style="80" bestFit="1" customWidth="1"/>
    <col min="3593" max="3593" width="10.33203125" style="80" bestFit="1" customWidth="1"/>
    <col min="3594" max="3594" width="7" style="80" bestFit="1" customWidth="1"/>
    <col min="3595" max="3595" width="5.88671875" style="80" bestFit="1" customWidth="1"/>
    <col min="3596" max="3596" width="8.88671875" style="80" bestFit="1" customWidth="1"/>
    <col min="3597" max="3597" width="8.33203125" style="80" bestFit="1" customWidth="1"/>
    <col min="3598" max="3598" width="8.6640625" style="80" bestFit="1" customWidth="1"/>
    <col min="3599" max="3599" width="14.33203125" style="80" bestFit="1" customWidth="1"/>
    <col min="3600" max="3600" width="10" style="80" bestFit="1" customWidth="1"/>
    <col min="3601" max="3601" width="6" style="80" customWidth="1"/>
    <col min="3602" max="3602" width="25.109375" style="80" bestFit="1" customWidth="1"/>
    <col min="3603" max="3603" width="11" style="80" bestFit="1" customWidth="1"/>
    <col min="3604" max="3605" width="8.109375" style="80" bestFit="1" customWidth="1"/>
    <col min="3606" max="3840" width="9" style="80"/>
    <col min="3841" max="3841" width="15.88671875" style="80" customWidth="1"/>
    <col min="3842" max="3842" width="3.88671875" style="80" bestFit="1" customWidth="1"/>
    <col min="3843" max="3843" width="38.109375" style="80" customWidth="1"/>
    <col min="3844" max="3844" width="13.88671875" style="80" bestFit="1" customWidth="1"/>
    <col min="3845" max="3845" width="17" style="80" customWidth="1"/>
    <col min="3846" max="3846" width="13.109375" style="80" bestFit="1" customWidth="1"/>
    <col min="3847" max="3847" width="6.88671875" style="80" customWidth="1"/>
    <col min="3848" max="3848" width="12.109375" style="80" bestFit="1" customWidth="1"/>
    <col min="3849" max="3849" width="10.33203125" style="80" bestFit="1" customWidth="1"/>
    <col min="3850" max="3850" width="7" style="80" bestFit="1" customWidth="1"/>
    <col min="3851" max="3851" width="5.88671875" style="80" bestFit="1" customWidth="1"/>
    <col min="3852" max="3852" width="8.88671875" style="80" bestFit="1" customWidth="1"/>
    <col min="3853" max="3853" width="8.33203125" style="80" bestFit="1" customWidth="1"/>
    <col min="3854" max="3854" width="8.6640625" style="80" bestFit="1" customWidth="1"/>
    <col min="3855" max="3855" width="14.33203125" style="80" bestFit="1" customWidth="1"/>
    <col min="3856" max="3856" width="10" style="80" bestFit="1" customWidth="1"/>
    <col min="3857" max="3857" width="6" style="80" customWidth="1"/>
    <col min="3858" max="3858" width="25.109375" style="80" bestFit="1" customWidth="1"/>
    <col min="3859" max="3859" width="11" style="80" bestFit="1" customWidth="1"/>
    <col min="3860" max="3861" width="8.109375" style="80" bestFit="1" customWidth="1"/>
    <col min="3862" max="4096" width="9" style="80"/>
    <col min="4097" max="4097" width="15.88671875" style="80" customWidth="1"/>
    <col min="4098" max="4098" width="3.88671875" style="80" bestFit="1" customWidth="1"/>
    <col min="4099" max="4099" width="38.109375" style="80" customWidth="1"/>
    <col min="4100" max="4100" width="13.88671875" style="80" bestFit="1" customWidth="1"/>
    <col min="4101" max="4101" width="17" style="80" customWidth="1"/>
    <col min="4102" max="4102" width="13.109375" style="80" bestFit="1" customWidth="1"/>
    <col min="4103" max="4103" width="6.88671875" style="80" customWidth="1"/>
    <col min="4104" max="4104" width="12.109375" style="80" bestFit="1" customWidth="1"/>
    <col min="4105" max="4105" width="10.33203125" style="80" bestFit="1" customWidth="1"/>
    <col min="4106" max="4106" width="7" style="80" bestFit="1" customWidth="1"/>
    <col min="4107" max="4107" width="5.88671875" style="80" bestFit="1" customWidth="1"/>
    <col min="4108" max="4108" width="8.88671875" style="80" bestFit="1" customWidth="1"/>
    <col min="4109" max="4109" width="8.33203125" style="80" bestFit="1" customWidth="1"/>
    <col min="4110" max="4110" width="8.6640625" style="80" bestFit="1" customWidth="1"/>
    <col min="4111" max="4111" width="14.33203125" style="80" bestFit="1" customWidth="1"/>
    <col min="4112" max="4112" width="10" style="80" bestFit="1" customWidth="1"/>
    <col min="4113" max="4113" width="6" style="80" customWidth="1"/>
    <col min="4114" max="4114" width="25.109375" style="80" bestFit="1" customWidth="1"/>
    <col min="4115" max="4115" width="11" style="80" bestFit="1" customWidth="1"/>
    <col min="4116" max="4117" width="8.109375" style="80" bestFit="1" customWidth="1"/>
    <col min="4118" max="4352" width="9" style="80"/>
    <col min="4353" max="4353" width="15.88671875" style="80" customWidth="1"/>
    <col min="4354" max="4354" width="3.88671875" style="80" bestFit="1" customWidth="1"/>
    <col min="4355" max="4355" width="38.109375" style="80" customWidth="1"/>
    <col min="4356" max="4356" width="13.88671875" style="80" bestFit="1" customWidth="1"/>
    <col min="4357" max="4357" width="17" style="80" customWidth="1"/>
    <col min="4358" max="4358" width="13.109375" style="80" bestFit="1" customWidth="1"/>
    <col min="4359" max="4359" width="6.88671875" style="80" customWidth="1"/>
    <col min="4360" max="4360" width="12.109375" style="80" bestFit="1" customWidth="1"/>
    <col min="4361" max="4361" width="10.33203125" style="80" bestFit="1" customWidth="1"/>
    <col min="4362" max="4362" width="7" style="80" bestFit="1" customWidth="1"/>
    <col min="4363" max="4363" width="5.88671875" style="80" bestFit="1" customWidth="1"/>
    <col min="4364" max="4364" width="8.88671875" style="80" bestFit="1" customWidth="1"/>
    <col min="4365" max="4365" width="8.33203125" style="80" bestFit="1" customWidth="1"/>
    <col min="4366" max="4366" width="8.6640625" style="80" bestFit="1" customWidth="1"/>
    <col min="4367" max="4367" width="14.33203125" style="80" bestFit="1" customWidth="1"/>
    <col min="4368" max="4368" width="10" style="80" bestFit="1" customWidth="1"/>
    <col min="4369" max="4369" width="6" style="80" customWidth="1"/>
    <col min="4370" max="4370" width="25.109375" style="80" bestFit="1" customWidth="1"/>
    <col min="4371" max="4371" width="11" style="80" bestFit="1" customWidth="1"/>
    <col min="4372" max="4373" width="8.109375" style="80" bestFit="1" customWidth="1"/>
    <col min="4374" max="4608" width="9" style="80"/>
    <col min="4609" max="4609" width="15.88671875" style="80" customWidth="1"/>
    <col min="4610" max="4610" width="3.88671875" style="80" bestFit="1" customWidth="1"/>
    <col min="4611" max="4611" width="38.109375" style="80" customWidth="1"/>
    <col min="4612" max="4612" width="13.88671875" style="80" bestFit="1" customWidth="1"/>
    <col min="4613" max="4613" width="17" style="80" customWidth="1"/>
    <col min="4614" max="4614" width="13.109375" style="80" bestFit="1" customWidth="1"/>
    <col min="4615" max="4615" width="6.88671875" style="80" customWidth="1"/>
    <col min="4616" max="4616" width="12.109375" style="80" bestFit="1" customWidth="1"/>
    <col min="4617" max="4617" width="10.33203125" style="80" bestFit="1" customWidth="1"/>
    <col min="4618" max="4618" width="7" style="80" bestFit="1" customWidth="1"/>
    <col min="4619" max="4619" width="5.88671875" style="80" bestFit="1" customWidth="1"/>
    <col min="4620" max="4620" width="8.88671875" style="80" bestFit="1" customWidth="1"/>
    <col min="4621" max="4621" width="8.33203125" style="80" bestFit="1" customWidth="1"/>
    <col min="4622" max="4622" width="8.6640625" style="80" bestFit="1" customWidth="1"/>
    <col min="4623" max="4623" width="14.33203125" style="80" bestFit="1" customWidth="1"/>
    <col min="4624" max="4624" width="10" style="80" bestFit="1" customWidth="1"/>
    <col min="4625" max="4625" width="6" style="80" customWidth="1"/>
    <col min="4626" max="4626" width="25.109375" style="80" bestFit="1" customWidth="1"/>
    <col min="4627" max="4627" width="11" style="80" bestFit="1" customWidth="1"/>
    <col min="4628" max="4629" width="8.109375" style="80" bestFit="1" customWidth="1"/>
    <col min="4630" max="4864" width="9" style="80"/>
    <col min="4865" max="4865" width="15.88671875" style="80" customWidth="1"/>
    <col min="4866" max="4866" width="3.88671875" style="80" bestFit="1" customWidth="1"/>
    <col min="4867" max="4867" width="38.109375" style="80" customWidth="1"/>
    <col min="4868" max="4868" width="13.88671875" style="80" bestFit="1" customWidth="1"/>
    <col min="4869" max="4869" width="17" style="80" customWidth="1"/>
    <col min="4870" max="4870" width="13.109375" style="80" bestFit="1" customWidth="1"/>
    <col min="4871" max="4871" width="6.88671875" style="80" customWidth="1"/>
    <col min="4872" max="4872" width="12.109375" style="80" bestFit="1" customWidth="1"/>
    <col min="4873" max="4873" width="10.33203125" style="80" bestFit="1" customWidth="1"/>
    <col min="4874" max="4874" width="7" style="80" bestFit="1" customWidth="1"/>
    <col min="4875" max="4875" width="5.88671875" style="80" bestFit="1" customWidth="1"/>
    <col min="4876" max="4876" width="8.88671875" style="80" bestFit="1" customWidth="1"/>
    <col min="4877" max="4877" width="8.33203125" style="80" bestFit="1" customWidth="1"/>
    <col min="4878" max="4878" width="8.6640625" style="80" bestFit="1" customWidth="1"/>
    <col min="4879" max="4879" width="14.33203125" style="80" bestFit="1" customWidth="1"/>
    <col min="4880" max="4880" width="10" style="80" bestFit="1" customWidth="1"/>
    <col min="4881" max="4881" width="6" style="80" customWidth="1"/>
    <col min="4882" max="4882" width="25.109375" style="80" bestFit="1" customWidth="1"/>
    <col min="4883" max="4883" width="11" style="80" bestFit="1" customWidth="1"/>
    <col min="4884" max="4885" width="8.109375" style="80" bestFit="1" customWidth="1"/>
    <col min="4886" max="5120" width="9" style="80"/>
    <col min="5121" max="5121" width="15.88671875" style="80" customWidth="1"/>
    <col min="5122" max="5122" width="3.88671875" style="80" bestFit="1" customWidth="1"/>
    <col min="5123" max="5123" width="38.109375" style="80" customWidth="1"/>
    <col min="5124" max="5124" width="13.88671875" style="80" bestFit="1" customWidth="1"/>
    <col min="5125" max="5125" width="17" style="80" customWidth="1"/>
    <col min="5126" max="5126" width="13.109375" style="80" bestFit="1" customWidth="1"/>
    <col min="5127" max="5127" width="6.88671875" style="80" customWidth="1"/>
    <col min="5128" max="5128" width="12.109375" style="80" bestFit="1" customWidth="1"/>
    <col min="5129" max="5129" width="10.33203125" style="80" bestFit="1" customWidth="1"/>
    <col min="5130" max="5130" width="7" style="80" bestFit="1" customWidth="1"/>
    <col min="5131" max="5131" width="5.88671875" style="80" bestFit="1" customWidth="1"/>
    <col min="5132" max="5132" width="8.88671875" style="80" bestFit="1" customWidth="1"/>
    <col min="5133" max="5133" width="8.33203125" style="80" bestFit="1" customWidth="1"/>
    <col min="5134" max="5134" width="8.6640625" style="80" bestFit="1" customWidth="1"/>
    <col min="5135" max="5135" width="14.33203125" style="80" bestFit="1" customWidth="1"/>
    <col min="5136" max="5136" width="10" style="80" bestFit="1" customWidth="1"/>
    <col min="5137" max="5137" width="6" style="80" customWidth="1"/>
    <col min="5138" max="5138" width="25.109375" style="80" bestFit="1" customWidth="1"/>
    <col min="5139" max="5139" width="11" style="80" bestFit="1" customWidth="1"/>
    <col min="5140" max="5141" width="8.109375" style="80" bestFit="1" customWidth="1"/>
    <col min="5142" max="5376" width="9" style="80"/>
    <col min="5377" max="5377" width="15.88671875" style="80" customWidth="1"/>
    <col min="5378" max="5378" width="3.88671875" style="80" bestFit="1" customWidth="1"/>
    <col min="5379" max="5379" width="38.109375" style="80" customWidth="1"/>
    <col min="5380" max="5380" width="13.88671875" style="80" bestFit="1" customWidth="1"/>
    <col min="5381" max="5381" width="17" style="80" customWidth="1"/>
    <col min="5382" max="5382" width="13.109375" style="80" bestFit="1" customWidth="1"/>
    <col min="5383" max="5383" width="6.88671875" style="80" customWidth="1"/>
    <col min="5384" max="5384" width="12.109375" style="80" bestFit="1" customWidth="1"/>
    <col min="5385" max="5385" width="10.33203125" style="80" bestFit="1" customWidth="1"/>
    <col min="5386" max="5386" width="7" style="80" bestFit="1" customWidth="1"/>
    <col min="5387" max="5387" width="5.88671875" style="80" bestFit="1" customWidth="1"/>
    <col min="5388" max="5388" width="8.88671875" style="80" bestFit="1" customWidth="1"/>
    <col min="5389" max="5389" width="8.33203125" style="80" bestFit="1" customWidth="1"/>
    <col min="5390" max="5390" width="8.6640625" style="80" bestFit="1" customWidth="1"/>
    <col min="5391" max="5391" width="14.33203125" style="80" bestFit="1" customWidth="1"/>
    <col min="5392" max="5392" width="10" style="80" bestFit="1" customWidth="1"/>
    <col min="5393" max="5393" width="6" style="80" customWidth="1"/>
    <col min="5394" max="5394" width="25.109375" style="80" bestFit="1" customWidth="1"/>
    <col min="5395" max="5395" width="11" style="80" bestFit="1" customWidth="1"/>
    <col min="5396" max="5397" width="8.109375" style="80" bestFit="1" customWidth="1"/>
    <col min="5398" max="5632" width="9" style="80"/>
    <col min="5633" max="5633" width="15.88671875" style="80" customWidth="1"/>
    <col min="5634" max="5634" width="3.88671875" style="80" bestFit="1" customWidth="1"/>
    <col min="5635" max="5635" width="38.109375" style="80" customWidth="1"/>
    <col min="5636" max="5636" width="13.88671875" style="80" bestFit="1" customWidth="1"/>
    <col min="5637" max="5637" width="17" style="80" customWidth="1"/>
    <col min="5638" max="5638" width="13.109375" style="80" bestFit="1" customWidth="1"/>
    <col min="5639" max="5639" width="6.88671875" style="80" customWidth="1"/>
    <col min="5640" max="5640" width="12.109375" style="80" bestFit="1" customWidth="1"/>
    <col min="5641" max="5641" width="10.33203125" style="80" bestFit="1" customWidth="1"/>
    <col min="5642" max="5642" width="7" style="80" bestFit="1" customWidth="1"/>
    <col min="5643" max="5643" width="5.88671875" style="80" bestFit="1" customWidth="1"/>
    <col min="5644" max="5644" width="8.88671875" style="80" bestFit="1" customWidth="1"/>
    <col min="5645" max="5645" width="8.33203125" style="80" bestFit="1" customWidth="1"/>
    <col min="5646" max="5646" width="8.6640625" style="80" bestFit="1" customWidth="1"/>
    <col min="5647" max="5647" width="14.33203125" style="80" bestFit="1" customWidth="1"/>
    <col min="5648" max="5648" width="10" style="80" bestFit="1" customWidth="1"/>
    <col min="5649" max="5649" width="6" style="80" customWidth="1"/>
    <col min="5650" max="5650" width="25.109375" style="80" bestFit="1" customWidth="1"/>
    <col min="5651" max="5651" width="11" style="80" bestFit="1" customWidth="1"/>
    <col min="5652" max="5653" width="8.109375" style="80" bestFit="1" customWidth="1"/>
    <col min="5654" max="5888" width="9" style="80"/>
    <col min="5889" max="5889" width="15.88671875" style="80" customWidth="1"/>
    <col min="5890" max="5890" width="3.88671875" style="80" bestFit="1" customWidth="1"/>
    <col min="5891" max="5891" width="38.109375" style="80" customWidth="1"/>
    <col min="5892" max="5892" width="13.88671875" style="80" bestFit="1" customWidth="1"/>
    <col min="5893" max="5893" width="17" style="80" customWidth="1"/>
    <col min="5894" max="5894" width="13.109375" style="80" bestFit="1" customWidth="1"/>
    <col min="5895" max="5895" width="6.88671875" style="80" customWidth="1"/>
    <col min="5896" max="5896" width="12.109375" style="80" bestFit="1" customWidth="1"/>
    <col min="5897" max="5897" width="10.33203125" style="80" bestFit="1" customWidth="1"/>
    <col min="5898" max="5898" width="7" style="80" bestFit="1" customWidth="1"/>
    <col min="5899" max="5899" width="5.88671875" style="80" bestFit="1" customWidth="1"/>
    <col min="5900" max="5900" width="8.88671875" style="80" bestFit="1" customWidth="1"/>
    <col min="5901" max="5901" width="8.33203125" style="80" bestFit="1" customWidth="1"/>
    <col min="5902" max="5902" width="8.6640625" style="80" bestFit="1" customWidth="1"/>
    <col min="5903" max="5903" width="14.33203125" style="80" bestFit="1" customWidth="1"/>
    <col min="5904" max="5904" width="10" style="80" bestFit="1" customWidth="1"/>
    <col min="5905" max="5905" width="6" style="80" customWidth="1"/>
    <col min="5906" max="5906" width="25.109375" style="80" bestFit="1" customWidth="1"/>
    <col min="5907" max="5907" width="11" style="80" bestFit="1" customWidth="1"/>
    <col min="5908" max="5909" width="8.109375" style="80" bestFit="1" customWidth="1"/>
    <col min="5910" max="6144" width="9" style="80"/>
    <col min="6145" max="6145" width="15.88671875" style="80" customWidth="1"/>
    <col min="6146" max="6146" width="3.88671875" style="80" bestFit="1" customWidth="1"/>
    <col min="6147" max="6147" width="38.109375" style="80" customWidth="1"/>
    <col min="6148" max="6148" width="13.88671875" style="80" bestFit="1" customWidth="1"/>
    <col min="6149" max="6149" width="17" style="80" customWidth="1"/>
    <col min="6150" max="6150" width="13.109375" style="80" bestFit="1" customWidth="1"/>
    <col min="6151" max="6151" width="6.88671875" style="80" customWidth="1"/>
    <col min="6152" max="6152" width="12.109375" style="80" bestFit="1" customWidth="1"/>
    <col min="6153" max="6153" width="10.33203125" style="80" bestFit="1" customWidth="1"/>
    <col min="6154" max="6154" width="7" style="80" bestFit="1" customWidth="1"/>
    <col min="6155" max="6155" width="5.88671875" style="80" bestFit="1" customWidth="1"/>
    <col min="6156" max="6156" width="8.88671875" style="80" bestFit="1" customWidth="1"/>
    <col min="6157" max="6157" width="8.33203125" style="80" bestFit="1" customWidth="1"/>
    <col min="6158" max="6158" width="8.6640625" style="80" bestFit="1" customWidth="1"/>
    <col min="6159" max="6159" width="14.33203125" style="80" bestFit="1" customWidth="1"/>
    <col min="6160" max="6160" width="10" style="80" bestFit="1" customWidth="1"/>
    <col min="6161" max="6161" width="6" style="80" customWidth="1"/>
    <col min="6162" max="6162" width="25.109375" style="80" bestFit="1" customWidth="1"/>
    <col min="6163" max="6163" width="11" style="80" bestFit="1" customWidth="1"/>
    <col min="6164" max="6165" width="8.109375" style="80" bestFit="1" customWidth="1"/>
    <col min="6166" max="6400" width="9" style="80"/>
    <col min="6401" max="6401" width="15.88671875" style="80" customWidth="1"/>
    <col min="6402" max="6402" width="3.88671875" style="80" bestFit="1" customWidth="1"/>
    <col min="6403" max="6403" width="38.109375" style="80" customWidth="1"/>
    <col min="6404" max="6404" width="13.88671875" style="80" bestFit="1" customWidth="1"/>
    <col min="6405" max="6405" width="17" style="80" customWidth="1"/>
    <col min="6406" max="6406" width="13.109375" style="80" bestFit="1" customWidth="1"/>
    <col min="6407" max="6407" width="6.88671875" style="80" customWidth="1"/>
    <col min="6408" max="6408" width="12.109375" style="80" bestFit="1" customWidth="1"/>
    <col min="6409" max="6409" width="10.33203125" style="80" bestFit="1" customWidth="1"/>
    <col min="6410" max="6410" width="7" style="80" bestFit="1" customWidth="1"/>
    <col min="6411" max="6411" width="5.88671875" style="80" bestFit="1" customWidth="1"/>
    <col min="6412" max="6412" width="8.88671875" style="80" bestFit="1" customWidth="1"/>
    <col min="6413" max="6413" width="8.33203125" style="80" bestFit="1" customWidth="1"/>
    <col min="6414" max="6414" width="8.6640625" style="80" bestFit="1" customWidth="1"/>
    <col min="6415" max="6415" width="14.33203125" style="80" bestFit="1" customWidth="1"/>
    <col min="6416" max="6416" width="10" style="80" bestFit="1" customWidth="1"/>
    <col min="6417" max="6417" width="6" style="80" customWidth="1"/>
    <col min="6418" max="6418" width="25.109375" style="80" bestFit="1" customWidth="1"/>
    <col min="6419" max="6419" width="11" style="80" bestFit="1" customWidth="1"/>
    <col min="6420" max="6421" width="8.109375" style="80" bestFit="1" customWidth="1"/>
    <col min="6422" max="6656" width="9" style="80"/>
    <col min="6657" max="6657" width="15.88671875" style="80" customWidth="1"/>
    <col min="6658" max="6658" width="3.88671875" style="80" bestFit="1" customWidth="1"/>
    <col min="6659" max="6659" width="38.109375" style="80" customWidth="1"/>
    <col min="6660" max="6660" width="13.88671875" style="80" bestFit="1" customWidth="1"/>
    <col min="6661" max="6661" width="17" style="80" customWidth="1"/>
    <col min="6662" max="6662" width="13.109375" style="80" bestFit="1" customWidth="1"/>
    <col min="6663" max="6663" width="6.88671875" style="80" customWidth="1"/>
    <col min="6664" max="6664" width="12.109375" style="80" bestFit="1" customWidth="1"/>
    <col min="6665" max="6665" width="10.33203125" style="80" bestFit="1" customWidth="1"/>
    <col min="6666" max="6666" width="7" style="80" bestFit="1" customWidth="1"/>
    <col min="6667" max="6667" width="5.88671875" style="80" bestFit="1" customWidth="1"/>
    <col min="6668" max="6668" width="8.88671875" style="80" bestFit="1" customWidth="1"/>
    <col min="6669" max="6669" width="8.33203125" style="80" bestFit="1" customWidth="1"/>
    <col min="6670" max="6670" width="8.6640625" style="80" bestFit="1" customWidth="1"/>
    <col min="6671" max="6671" width="14.33203125" style="80" bestFit="1" customWidth="1"/>
    <col min="6672" max="6672" width="10" style="80" bestFit="1" customWidth="1"/>
    <col min="6673" max="6673" width="6" style="80" customWidth="1"/>
    <col min="6674" max="6674" width="25.109375" style="80" bestFit="1" customWidth="1"/>
    <col min="6675" max="6675" width="11" style="80" bestFit="1" customWidth="1"/>
    <col min="6676" max="6677" width="8.109375" style="80" bestFit="1" customWidth="1"/>
    <col min="6678" max="6912" width="9" style="80"/>
    <col min="6913" max="6913" width="15.88671875" style="80" customWidth="1"/>
    <col min="6914" max="6914" width="3.88671875" style="80" bestFit="1" customWidth="1"/>
    <col min="6915" max="6915" width="38.109375" style="80" customWidth="1"/>
    <col min="6916" max="6916" width="13.88671875" style="80" bestFit="1" customWidth="1"/>
    <col min="6917" max="6917" width="17" style="80" customWidth="1"/>
    <col min="6918" max="6918" width="13.109375" style="80" bestFit="1" customWidth="1"/>
    <col min="6919" max="6919" width="6.88671875" style="80" customWidth="1"/>
    <col min="6920" max="6920" width="12.109375" style="80" bestFit="1" customWidth="1"/>
    <col min="6921" max="6921" width="10.33203125" style="80" bestFit="1" customWidth="1"/>
    <col min="6922" max="6922" width="7" style="80" bestFit="1" customWidth="1"/>
    <col min="6923" max="6923" width="5.88671875" style="80" bestFit="1" customWidth="1"/>
    <col min="6924" max="6924" width="8.88671875" style="80" bestFit="1" customWidth="1"/>
    <col min="6925" max="6925" width="8.33203125" style="80" bestFit="1" customWidth="1"/>
    <col min="6926" max="6926" width="8.6640625" style="80" bestFit="1" customWidth="1"/>
    <col min="6927" max="6927" width="14.33203125" style="80" bestFit="1" customWidth="1"/>
    <col min="6928" max="6928" width="10" style="80" bestFit="1" customWidth="1"/>
    <col min="6929" max="6929" width="6" style="80" customWidth="1"/>
    <col min="6930" max="6930" width="25.109375" style="80" bestFit="1" customWidth="1"/>
    <col min="6931" max="6931" width="11" style="80" bestFit="1" customWidth="1"/>
    <col min="6932" max="6933" width="8.109375" style="80" bestFit="1" customWidth="1"/>
    <col min="6934" max="7168" width="9" style="80"/>
    <col min="7169" max="7169" width="15.88671875" style="80" customWidth="1"/>
    <col min="7170" max="7170" width="3.88671875" style="80" bestFit="1" customWidth="1"/>
    <col min="7171" max="7171" width="38.109375" style="80" customWidth="1"/>
    <col min="7172" max="7172" width="13.88671875" style="80" bestFit="1" customWidth="1"/>
    <col min="7173" max="7173" width="17" style="80" customWidth="1"/>
    <col min="7174" max="7174" width="13.109375" style="80" bestFit="1" customWidth="1"/>
    <col min="7175" max="7175" width="6.88671875" style="80" customWidth="1"/>
    <col min="7176" max="7176" width="12.109375" style="80" bestFit="1" customWidth="1"/>
    <col min="7177" max="7177" width="10.33203125" style="80" bestFit="1" customWidth="1"/>
    <col min="7178" max="7178" width="7" style="80" bestFit="1" customWidth="1"/>
    <col min="7179" max="7179" width="5.88671875" style="80" bestFit="1" customWidth="1"/>
    <col min="7180" max="7180" width="8.88671875" style="80" bestFit="1" customWidth="1"/>
    <col min="7181" max="7181" width="8.33203125" style="80" bestFit="1" customWidth="1"/>
    <col min="7182" max="7182" width="8.6640625" style="80" bestFit="1" customWidth="1"/>
    <col min="7183" max="7183" width="14.33203125" style="80" bestFit="1" customWidth="1"/>
    <col min="7184" max="7184" width="10" style="80" bestFit="1" customWidth="1"/>
    <col min="7185" max="7185" width="6" style="80" customWidth="1"/>
    <col min="7186" max="7186" width="25.109375" style="80" bestFit="1" customWidth="1"/>
    <col min="7187" max="7187" width="11" style="80" bestFit="1" customWidth="1"/>
    <col min="7188" max="7189" width="8.109375" style="80" bestFit="1" customWidth="1"/>
    <col min="7190" max="7424" width="9" style="80"/>
    <col min="7425" max="7425" width="15.88671875" style="80" customWidth="1"/>
    <col min="7426" max="7426" width="3.88671875" style="80" bestFit="1" customWidth="1"/>
    <col min="7427" max="7427" width="38.109375" style="80" customWidth="1"/>
    <col min="7428" max="7428" width="13.88671875" style="80" bestFit="1" customWidth="1"/>
    <col min="7429" max="7429" width="17" style="80" customWidth="1"/>
    <col min="7430" max="7430" width="13.109375" style="80" bestFit="1" customWidth="1"/>
    <col min="7431" max="7431" width="6.88671875" style="80" customWidth="1"/>
    <col min="7432" max="7432" width="12.109375" style="80" bestFit="1" customWidth="1"/>
    <col min="7433" max="7433" width="10.33203125" style="80" bestFit="1" customWidth="1"/>
    <col min="7434" max="7434" width="7" style="80" bestFit="1" customWidth="1"/>
    <col min="7435" max="7435" width="5.88671875" style="80" bestFit="1" customWidth="1"/>
    <col min="7436" max="7436" width="8.88671875" style="80" bestFit="1" customWidth="1"/>
    <col min="7437" max="7437" width="8.33203125" style="80" bestFit="1" customWidth="1"/>
    <col min="7438" max="7438" width="8.6640625" style="80" bestFit="1" customWidth="1"/>
    <col min="7439" max="7439" width="14.33203125" style="80" bestFit="1" customWidth="1"/>
    <col min="7440" max="7440" width="10" style="80" bestFit="1" customWidth="1"/>
    <col min="7441" max="7441" width="6" style="80" customWidth="1"/>
    <col min="7442" max="7442" width="25.109375" style="80" bestFit="1" customWidth="1"/>
    <col min="7443" max="7443" width="11" style="80" bestFit="1" customWidth="1"/>
    <col min="7444" max="7445" width="8.109375" style="80" bestFit="1" customWidth="1"/>
    <col min="7446" max="7680" width="9" style="80"/>
    <col min="7681" max="7681" width="15.88671875" style="80" customWidth="1"/>
    <col min="7682" max="7682" width="3.88671875" style="80" bestFit="1" customWidth="1"/>
    <col min="7683" max="7683" width="38.109375" style="80" customWidth="1"/>
    <col min="7684" max="7684" width="13.88671875" style="80" bestFit="1" customWidth="1"/>
    <col min="7685" max="7685" width="17" style="80" customWidth="1"/>
    <col min="7686" max="7686" width="13.109375" style="80" bestFit="1" customWidth="1"/>
    <col min="7687" max="7687" width="6.88671875" style="80" customWidth="1"/>
    <col min="7688" max="7688" width="12.109375" style="80" bestFit="1" customWidth="1"/>
    <col min="7689" max="7689" width="10.33203125" style="80" bestFit="1" customWidth="1"/>
    <col min="7690" max="7690" width="7" style="80" bestFit="1" customWidth="1"/>
    <col min="7691" max="7691" width="5.88671875" style="80" bestFit="1" customWidth="1"/>
    <col min="7692" max="7692" width="8.88671875" style="80" bestFit="1" customWidth="1"/>
    <col min="7693" max="7693" width="8.33203125" style="80" bestFit="1" customWidth="1"/>
    <col min="7694" max="7694" width="8.6640625" style="80" bestFit="1" customWidth="1"/>
    <col min="7695" max="7695" width="14.33203125" style="80" bestFit="1" customWidth="1"/>
    <col min="7696" max="7696" width="10" style="80" bestFit="1" customWidth="1"/>
    <col min="7697" max="7697" width="6" style="80" customWidth="1"/>
    <col min="7698" max="7698" width="25.109375" style="80" bestFit="1" customWidth="1"/>
    <col min="7699" max="7699" width="11" style="80" bestFit="1" customWidth="1"/>
    <col min="7700" max="7701" width="8.109375" style="80" bestFit="1" customWidth="1"/>
    <col min="7702" max="7936" width="9" style="80"/>
    <col min="7937" max="7937" width="15.88671875" style="80" customWidth="1"/>
    <col min="7938" max="7938" width="3.88671875" style="80" bestFit="1" customWidth="1"/>
    <col min="7939" max="7939" width="38.109375" style="80" customWidth="1"/>
    <col min="7940" max="7940" width="13.88671875" style="80" bestFit="1" customWidth="1"/>
    <col min="7941" max="7941" width="17" style="80" customWidth="1"/>
    <col min="7942" max="7942" width="13.109375" style="80" bestFit="1" customWidth="1"/>
    <col min="7943" max="7943" width="6.88671875" style="80" customWidth="1"/>
    <col min="7944" max="7944" width="12.109375" style="80" bestFit="1" customWidth="1"/>
    <col min="7945" max="7945" width="10.33203125" style="80" bestFit="1" customWidth="1"/>
    <col min="7946" max="7946" width="7" style="80" bestFit="1" customWidth="1"/>
    <col min="7947" max="7947" width="5.88671875" style="80" bestFit="1" customWidth="1"/>
    <col min="7948" max="7948" width="8.88671875" style="80" bestFit="1" customWidth="1"/>
    <col min="7949" max="7949" width="8.33203125" style="80" bestFit="1" customWidth="1"/>
    <col min="7950" max="7950" width="8.6640625" style="80" bestFit="1" customWidth="1"/>
    <col min="7951" max="7951" width="14.33203125" style="80" bestFit="1" customWidth="1"/>
    <col min="7952" max="7952" width="10" style="80" bestFit="1" customWidth="1"/>
    <col min="7953" max="7953" width="6" style="80" customWidth="1"/>
    <col min="7954" max="7954" width="25.109375" style="80" bestFit="1" customWidth="1"/>
    <col min="7955" max="7955" width="11" style="80" bestFit="1" customWidth="1"/>
    <col min="7956" max="7957" width="8.109375" style="80" bestFit="1" customWidth="1"/>
    <col min="7958" max="8192" width="9" style="80"/>
    <col min="8193" max="8193" width="15.88671875" style="80" customWidth="1"/>
    <col min="8194" max="8194" width="3.88671875" style="80" bestFit="1" customWidth="1"/>
    <col min="8195" max="8195" width="38.109375" style="80" customWidth="1"/>
    <col min="8196" max="8196" width="13.88671875" style="80" bestFit="1" customWidth="1"/>
    <col min="8197" max="8197" width="17" style="80" customWidth="1"/>
    <col min="8198" max="8198" width="13.109375" style="80" bestFit="1" customWidth="1"/>
    <col min="8199" max="8199" width="6.88671875" style="80" customWidth="1"/>
    <col min="8200" max="8200" width="12.109375" style="80" bestFit="1" customWidth="1"/>
    <col min="8201" max="8201" width="10.33203125" style="80" bestFit="1" customWidth="1"/>
    <col min="8202" max="8202" width="7" style="80" bestFit="1" customWidth="1"/>
    <col min="8203" max="8203" width="5.88671875" style="80" bestFit="1" customWidth="1"/>
    <col min="8204" max="8204" width="8.88671875" style="80" bestFit="1" customWidth="1"/>
    <col min="8205" max="8205" width="8.33203125" style="80" bestFit="1" customWidth="1"/>
    <col min="8206" max="8206" width="8.6640625" style="80" bestFit="1" customWidth="1"/>
    <col min="8207" max="8207" width="14.33203125" style="80" bestFit="1" customWidth="1"/>
    <col min="8208" max="8208" width="10" style="80" bestFit="1" customWidth="1"/>
    <col min="8209" max="8209" width="6" style="80" customWidth="1"/>
    <col min="8210" max="8210" width="25.109375" style="80" bestFit="1" customWidth="1"/>
    <col min="8211" max="8211" width="11" style="80" bestFit="1" customWidth="1"/>
    <col min="8212" max="8213" width="8.109375" style="80" bestFit="1" customWidth="1"/>
    <col min="8214" max="8448" width="9" style="80"/>
    <col min="8449" max="8449" width="15.88671875" style="80" customWidth="1"/>
    <col min="8450" max="8450" width="3.88671875" style="80" bestFit="1" customWidth="1"/>
    <col min="8451" max="8451" width="38.109375" style="80" customWidth="1"/>
    <col min="8452" max="8452" width="13.88671875" style="80" bestFit="1" customWidth="1"/>
    <col min="8453" max="8453" width="17" style="80" customWidth="1"/>
    <col min="8454" max="8454" width="13.109375" style="80" bestFit="1" customWidth="1"/>
    <col min="8455" max="8455" width="6.88671875" style="80" customWidth="1"/>
    <col min="8456" max="8456" width="12.109375" style="80" bestFit="1" customWidth="1"/>
    <col min="8457" max="8457" width="10.33203125" style="80" bestFit="1" customWidth="1"/>
    <col min="8458" max="8458" width="7" style="80" bestFit="1" customWidth="1"/>
    <col min="8459" max="8459" width="5.88671875" style="80" bestFit="1" customWidth="1"/>
    <col min="8460" max="8460" width="8.88671875" style="80" bestFit="1" customWidth="1"/>
    <col min="8461" max="8461" width="8.33203125" style="80" bestFit="1" customWidth="1"/>
    <col min="8462" max="8462" width="8.6640625" style="80" bestFit="1" customWidth="1"/>
    <col min="8463" max="8463" width="14.33203125" style="80" bestFit="1" customWidth="1"/>
    <col min="8464" max="8464" width="10" style="80" bestFit="1" customWidth="1"/>
    <col min="8465" max="8465" width="6" style="80" customWidth="1"/>
    <col min="8466" max="8466" width="25.109375" style="80" bestFit="1" customWidth="1"/>
    <col min="8467" max="8467" width="11" style="80" bestFit="1" customWidth="1"/>
    <col min="8468" max="8469" width="8.109375" style="80" bestFit="1" customWidth="1"/>
    <col min="8470" max="8704" width="9" style="80"/>
    <col min="8705" max="8705" width="15.88671875" style="80" customWidth="1"/>
    <col min="8706" max="8706" width="3.88671875" style="80" bestFit="1" customWidth="1"/>
    <col min="8707" max="8707" width="38.109375" style="80" customWidth="1"/>
    <col min="8708" max="8708" width="13.88671875" style="80" bestFit="1" customWidth="1"/>
    <col min="8709" max="8709" width="17" style="80" customWidth="1"/>
    <col min="8710" max="8710" width="13.109375" style="80" bestFit="1" customWidth="1"/>
    <col min="8711" max="8711" width="6.88671875" style="80" customWidth="1"/>
    <col min="8712" max="8712" width="12.109375" style="80" bestFit="1" customWidth="1"/>
    <col min="8713" max="8713" width="10.33203125" style="80" bestFit="1" customWidth="1"/>
    <col min="8714" max="8714" width="7" style="80" bestFit="1" customWidth="1"/>
    <col min="8715" max="8715" width="5.88671875" style="80" bestFit="1" customWidth="1"/>
    <col min="8716" max="8716" width="8.88671875" style="80" bestFit="1" customWidth="1"/>
    <col min="8717" max="8717" width="8.33203125" style="80" bestFit="1" customWidth="1"/>
    <col min="8718" max="8718" width="8.6640625" style="80" bestFit="1" customWidth="1"/>
    <col min="8719" max="8719" width="14.33203125" style="80" bestFit="1" customWidth="1"/>
    <col min="8720" max="8720" width="10" style="80" bestFit="1" customWidth="1"/>
    <col min="8721" max="8721" width="6" style="80" customWidth="1"/>
    <col min="8722" max="8722" width="25.109375" style="80" bestFit="1" customWidth="1"/>
    <col min="8723" max="8723" width="11" style="80" bestFit="1" customWidth="1"/>
    <col min="8724" max="8725" width="8.109375" style="80" bestFit="1" customWidth="1"/>
    <col min="8726" max="8960" width="9" style="80"/>
    <col min="8961" max="8961" width="15.88671875" style="80" customWidth="1"/>
    <col min="8962" max="8962" width="3.88671875" style="80" bestFit="1" customWidth="1"/>
    <col min="8963" max="8963" width="38.109375" style="80" customWidth="1"/>
    <col min="8964" max="8964" width="13.88671875" style="80" bestFit="1" customWidth="1"/>
    <col min="8965" max="8965" width="17" style="80" customWidth="1"/>
    <col min="8966" max="8966" width="13.109375" style="80" bestFit="1" customWidth="1"/>
    <col min="8967" max="8967" width="6.88671875" style="80" customWidth="1"/>
    <col min="8968" max="8968" width="12.109375" style="80" bestFit="1" customWidth="1"/>
    <col min="8969" max="8969" width="10.33203125" style="80" bestFit="1" customWidth="1"/>
    <col min="8970" max="8970" width="7" style="80" bestFit="1" customWidth="1"/>
    <col min="8971" max="8971" width="5.88671875" style="80" bestFit="1" customWidth="1"/>
    <col min="8972" max="8972" width="8.88671875" style="80" bestFit="1" customWidth="1"/>
    <col min="8973" max="8973" width="8.33203125" style="80" bestFit="1" customWidth="1"/>
    <col min="8974" max="8974" width="8.6640625" style="80" bestFit="1" customWidth="1"/>
    <col min="8975" max="8975" width="14.33203125" style="80" bestFit="1" customWidth="1"/>
    <col min="8976" max="8976" width="10" style="80" bestFit="1" customWidth="1"/>
    <col min="8977" max="8977" width="6" style="80" customWidth="1"/>
    <col min="8978" max="8978" width="25.109375" style="80" bestFit="1" customWidth="1"/>
    <col min="8979" max="8979" width="11" style="80" bestFit="1" customWidth="1"/>
    <col min="8980" max="8981" width="8.109375" style="80" bestFit="1" customWidth="1"/>
    <col min="8982" max="9216" width="9" style="80"/>
    <col min="9217" max="9217" width="15.88671875" style="80" customWidth="1"/>
    <col min="9218" max="9218" width="3.88671875" style="80" bestFit="1" customWidth="1"/>
    <col min="9219" max="9219" width="38.109375" style="80" customWidth="1"/>
    <col min="9220" max="9220" width="13.88671875" style="80" bestFit="1" customWidth="1"/>
    <col min="9221" max="9221" width="17" style="80" customWidth="1"/>
    <col min="9222" max="9222" width="13.109375" style="80" bestFit="1" customWidth="1"/>
    <col min="9223" max="9223" width="6.88671875" style="80" customWidth="1"/>
    <col min="9224" max="9224" width="12.109375" style="80" bestFit="1" customWidth="1"/>
    <col min="9225" max="9225" width="10.33203125" style="80" bestFit="1" customWidth="1"/>
    <col min="9226" max="9226" width="7" style="80" bestFit="1" customWidth="1"/>
    <col min="9227" max="9227" width="5.88671875" style="80" bestFit="1" customWidth="1"/>
    <col min="9228" max="9228" width="8.88671875" style="80" bestFit="1" customWidth="1"/>
    <col min="9229" max="9229" width="8.33203125" style="80" bestFit="1" customWidth="1"/>
    <col min="9230" max="9230" width="8.6640625" style="80" bestFit="1" customWidth="1"/>
    <col min="9231" max="9231" width="14.33203125" style="80" bestFit="1" customWidth="1"/>
    <col min="9232" max="9232" width="10" style="80" bestFit="1" customWidth="1"/>
    <col min="9233" max="9233" width="6" style="80" customWidth="1"/>
    <col min="9234" max="9234" width="25.109375" style="80" bestFit="1" customWidth="1"/>
    <col min="9235" max="9235" width="11" style="80" bestFit="1" customWidth="1"/>
    <col min="9236" max="9237" width="8.109375" style="80" bestFit="1" customWidth="1"/>
    <col min="9238" max="9472" width="9" style="80"/>
    <col min="9473" max="9473" width="15.88671875" style="80" customWidth="1"/>
    <col min="9474" max="9474" width="3.88671875" style="80" bestFit="1" customWidth="1"/>
    <col min="9475" max="9475" width="38.109375" style="80" customWidth="1"/>
    <col min="9476" max="9476" width="13.88671875" style="80" bestFit="1" customWidth="1"/>
    <col min="9477" max="9477" width="17" style="80" customWidth="1"/>
    <col min="9478" max="9478" width="13.109375" style="80" bestFit="1" customWidth="1"/>
    <col min="9479" max="9479" width="6.88671875" style="80" customWidth="1"/>
    <col min="9480" max="9480" width="12.109375" style="80" bestFit="1" customWidth="1"/>
    <col min="9481" max="9481" width="10.33203125" style="80" bestFit="1" customWidth="1"/>
    <col min="9482" max="9482" width="7" style="80" bestFit="1" customWidth="1"/>
    <col min="9483" max="9483" width="5.88671875" style="80" bestFit="1" customWidth="1"/>
    <col min="9484" max="9484" width="8.88671875" style="80" bestFit="1" customWidth="1"/>
    <col min="9485" max="9485" width="8.33203125" style="80" bestFit="1" customWidth="1"/>
    <col min="9486" max="9486" width="8.6640625" style="80" bestFit="1" customWidth="1"/>
    <col min="9487" max="9487" width="14.33203125" style="80" bestFit="1" customWidth="1"/>
    <col min="9488" max="9488" width="10" style="80" bestFit="1" customWidth="1"/>
    <col min="9489" max="9489" width="6" style="80" customWidth="1"/>
    <col min="9490" max="9490" width="25.109375" style="80" bestFit="1" customWidth="1"/>
    <col min="9491" max="9491" width="11" style="80" bestFit="1" customWidth="1"/>
    <col min="9492" max="9493" width="8.109375" style="80" bestFit="1" customWidth="1"/>
    <col min="9494" max="9728" width="9" style="80"/>
    <col min="9729" max="9729" width="15.88671875" style="80" customWidth="1"/>
    <col min="9730" max="9730" width="3.88671875" style="80" bestFit="1" customWidth="1"/>
    <col min="9731" max="9731" width="38.109375" style="80" customWidth="1"/>
    <col min="9732" max="9732" width="13.88671875" style="80" bestFit="1" customWidth="1"/>
    <col min="9733" max="9733" width="17" style="80" customWidth="1"/>
    <col min="9734" max="9734" width="13.109375" style="80" bestFit="1" customWidth="1"/>
    <col min="9735" max="9735" width="6.88671875" style="80" customWidth="1"/>
    <col min="9736" max="9736" width="12.109375" style="80" bestFit="1" customWidth="1"/>
    <col min="9737" max="9737" width="10.33203125" style="80" bestFit="1" customWidth="1"/>
    <col min="9738" max="9738" width="7" style="80" bestFit="1" customWidth="1"/>
    <col min="9739" max="9739" width="5.88671875" style="80" bestFit="1" customWidth="1"/>
    <col min="9740" max="9740" width="8.88671875" style="80" bestFit="1" customWidth="1"/>
    <col min="9741" max="9741" width="8.33203125" style="80" bestFit="1" customWidth="1"/>
    <col min="9742" max="9742" width="8.6640625" style="80" bestFit="1" customWidth="1"/>
    <col min="9743" max="9743" width="14.33203125" style="80" bestFit="1" customWidth="1"/>
    <col min="9744" max="9744" width="10" style="80" bestFit="1" customWidth="1"/>
    <col min="9745" max="9745" width="6" style="80" customWidth="1"/>
    <col min="9746" max="9746" width="25.109375" style="80" bestFit="1" customWidth="1"/>
    <col min="9747" max="9747" width="11" style="80" bestFit="1" customWidth="1"/>
    <col min="9748" max="9749" width="8.109375" style="80" bestFit="1" customWidth="1"/>
    <col min="9750" max="9984" width="9" style="80"/>
    <col min="9985" max="9985" width="15.88671875" style="80" customWidth="1"/>
    <col min="9986" max="9986" width="3.88671875" style="80" bestFit="1" customWidth="1"/>
    <col min="9987" max="9987" width="38.109375" style="80" customWidth="1"/>
    <col min="9988" max="9988" width="13.88671875" style="80" bestFit="1" customWidth="1"/>
    <col min="9989" max="9989" width="17" style="80" customWidth="1"/>
    <col min="9990" max="9990" width="13.109375" style="80" bestFit="1" customWidth="1"/>
    <col min="9991" max="9991" width="6.88671875" style="80" customWidth="1"/>
    <col min="9992" max="9992" width="12.109375" style="80" bestFit="1" customWidth="1"/>
    <col min="9993" max="9993" width="10.33203125" style="80" bestFit="1" customWidth="1"/>
    <col min="9994" max="9994" width="7" style="80" bestFit="1" customWidth="1"/>
    <col min="9995" max="9995" width="5.88671875" style="80" bestFit="1" customWidth="1"/>
    <col min="9996" max="9996" width="8.88671875" style="80" bestFit="1" customWidth="1"/>
    <col min="9997" max="9997" width="8.33203125" style="80" bestFit="1" customWidth="1"/>
    <col min="9998" max="9998" width="8.6640625" style="80" bestFit="1" customWidth="1"/>
    <col min="9999" max="9999" width="14.33203125" style="80" bestFit="1" customWidth="1"/>
    <col min="10000" max="10000" width="10" style="80" bestFit="1" customWidth="1"/>
    <col min="10001" max="10001" width="6" style="80" customWidth="1"/>
    <col min="10002" max="10002" width="25.109375" style="80" bestFit="1" customWidth="1"/>
    <col min="10003" max="10003" width="11" style="80" bestFit="1" customWidth="1"/>
    <col min="10004" max="10005" width="8.109375" style="80" bestFit="1" customWidth="1"/>
    <col min="10006" max="10240" width="9" style="80"/>
    <col min="10241" max="10241" width="15.88671875" style="80" customWidth="1"/>
    <col min="10242" max="10242" width="3.88671875" style="80" bestFit="1" customWidth="1"/>
    <col min="10243" max="10243" width="38.109375" style="80" customWidth="1"/>
    <col min="10244" max="10244" width="13.88671875" style="80" bestFit="1" customWidth="1"/>
    <col min="10245" max="10245" width="17" style="80" customWidth="1"/>
    <col min="10246" max="10246" width="13.109375" style="80" bestFit="1" customWidth="1"/>
    <col min="10247" max="10247" width="6.88671875" style="80" customWidth="1"/>
    <col min="10248" max="10248" width="12.109375" style="80" bestFit="1" customWidth="1"/>
    <col min="10249" max="10249" width="10.33203125" style="80" bestFit="1" customWidth="1"/>
    <col min="10250" max="10250" width="7" style="80" bestFit="1" customWidth="1"/>
    <col min="10251" max="10251" width="5.88671875" style="80" bestFit="1" customWidth="1"/>
    <col min="10252" max="10252" width="8.88671875" style="80" bestFit="1" customWidth="1"/>
    <col min="10253" max="10253" width="8.33203125" style="80" bestFit="1" customWidth="1"/>
    <col min="10254" max="10254" width="8.6640625" style="80" bestFit="1" customWidth="1"/>
    <col min="10255" max="10255" width="14.33203125" style="80" bestFit="1" customWidth="1"/>
    <col min="10256" max="10256" width="10" style="80" bestFit="1" customWidth="1"/>
    <col min="10257" max="10257" width="6" style="80" customWidth="1"/>
    <col min="10258" max="10258" width="25.109375" style="80" bestFit="1" customWidth="1"/>
    <col min="10259" max="10259" width="11" style="80" bestFit="1" customWidth="1"/>
    <col min="10260" max="10261" width="8.109375" style="80" bestFit="1" customWidth="1"/>
    <col min="10262" max="10496" width="9" style="80"/>
    <col min="10497" max="10497" width="15.88671875" style="80" customWidth="1"/>
    <col min="10498" max="10498" width="3.88671875" style="80" bestFit="1" customWidth="1"/>
    <col min="10499" max="10499" width="38.109375" style="80" customWidth="1"/>
    <col min="10500" max="10500" width="13.88671875" style="80" bestFit="1" customWidth="1"/>
    <col min="10501" max="10501" width="17" style="80" customWidth="1"/>
    <col min="10502" max="10502" width="13.109375" style="80" bestFit="1" customWidth="1"/>
    <col min="10503" max="10503" width="6.88671875" style="80" customWidth="1"/>
    <col min="10504" max="10504" width="12.109375" style="80" bestFit="1" customWidth="1"/>
    <col min="10505" max="10505" width="10.33203125" style="80" bestFit="1" customWidth="1"/>
    <col min="10506" max="10506" width="7" style="80" bestFit="1" customWidth="1"/>
    <col min="10507" max="10507" width="5.88671875" style="80" bestFit="1" customWidth="1"/>
    <col min="10508" max="10508" width="8.88671875" style="80" bestFit="1" customWidth="1"/>
    <col min="10509" max="10509" width="8.33203125" style="80" bestFit="1" customWidth="1"/>
    <col min="10510" max="10510" width="8.6640625" style="80" bestFit="1" customWidth="1"/>
    <col min="10511" max="10511" width="14.33203125" style="80" bestFit="1" customWidth="1"/>
    <col min="10512" max="10512" width="10" style="80" bestFit="1" customWidth="1"/>
    <col min="10513" max="10513" width="6" style="80" customWidth="1"/>
    <col min="10514" max="10514" width="25.109375" style="80" bestFit="1" customWidth="1"/>
    <col min="10515" max="10515" width="11" style="80" bestFit="1" customWidth="1"/>
    <col min="10516" max="10517" width="8.109375" style="80" bestFit="1" customWidth="1"/>
    <col min="10518" max="10752" width="9" style="80"/>
    <col min="10753" max="10753" width="15.88671875" style="80" customWidth="1"/>
    <col min="10754" max="10754" width="3.88671875" style="80" bestFit="1" customWidth="1"/>
    <col min="10755" max="10755" width="38.109375" style="80" customWidth="1"/>
    <col min="10756" max="10756" width="13.88671875" style="80" bestFit="1" customWidth="1"/>
    <col min="10757" max="10757" width="17" style="80" customWidth="1"/>
    <col min="10758" max="10758" width="13.109375" style="80" bestFit="1" customWidth="1"/>
    <col min="10759" max="10759" width="6.88671875" style="80" customWidth="1"/>
    <col min="10760" max="10760" width="12.109375" style="80" bestFit="1" customWidth="1"/>
    <col min="10761" max="10761" width="10.33203125" style="80" bestFit="1" customWidth="1"/>
    <col min="10762" max="10762" width="7" style="80" bestFit="1" customWidth="1"/>
    <col min="10763" max="10763" width="5.88671875" style="80" bestFit="1" customWidth="1"/>
    <col min="10764" max="10764" width="8.88671875" style="80" bestFit="1" customWidth="1"/>
    <col min="10765" max="10765" width="8.33203125" style="80" bestFit="1" customWidth="1"/>
    <col min="10766" max="10766" width="8.6640625" style="80" bestFit="1" customWidth="1"/>
    <col min="10767" max="10767" width="14.33203125" style="80" bestFit="1" customWidth="1"/>
    <col min="10768" max="10768" width="10" style="80" bestFit="1" customWidth="1"/>
    <col min="10769" max="10769" width="6" style="80" customWidth="1"/>
    <col min="10770" max="10770" width="25.109375" style="80" bestFit="1" customWidth="1"/>
    <col min="10771" max="10771" width="11" style="80" bestFit="1" customWidth="1"/>
    <col min="10772" max="10773" width="8.109375" style="80" bestFit="1" customWidth="1"/>
    <col min="10774" max="11008" width="9" style="80"/>
    <col min="11009" max="11009" width="15.88671875" style="80" customWidth="1"/>
    <col min="11010" max="11010" width="3.88671875" style="80" bestFit="1" customWidth="1"/>
    <col min="11011" max="11011" width="38.109375" style="80" customWidth="1"/>
    <col min="11012" max="11012" width="13.88671875" style="80" bestFit="1" customWidth="1"/>
    <col min="11013" max="11013" width="17" style="80" customWidth="1"/>
    <col min="11014" max="11014" width="13.109375" style="80" bestFit="1" customWidth="1"/>
    <col min="11015" max="11015" width="6.88671875" style="80" customWidth="1"/>
    <col min="11016" max="11016" width="12.109375" style="80" bestFit="1" customWidth="1"/>
    <col min="11017" max="11017" width="10.33203125" style="80" bestFit="1" customWidth="1"/>
    <col min="11018" max="11018" width="7" style="80" bestFit="1" customWidth="1"/>
    <col min="11019" max="11019" width="5.88671875" style="80" bestFit="1" customWidth="1"/>
    <col min="11020" max="11020" width="8.88671875" style="80" bestFit="1" customWidth="1"/>
    <col min="11021" max="11021" width="8.33203125" style="80" bestFit="1" customWidth="1"/>
    <col min="11022" max="11022" width="8.6640625" style="80" bestFit="1" customWidth="1"/>
    <col min="11023" max="11023" width="14.33203125" style="80" bestFit="1" customWidth="1"/>
    <col min="11024" max="11024" width="10" style="80" bestFit="1" customWidth="1"/>
    <col min="11025" max="11025" width="6" style="80" customWidth="1"/>
    <col min="11026" max="11026" width="25.109375" style="80" bestFit="1" customWidth="1"/>
    <col min="11027" max="11027" width="11" style="80" bestFit="1" customWidth="1"/>
    <col min="11028" max="11029" width="8.109375" style="80" bestFit="1" customWidth="1"/>
    <col min="11030" max="11264" width="9" style="80"/>
    <col min="11265" max="11265" width="15.88671875" style="80" customWidth="1"/>
    <col min="11266" max="11266" width="3.88671875" style="80" bestFit="1" customWidth="1"/>
    <col min="11267" max="11267" width="38.109375" style="80" customWidth="1"/>
    <col min="11268" max="11268" width="13.88671875" style="80" bestFit="1" customWidth="1"/>
    <col min="11269" max="11269" width="17" style="80" customWidth="1"/>
    <col min="11270" max="11270" width="13.109375" style="80" bestFit="1" customWidth="1"/>
    <col min="11271" max="11271" width="6.88671875" style="80" customWidth="1"/>
    <col min="11272" max="11272" width="12.109375" style="80" bestFit="1" customWidth="1"/>
    <col min="11273" max="11273" width="10.33203125" style="80" bestFit="1" customWidth="1"/>
    <col min="11274" max="11274" width="7" style="80" bestFit="1" customWidth="1"/>
    <col min="11275" max="11275" width="5.88671875" style="80" bestFit="1" customWidth="1"/>
    <col min="11276" max="11276" width="8.88671875" style="80" bestFit="1" customWidth="1"/>
    <col min="11277" max="11277" width="8.33203125" style="80" bestFit="1" customWidth="1"/>
    <col min="11278" max="11278" width="8.6640625" style="80" bestFit="1" customWidth="1"/>
    <col min="11279" max="11279" width="14.33203125" style="80" bestFit="1" customWidth="1"/>
    <col min="11280" max="11280" width="10" style="80" bestFit="1" customWidth="1"/>
    <col min="11281" max="11281" width="6" style="80" customWidth="1"/>
    <col min="11282" max="11282" width="25.109375" style="80" bestFit="1" customWidth="1"/>
    <col min="11283" max="11283" width="11" style="80" bestFit="1" customWidth="1"/>
    <col min="11284" max="11285" width="8.109375" style="80" bestFit="1" customWidth="1"/>
    <col min="11286" max="11520" width="9" style="80"/>
    <col min="11521" max="11521" width="15.88671875" style="80" customWidth="1"/>
    <col min="11522" max="11522" width="3.88671875" style="80" bestFit="1" customWidth="1"/>
    <col min="11523" max="11523" width="38.109375" style="80" customWidth="1"/>
    <col min="11524" max="11524" width="13.88671875" style="80" bestFit="1" customWidth="1"/>
    <col min="11525" max="11525" width="17" style="80" customWidth="1"/>
    <col min="11526" max="11526" width="13.109375" style="80" bestFit="1" customWidth="1"/>
    <col min="11527" max="11527" width="6.88671875" style="80" customWidth="1"/>
    <col min="11528" max="11528" width="12.109375" style="80" bestFit="1" customWidth="1"/>
    <col min="11529" max="11529" width="10.33203125" style="80" bestFit="1" customWidth="1"/>
    <col min="11530" max="11530" width="7" style="80" bestFit="1" customWidth="1"/>
    <col min="11531" max="11531" width="5.88671875" style="80" bestFit="1" customWidth="1"/>
    <col min="11532" max="11532" width="8.88671875" style="80" bestFit="1" customWidth="1"/>
    <col min="11533" max="11533" width="8.33203125" style="80" bestFit="1" customWidth="1"/>
    <col min="11534" max="11534" width="8.6640625" style="80" bestFit="1" customWidth="1"/>
    <col min="11535" max="11535" width="14.33203125" style="80" bestFit="1" customWidth="1"/>
    <col min="11536" max="11536" width="10" style="80" bestFit="1" customWidth="1"/>
    <col min="11537" max="11537" width="6" style="80" customWidth="1"/>
    <col min="11538" max="11538" width="25.109375" style="80" bestFit="1" customWidth="1"/>
    <col min="11539" max="11539" width="11" style="80" bestFit="1" customWidth="1"/>
    <col min="11540" max="11541" width="8.109375" style="80" bestFit="1" customWidth="1"/>
    <col min="11542" max="11776" width="9" style="80"/>
    <col min="11777" max="11777" width="15.88671875" style="80" customWidth="1"/>
    <col min="11778" max="11778" width="3.88671875" style="80" bestFit="1" customWidth="1"/>
    <col min="11779" max="11779" width="38.109375" style="80" customWidth="1"/>
    <col min="11780" max="11780" width="13.88671875" style="80" bestFit="1" customWidth="1"/>
    <col min="11781" max="11781" width="17" style="80" customWidth="1"/>
    <col min="11782" max="11782" width="13.109375" style="80" bestFit="1" customWidth="1"/>
    <col min="11783" max="11783" width="6.88671875" style="80" customWidth="1"/>
    <col min="11784" max="11784" width="12.109375" style="80" bestFit="1" customWidth="1"/>
    <col min="11785" max="11785" width="10.33203125" style="80" bestFit="1" customWidth="1"/>
    <col min="11786" max="11786" width="7" style="80" bestFit="1" customWidth="1"/>
    <col min="11787" max="11787" width="5.88671875" style="80" bestFit="1" customWidth="1"/>
    <col min="11788" max="11788" width="8.88671875" style="80" bestFit="1" customWidth="1"/>
    <col min="11789" max="11789" width="8.33203125" style="80" bestFit="1" customWidth="1"/>
    <col min="11790" max="11790" width="8.6640625" style="80" bestFit="1" customWidth="1"/>
    <col min="11791" max="11791" width="14.33203125" style="80" bestFit="1" customWidth="1"/>
    <col min="11792" max="11792" width="10" style="80" bestFit="1" customWidth="1"/>
    <col min="11793" max="11793" width="6" style="80" customWidth="1"/>
    <col min="11794" max="11794" width="25.109375" style="80" bestFit="1" customWidth="1"/>
    <col min="11795" max="11795" width="11" style="80" bestFit="1" customWidth="1"/>
    <col min="11796" max="11797" width="8.109375" style="80" bestFit="1" customWidth="1"/>
    <col min="11798" max="12032" width="9" style="80"/>
    <col min="12033" max="12033" width="15.88671875" style="80" customWidth="1"/>
    <col min="12034" max="12034" width="3.88671875" style="80" bestFit="1" customWidth="1"/>
    <col min="12035" max="12035" width="38.109375" style="80" customWidth="1"/>
    <col min="12036" max="12036" width="13.88671875" style="80" bestFit="1" customWidth="1"/>
    <col min="12037" max="12037" width="17" style="80" customWidth="1"/>
    <col min="12038" max="12038" width="13.109375" style="80" bestFit="1" customWidth="1"/>
    <col min="12039" max="12039" width="6.88671875" style="80" customWidth="1"/>
    <col min="12040" max="12040" width="12.109375" style="80" bestFit="1" customWidth="1"/>
    <col min="12041" max="12041" width="10.33203125" style="80" bestFit="1" customWidth="1"/>
    <col min="12042" max="12042" width="7" style="80" bestFit="1" customWidth="1"/>
    <col min="12043" max="12043" width="5.88671875" style="80" bestFit="1" customWidth="1"/>
    <col min="12044" max="12044" width="8.88671875" style="80" bestFit="1" customWidth="1"/>
    <col min="12045" max="12045" width="8.33203125" style="80" bestFit="1" customWidth="1"/>
    <col min="12046" max="12046" width="8.6640625" style="80" bestFit="1" customWidth="1"/>
    <col min="12047" max="12047" width="14.33203125" style="80" bestFit="1" customWidth="1"/>
    <col min="12048" max="12048" width="10" style="80" bestFit="1" customWidth="1"/>
    <col min="12049" max="12049" width="6" style="80" customWidth="1"/>
    <col min="12050" max="12050" width="25.109375" style="80" bestFit="1" customWidth="1"/>
    <col min="12051" max="12051" width="11" style="80" bestFit="1" customWidth="1"/>
    <col min="12052" max="12053" width="8.109375" style="80" bestFit="1" customWidth="1"/>
    <col min="12054" max="12288" width="9" style="80"/>
    <col min="12289" max="12289" width="15.88671875" style="80" customWidth="1"/>
    <col min="12290" max="12290" width="3.88671875" style="80" bestFit="1" customWidth="1"/>
    <col min="12291" max="12291" width="38.109375" style="80" customWidth="1"/>
    <col min="12292" max="12292" width="13.88671875" style="80" bestFit="1" customWidth="1"/>
    <col min="12293" max="12293" width="17" style="80" customWidth="1"/>
    <col min="12294" max="12294" width="13.109375" style="80" bestFit="1" customWidth="1"/>
    <col min="12295" max="12295" width="6.88671875" style="80" customWidth="1"/>
    <col min="12296" max="12296" width="12.109375" style="80" bestFit="1" customWidth="1"/>
    <col min="12297" max="12297" width="10.33203125" style="80" bestFit="1" customWidth="1"/>
    <col min="12298" max="12298" width="7" style="80" bestFit="1" customWidth="1"/>
    <col min="12299" max="12299" width="5.88671875" style="80" bestFit="1" customWidth="1"/>
    <col min="12300" max="12300" width="8.88671875" style="80" bestFit="1" customWidth="1"/>
    <col min="12301" max="12301" width="8.33203125" style="80" bestFit="1" customWidth="1"/>
    <col min="12302" max="12302" width="8.6640625" style="80" bestFit="1" customWidth="1"/>
    <col min="12303" max="12303" width="14.33203125" style="80" bestFit="1" customWidth="1"/>
    <col min="12304" max="12304" width="10" style="80" bestFit="1" customWidth="1"/>
    <col min="12305" max="12305" width="6" style="80" customWidth="1"/>
    <col min="12306" max="12306" width="25.109375" style="80" bestFit="1" customWidth="1"/>
    <col min="12307" max="12307" width="11" style="80" bestFit="1" customWidth="1"/>
    <col min="12308" max="12309" width="8.109375" style="80" bestFit="1" customWidth="1"/>
    <col min="12310" max="12544" width="9" style="80"/>
    <col min="12545" max="12545" width="15.88671875" style="80" customWidth="1"/>
    <col min="12546" max="12546" width="3.88671875" style="80" bestFit="1" customWidth="1"/>
    <col min="12547" max="12547" width="38.109375" style="80" customWidth="1"/>
    <col min="12548" max="12548" width="13.88671875" style="80" bestFit="1" customWidth="1"/>
    <col min="12549" max="12549" width="17" style="80" customWidth="1"/>
    <col min="12550" max="12550" width="13.109375" style="80" bestFit="1" customWidth="1"/>
    <col min="12551" max="12551" width="6.88671875" style="80" customWidth="1"/>
    <col min="12552" max="12552" width="12.109375" style="80" bestFit="1" customWidth="1"/>
    <col min="12553" max="12553" width="10.33203125" style="80" bestFit="1" customWidth="1"/>
    <col min="12554" max="12554" width="7" style="80" bestFit="1" customWidth="1"/>
    <col min="12555" max="12555" width="5.88671875" style="80" bestFit="1" customWidth="1"/>
    <col min="12556" max="12556" width="8.88671875" style="80" bestFit="1" customWidth="1"/>
    <col min="12557" max="12557" width="8.33203125" style="80" bestFit="1" customWidth="1"/>
    <col min="12558" max="12558" width="8.6640625" style="80" bestFit="1" customWidth="1"/>
    <col min="12559" max="12559" width="14.33203125" style="80" bestFit="1" customWidth="1"/>
    <col min="12560" max="12560" width="10" style="80" bestFit="1" customWidth="1"/>
    <col min="12561" max="12561" width="6" style="80" customWidth="1"/>
    <col min="12562" max="12562" width="25.109375" style="80" bestFit="1" customWidth="1"/>
    <col min="12563" max="12563" width="11" style="80" bestFit="1" customWidth="1"/>
    <col min="12564" max="12565" width="8.109375" style="80" bestFit="1" customWidth="1"/>
    <col min="12566" max="12800" width="9" style="80"/>
    <col min="12801" max="12801" width="15.88671875" style="80" customWidth="1"/>
    <col min="12802" max="12802" width="3.88671875" style="80" bestFit="1" customWidth="1"/>
    <col min="12803" max="12803" width="38.109375" style="80" customWidth="1"/>
    <col min="12804" max="12804" width="13.88671875" style="80" bestFit="1" customWidth="1"/>
    <col min="12805" max="12805" width="17" style="80" customWidth="1"/>
    <col min="12806" max="12806" width="13.109375" style="80" bestFit="1" customWidth="1"/>
    <col min="12807" max="12807" width="6.88671875" style="80" customWidth="1"/>
    <col min="12808" max="12808" width="12.109375" style="80" bestFit="1" customWidth="1"/>
    <col min="12809" max="12809" width="10.33203125" style="80" bestFit="1" customWidth="1"/>
    <col min="12810" max="12810" width="7" style="80" bestFit="1" customWidth="1"/>
    <col min="12811" max="12811" width="5.88671875" style="80" bestFit="1" customWidth="1"/>
    <col min="12812" max="12812" width="8.88671875" style="80" bestFit="1" customWidth="1"/>
    <col min="12813" max="12813" width="8.33203125" style="80" bestFit="1" customWidth="1"/>
    <col min="12814" max="12814" width="8.6640625" style="80" bestFit="1" customWidth="1"/>
    <col min="12815" max="12815" width="14.33203125" style="80" bestFit="1" customWidth="1"/>
    <col min="12816" max="12816" width="10" style="80" bestFit="1" customWidth="1"/>
    <col min="12817" max="12817" width="6" style="80" customWidth="1"/>
    <col min="12818" max="12818" width="25.109375" style="80" bestFit="1" customWidth="1"/>
    <col min="12819" max="12819" width="11" style="80" bestFit="1" customWidth="1"/>
    <col min="12820" max="12821" width="8.109375" style="80" bestFit="1" customWidth="1"/>
    <col min="12822" max="13056" width="9" style="80"/>
    <col min="13057" max="13057" width="15.88671875" style="80" customWidth="1"/>
    <col min="13058" max="13058" width="3.88671875" style="80" bestFit="1" customWidth="1"/>
    <col min="13059" max="13059" width="38.109375" style="80" customWidth="1"/>
    <col min="13060" max="13060" width="13.88671875" style="80" bestFit="1" customWidth="1"/>
    <col min="13061" max="13061" width="17" style="80" customWidth="1"/>
    <col min="13062" max="13062" width="13.109375" style="80" bestFit="1" customWidth="1"/>
    <col min="13063" max="13063" width="6.88671875" style="80" customWidth="1"/>
    <col min="13064" max="13064" width="12.109375" style="80" bestFit="1" customWidth="1"/>
    <col min="13065" max="13065" width="10.33203125" style="80" bestFit="1" customWidth="1"/>
    <col min="13066" max="13066" width="7" style="80" bestFit="1" customWidth="1"/>
    <col min="13067" max="13067" width="5.88671875" style="80" bestFit="1" customWidth="1"/>
    <col min="13068" max="13068" width="8.88671875" style="80" bestFit="1" customWidth="1"/>
    <col min="13069" max="13069" width="8.33203125" style="80" bestFit="1" customWidth="1"/>
    <col min="13070" max="13070" width="8.6640625" style="80" bestFit="1" customWidth="1"/>
    <col min="13071" max="13071" width="14.33203125" style="80" bestFit="1" customWidth="1"/>
    <col min="13072" max="13072" width="10" style="80" bestFit="1" customWidth="1"/>
    <col min="13073" max="13073" width="6" style="80" customWidth="1"/>
    <col min="13074" max="13074" width="25.109375" style="80" bestFit="1" customWidth="1"/>
    <col min="13075" max="13075" width="11" style="80" bestFit="1" customWidth="1"/>
    <col min="13076" max="13077" width="8.109375" style="80" bestFit="1" customWidth="1"/>
    <col min="13078" max="13312" width="9" style="80"/>
    <col min="13313" max="13313" width="15.88671875" style="80" customWidth="1"/>
    <col min="13314" max="13314" width="3.88671875" style="80" bestFit="1" customWidth="1"/>
    <col min="13315" max="13315" width="38.109375" style="80" customWidth="1"/>
    <col min="13316" max="13316" width="13.88671875" style="80" bestFit="1" customWidth="1"/>
    <col min="13317" max="13317" width="17" style="80" customWidth="1"/>
    <col min="13318" max="13318" width="13.109375" style="80" bestFit="1" customWidth="1"/>
    <col min="13319" max="13319" width="6.88671875" style="80" customWidth="1"/>
    <col min="13320" max="13320" width="12.109375" style="80" bestFit="1" customWidth="1"/>
    <col min="13321" max="13321" width="10.33203125" style="80" bestFit="1" customWidth="1"/>
    <col min="13322" max="13322" width="7" style="80" bestFit="1" customWidth="1"/>
    <col min="13323" max="13323" width="5.88671875" style="80" bestFit="1" customWidth="1"/>
    <col min="13324" max="13324" width="8.88671875" style="80" bestFit="1" customWidth="1"/>
    <col min="13325" max="13325" width="8.33203125" style="80" bestFit="1" customWidth="1"/>
    <col min="13326" max="13326" width="8.6640625" style="80" bestFit="1" customWidth="1"/>
    <col min="13327" max="13327" width="14.33203125" style="80" bestFit="1" customWidth="1"/>
    <col min="13328" max="13328" width="10" style="80" bestFit="1" customWidth="1"/>
    <col min="13329" max="13329" width="6" style="80" customWidth="1"/>
    <col min="13330" max="13330" width="25.109375" style="80" bestFit="1" customWidth="1"/>
    <col min="13331" max="13331" width="11" style="80" bestFit="1" customWidth="1"/>
    <col min="13332" max="13333" width="8.109375" style="80" bestFit="1" customWidth="1"/>
    <col min="13334" max="13568" width="9" style="80"/>
    <col min="13569" max="13569" width="15.88671875" style="80" customWidth="1"/>
    <col min="13570" max="13570" width="3.88671875" style="80" bestFit="1" customWidth="1"/>
    <col min="13571" max="13571" width="38.109375" style="80" customWidth="1"/>
    <col min="13572" max="13572" width="13.88671875" style="80" bestFit="1" customWidth="1"/>
    <col min="13573" max="13573" width="17" style="80" customWidth="1"/>
    <col min="13574" max="13574" width="13.109375" style="80" bestFit="1" customWidth="1"/>
    <col min="13575" max="13575" width="6.88671875" style="80" customWidth="1"/>
    <col min="13576" max="13576" width="12.109375" style="80" bestFit="1" customWidth="1"/>
    <col min="13577" max="13577" width="10.33203125" style="80" bestFit="1" customWidth="1"/>
    <col min="13578" max="13578" width="7" style="80" bestFit="1" customWidth="1"/>
    <col min="13579" max="13579" width="5.88671875" style="80" bestFit="1" customWidth="1"/>
    <col min="13580" max="13580" width="8.88671875" style="80" bestFit="1" customWidth="1"/>
    <col min="13581" max="13581" width="8.33203125" style="80" bestFit="1" customWidth="1"/>
    <col min="13582" max="13582" width="8.6640625" style="80" bestFit="1" customWidth="1"/>
    <col min="13583" max="13583" width="14.33203125" style="80" bestFit="1" customWidth="1"/>
    <col min="13584" max="13584" width="10" style="80" bestFit="1" customWidth="1"/>
    <col min="13585" max="13585" width="6" style="80" customWidth="1"/>
    <col min="13586" max="13586" width="25.109375" style="80" bestFit="1" customWidth="1"/>
    <col min="13587" max="13587" width="11" style="80" bestFit="1" customWidth="1"/>
    <col min="13588" max="13589" width="8.109375" style="80" bestFit="1" customWidth="1"/>
    <col min="13590" max="13824" width="9" style="80"/>
    <col min="13825" max="13825" width="15.88671875" style="80" customWidth="1"/>
    <col min="13826" max="13826" width="3.88671875" style="80" bestFit="1" customWidth="1"/>
    <col min="13827" max="13827" width="38.109375" style="80" customWidth="1"/>
    <col min="13828" max="13828" width="13.88671875" style="80" bestFit="1" customWidth="1"/>
    <col min="13829" max="13829" width="17" style="80" customWidth="1"/>
    <col min="13830" max="13830" width="13.109375" style="80" bestFit="1" customWidth="1"/>
    <col min="13831" max="13831" width="6.88671875" style="80" customWidth="1"/>
    <col min="13832" max="13832" width="12.109375" style="80" bestFit="1" customWidth="1"/>
    <col min="13833" max="13833" width="10.33203125" style="80" bestFit="1" customWidth="1"/>
    <col min="13834" max="13834" width="7" style="80" bestFit="1" customWidth="1"/>
    <col min="13835" max="13835" width="5.88671875" style="80" bestFit="1" customWidth="1"/>
    <col min="13836" max="13836" width="8.88671875" style="80" bestFit="1" customWidth="1"/>
    <col min="13837" max="13837" width="8.33203125" style="80" bestFit="1" customWidth="1"/>
    <col min="13838" max="13838" width="8.6640625" style="80" bestFit="1" customWidth="1"/>
    <col min="13839" max="13839" width="14.33203125" style="80" bestFit="1" customWidth="1"/>
    <col min="13840" max="13840" width="10" style="80" bestFit="1" customWidth="1"/>
    <col min="13841" max="13841" width="6" style="80" customWidth="1"/>
    <col min="13842" max="13842" width="25.109375" style="80" bestFit="1" customWidth="1"/>
    <col min="13843" max="13843" width="11" style="80" bestFit="1" customWidth="1"/>
    <col min="13844" max="13845" width="8.109375" style="80" bestFit="1" customWidth="1"/>
    <col min="13846" max="14080" width="9" style="80"/>
    <col min="14081" max="14081" width="15.88671875" style="80" customWidth="1"/>
    <col min="14082" max="14082" width="3.88671875" style="80" bestFit="1" customWidth="1"/>
    <col min="14083" max="14083" width="38.109375" style="80" customWidth="1"/>
    <col min="14084" max="14084" width="13.88671875" style="80" bestFit="1" customWidth="1"/>
    <col min="14085" max="14085" width="17" style="80" customWidth="1"/>
    <col min="14086" max="14086" width="13.109375" style="80" bestFit="1" customWidth="1"/>
    <col min="14087" max="14087" width="6.88671875" style="80" customWidth="1"/>
    <col min="14088" max="14088" width="12.109375" style="80" bestFit="1" customWidth="1"/>
    <col min="14089" max="14089" width="10.33203125" style="80" bestFit="1" customWidth="1"/>
    <col min="14090" max="14090" width="7" style="80" bestFit="1" customWidth="1"/>
    <col min="14091" max="14091" width="5.88671875" style="80" bestFit="1" customWidth="1"/>
    <col min="14092" max="14092" width="8.88671875" style="80" bestFit="1" customWidth="1"/>
    <col min="14093" max="14093" width="8.33203125" style="80" bestFit="1" customWidth="1"/>
    <col min="14094" max="14094" width="8.6640625" style="80" bestFit="1" customWidth="1"/>
    <col min="14095" max="14095" width="14.33203125" style="80" bestFit="1" customWidth="1"/>
    <col min="14096" max="14096" width="10" style="80" bestFit="1" customWidth="1"/>
    <col min="14097" max="14097" width="6" style="80" customWidth="1"/>
    <col min="14098" max="14098" width="25.109375" style="80" bestFit="1" customWidth="1"/>
    <col min="14099" max="14099" width="11" style="80" bestFit="1" customWidth="1"/>
    <col min="14100" max="14101" width="8.109375" style="80" bestFit="1" customWidth="1"/>
    <col min="14102" max="14336" width="9" style="80"/>
    <col min="14337" max="14337" width="15.88671875" style="80" customWidth="1"/>
    <col min="14338" max="14338" width="3.88671875" style="80" bestFit="1" customWidth="1"/>
    <col min="14339" max="14339" width="38.109375" style="80" customWidth="1"/>
    <col min="14340" max="14340" width="13.88671875" style="80" bestFit="1" customWidth="1"/>
    <col min="14341" max="14341" width="17" style="80" customWidth="1"/>
    <col min="14342" max="14342" width="13.109375" style="80" bestFit="1" customWidth="1"/>
    <col min="14343" max="14343" width="6.88671875" style="80" customWidth="1"/>
    <col min="14344" max="14344" width="12.109375" style="80" bestFit="1" customWidth="1"/>
    <col min="14345" max="14345" width="10.33203125" style="80" bestFit="1" customWidth="1"/>
    <col min="14346" max="14346" width="7" style="80" bestFit="1" customWidth="1"/>
    <col min="14347" max="14347" width="5.88671875" style="80" bestFit="1" customWidth="1"/>
    <col min="14348" max="14348" width="8.88671875" style="80" bestFit="1" customWidth="1"/>
    <col min="14349" max="14349" width="8.33203125" style="80" bestFit="1" customWidth="1"/>
    <col min="14350" max="14350" width="8.6640625" style="80" bestFit="1" customWidth="1"/>
    <col min="14351" max="14351" width="14.33203125" style="80" bestFit="1" customWidth="1"/>
    <col min="14352" max="14352" width="10" style="80" bestFit="1" customWidth="1"/>
    <col min="14353" max="14353" width="6" style="80" customWidth="1"/>
    <col min="14354" max="14354" width="25.109375" style="80" bestFit="1" customWidth="1"/>
    <col min="14355" max="14355" width="11" style="80" bestFit="1" customWidth="1"/>
    <col min="14356" max="14357" width="8.109375" style="80" bestFit="1" customWidth="1"/>
    <col min="14358" max="14592" width="9" style="80"/>
    <col min="14593" max="14593" width="15.88671875" style="80" customWidth="1"/>
    <col min="14594" max="14594" width="3.88671875" style="80" bestFit="1" customWidth="1"/>
    <col min="14595" max="14595" width="38.109375" style="80" customWidth="1"/>
    <col min="14596" max="14596" width="13.88671875" style="80" bestFit="1" customWidth="1"/>
    <col min="14597" max="14597" width="17" style="80" customWidth="1"/>
    <col min="14598" max="14598" width="13.109375" style="80" bestFit="1" customWidth="1"/>
    <col min="14599" max="14599" width="6.88671875" style="80" customWidth="1"/>
    <col min="14600" max="14600" width="12.109375" style="80" bestFit="1" customWidth="1"/>
    <col min="14601" max="14601" width="10.33203125" style="80" bestFit="1" customWidth="1"/>
    <col min="14602" max="14602" width="7" style="80" bestFit="1" customWidth="1"/>
    <col min="14603" max="14603" width="5.88671875" style="80" bestFit="1" customWidth="1"/>
    <col min="14604" max="14604" width="8.88671875" style="80" bestFit="1" customWidth="1"/>
    <col min="14605" max="14605" width="8.33203125" style="80" bestFit="1" customWidth="1"/>
    <col min="14606" max="14606" width="8.6640625" style="80" bestFit="1" customWidth="1"/>
    <col min="14607" max="14607" width="14.33203125" style="80" bestFit="1" customWidth="1"/>
    <col min="14608" max="14608" width="10" style="80" bestFit="1" customWidth="1"/>
    <col min="14609" max="14609" width="6" style="80" customWidth="1"/>
    <col min="14610" max="14610" width="25.109375" style="80" bestFit="1" customWidth="1"/>
    <col min="14611" max="14611" width="11" style="80" bestFit="1" customWidth="1"/>
    <col min="14612" max="14613" width="8.109375" style="80" bestFit="1" customWidth="1"/>
    <col min="14614" max="14848" width="9" style="80"/>
    <col min="14849" max="14849" width="15.88671875" style="80" customWidth="1"/>
    <col min="14850" max="14850" width="3.88671875" style="80" bestFit="1" customWidth="1"/>
    <col min="14851" max="14851" width="38.109375" style="80" customWidth="1"/>
    <col min="14852" max="14852" width="13.88671875" style="80" bestFit="1" customWidth="1"/>
    <col min="14853" max="14853" width="17" style="80" customWidth="1"/>
    <col min="14854" max="14854" width="13.109375" style="80" bestFit="1" customWidth="1"/>
    <col min="14855" max="14855" width="6.88671875" style="80" customWidth="1"/>
    <col min="14856" max="14856" width="12.109375" style="80" bestFit="1" customWidth="1"/>
    <col min="14857" max="14857" width="10.33203125" style="80" bestFit="1" customWidth="1"/>
    <col min="14858" max="14858" width="7" style="80" bestFit="1" customWidth="1"/>
    <col min="14859" max="14859" width="5.88671875" style="80" bestFit="1" customWidth="1"/>
    <col min="14860" max="14860" width="8.88671875" style="80" bestFit="1" customWidth="1"/>
    <col min="14861" max="14861" width="8.33203125" style="80" bestFit="1" customWidth="1"/>
    <col min="14862" max="14862" width="8.6640625" style="80" bestFit="1" customWidth="1"/>
    <col min="14863" max="14863" width="14.33203125" style="80" bestFit="1" customWidth="1"/>
    <col min="14864" max="14864" width="10" style="80" bestFit="1" customWidth="1"/>
    <col min="14865" max="14865" width="6" style="80" customWidth="1"/>
    <col min="14866" max="14866" width="25.109375" style="80" bestFit="1" customWidth="1"/>
    <col min="14867" max="14867" width="11" style="80" bestFit="1" customWidth="1"/>
    <col min="14868" max="14869" width="8.109375" style="80" bestFit="1" customWidth="1"/>
    <col min="14870" max="15104" width="9" style="80"/>
    <col min="15105" max="15105" width="15.88671875" style="80" customWidth="1"/>
    <col min="15106" max="15106" width="3.88671875" style="80" bestFit="1" customWidth="1"/>
    <col min="15107" max="15107" width="38.109375" style="80" customWidth="1"/>
    <col min="15108" max="15108" width="13.88671875" style="80" bestFit="1" customWidth="1"/>
    <col min="15109" max="15109" width="17" style="80" customWidth="1"/>
    <col min="15110" max="15110" width="13.109375" style="80" bestFit="1" customWidth="1"/>
    <col min="15111" max="15111" width="6.88671875" style="80" customWidth="1"/>
    <col min="15112" max="15112" width="12.109375" style="80" bestFit="1" customWidth="1"/>
    <col min="15113" max="15113" width="10.33203125" style="80" bestFit="1" customWidth="1"/>
    <col min="15114" max="15114" width="7" style="80" bestFit="1" customWidth="1"/>
    <col min="15115" max="15115" width="5.88671875" style="80" bestFit="1" customWidth="1"/>
    <col min="15116" max="15116" width="8.88671875" style="80" bestFit="1" customWidth="1"/>
    <col min="15117" max="15117" width="8.33203125" style="80" bestFit="1" customWidth="1"/>
    <col min="15118" max="15118" width="8.6640625" style="80" bestFit="1" customWidth="1"/>
    <col min="15119" max="15119" width="14.33203125" style="80" bestFit="1" customWidth="1"/>
    <col min="15120" max="15120" width="10" style="80" bestFit="1" customWidth="1"/>
    <col min="15121" max="15121" width="6" style="80" customWidth="1"/>
    <col min="15122" max="15122" width="25.109375" style="80" bestFit="1" customWidth="1"/>
    <col min="15123" max="15123" width="11" style="80" bestFit="1" customWidth="1"/>
    <col min="15124" max="15125" width="8.109375" style="80" bestFit="1" customWidth="1"/>
    <col min="15126" max="15360" width="9" style="80"/>
    <col min="15361" max="15361" width="15.88671875" style="80" customWidth="1"/>
    <col min="15362" max="15362" width="3.88671875" style="80" bestFit="1" customWidth="1"/>
    <col min="15363" max="15363" width="38.109375" style="80" customWidth="1"/>
    <col min="15364" max="15364" width="13.88671875" style="80" bestFit="1" customWidth="1"/>
    <col min="15365" max="15365" width="17" style="80" customWidth="1"/>
    <col min="15366" max="15366" width="13.109375" style="80" bestFit="1" customWidth="1"/>
    <col min="15367" max="15367" width="6.88671875" style="80" customWidth="1"/>
    <col min="15368" max="15368" width="12.109375" style="80" bestFit="1" customWidth="1"/>
    <col min="15369" max="15369" width="10.33203125" style="80" bestFit="1" customWidth="1"/>
    <col min="15370" max="15370" width="7" style="80" bestFit="1" customWidth="1"/>
    <col min="15371" max="15371" width="5.88671875" style="80" bestFit="1" customWidth="1"/>
    <col min="15372" max="15372" width="8.88671875" style="80" bestFit="1" customWidth="1"/>
    <col min="15373" max="15373" width="8.33203125" style="80" bestFit="1" customWidth="1"/>
    <col min="15374" max="15374" width="8.6640625" style="80" bestFit="1" customWidth="1"/>
    <col min="15375" max="15375" width="14.33203125" style="80" bestFit="1" customWidth="1"/>
    <col min="15376" max="15376" width="10" style="80" bestFit="1" customWidth="1"/>
    <col min="15377" max="15377" width="6" style="80" customWidth="1"/>
    <col min="15378" max="15378" width="25.109375" style="80" bestFit="1" customWidth="1"/>
    <col min="15379" max="15379" width="11" style="80" bestFit="1" customWidth="1"/>
    <col min="15380" max="15381" width="8.109375" style="80" bestFit="1" customWidth="1"/>
    <col min="15382" max="15616" width="9" style="80"/>
    <col min="15617" max="15617" width="15.88671875" style="80" customWidth="1"/>
    <col min="15618" max="15618" width="3.88671875" style="80" bestFit="1" customWidth="1"/>
    <col min="15619" max="15619" width="38.109375" style="80" customWidth="1"/>
    <col min="15620" max="15620" width="13.88671875" style="80" bestFit="1" customWidth="1"/>
    <col min="15621" max="15621" width="17" style="80" customWidth="1"/>
    <col min="15622" max="15622" width="13.109375" style="80" bestFit="1" customWidth="1"/>
    <col min="15623" max="15623" width="6.88671875" style="80" customWidth="1"/>
    <col min="15624" max="15624" width="12.109375" style="80" bestFit="1" customWidth="1"/>
    <col min="15625" max="15625" width="10.33203125" style="80" bestFit="1" customWidth="1"/>
    <col min="15626" max="15626" width="7" style="80" bestFit="1" customWidth="1"/>
    <col min="15627" max="15627" width="5.88671875" style="80" bestFit="1" customWidth="1"/>
    <col min="15628" max="15628" width="8.88671875" style="80" bestFit="1" customWidth="1"/>
    <col min="15629" max="15629" width="8.33203125" style="80" bestFit="1" customWidth="1"/>
    <col min="15630" max="15630" width="8.6640625" style="80" bestFit="1" customWidth="1"/>
    <col min="15631" max="15631" width="14.33203125" style="80" bestFit="1" customWidth="1"/>
    <col min="15632" max="15632" width="10" style="80" bestFit="1" customWidth="1"/>
    <col min="15633" max="15633" width="6" style="80" customWidth="1"/>
    <col min="15634" max="15634" width="25.109375" style="80" bestFit="1" customWidth="1"/>
    <col min="15635" max="15635" width="11" style="80" bestFit="1" customWidth="1"/>
    <col min="15636" max="15637" width="8.109375" style="80" bestFit="1" customWidth="1"/>
    <col min="15638" max="15872" width="9" style="80"/>
    <col min="15873" max="15873" width="15.88671875" style="80" customWidth="1"/>
    <col min="15874" max="15874" width="3.88671875" style="80" bestFit="1" customWidth="1"/>
    <col min="15875" max="15875" width="38.109375" style="80" customWidth="1"/>
    <col min="15876" max="15876" width="13.88671875" style="80" bestFit="1" customWidth="1"/>
    <col min="15877" max="15877" width="17" style="80" customWidth="1"/>
    <col min="15878" max="15878" width="13.109375" style="80" bestFit="1" customWidth="1"/>
    <col min="15879" max="15879" width="6.88671875" style="80" customWidth="1"/>
    <col min="15880" max="15880" width="12.109375" style="80" bestFit="1" customWidth="1"/>
    <col min="15881" max="15881" width="10.33203125" style="80" bestFit="1" customWidth="1"/>
    <col min="15882" max="15882" width="7" style="80" bestFit="1" customWidth="1"/>
    <col min="15883" max="15883" width="5.88671875" style="80" bestFit="1" customWidth="1"/>
    <col min="15884" max="15884" width="8.88671875" style="80" bestFit="1" customWidth="1"/>
    <col min="15885" max="15885" width="8.33203125" style="80" bestFit="1" customWidth="1"/>
    <col min="15886" max="15886" width="8.6640625" style="80" bestFit="1" customWidth="1"/>
    <col min="15887" max="15887" width="14.33203125" style="80" bestFit="1" customWidth="1"/>
    <col min="15888" max="15888" width="10" style="80" bestFit="1" customWidth="1"/>
    <col min="15889" max="15889" width="6" style="80" customWidth="1"/>
    <col min="15890" max="15890" width="25.109375" style="80" bestFit="1" customWidth="1"/>
    <col min="15891" max="15891" width="11" style="80" bestFit="1" customWidth="1"/>
    <col min="15892" max="15893" width="8.109375" style="80" bestFit="1" customWidth="1"/>
    <col min="15894" max="16128" width="9" style="80"/>
    <col min="16129" max="16129" width="15.88671875" style="80" customWidth="1"/>
    <col min="16130" max="16130" width="3.88671875" style="80" bestFit="1" customWidth="1"/>
    <col min="16131" max="16131" width="38.109375" style="80" customWidth="1"/>
    <col min="16132" max="16132" width="13.88671875" style="80" bestFit="1" customWidth="1"/>
    <col min="16133" max="16133" width="17" style="80" customWidth="1"/>
    <col min="16134" max="16134" width="13.109375" style="80" bestFit="1" customWidth="1"/>
    <col min="16135" max="16135" width="6.88671875" style="80" customWidth="1"/>
    <col min="16136" max="16136" width="12.109375" style="80" bestFit="1" customWidth="1"/>
    <col min="16137" max="16137" width="10.33203125" style="80" bestFit="1" customWidth="1"/>
    <col min="16138" max="16138" width="7" style="80" bestFit="1" customWidth="1"/>
    <col min="16139" max="16139" width="5.88671875" style="80" bestFit="1" customWidth="1"/>
    <col min="16140" max="16140" width="8.88671875" style="80" bestFit="1" customWidth="1"/>
    <col min="16141" max="16141" width="8.33203125" style="80" bestFit="1" customWidth="1"/>
    <col min="16142" max="16142" width="8.6640625" style="80" bestFit="1" customWidth="1"/>
    <col min="16143" max="16143" width="14.33203125" style="80" bestFit="1" customWidth="1"/>
    <col min="16144" max="16144" width="10" style="80" bestFit="1" customWidth="1"/>
    <col min="16145" max="16145" width="6" style="80" customWidth="1"/>
    <col min="16146" max="16146" width="25.109375" style="80" bestFit="1" customWidth="1"/>
    <col min="16147" max="16147" width="11" style="80" bestFit="1" customWidth="1"/>
    <col min="16148" max="16149" width="8.109375" style="80" bestFit="1" customWidth="1"/>
    <col min="16150" max="16384" width="9" style="80"/>
  </cols>
  <sheetData>
    <row r="1" spans="1:25" ht="21.75" customHeight="1">
      <c r="A1" s="140"/>
      <c r="B1" s="140"/>
      <c r="Q1" s="139"/>
    </row>
    <row r="2" spans="1:25" ht="15">
      <c r="A2" s="80"/>
      <c r="F2" s="138"/>
      <c r="J2" s="423" t="s">
        <v>535</v>
      </c>
      <c r="K2" s="423"/>
      <c r="L2" s="423"/>
      <c r="M2" s="423"/>
      <c r="N2" s="423"/>
      <c r="O2" s="423"/>
      <c r="P2" s="137"/>
      <c r="Q2" s="424" t="s">
        <v>534</v>
      </c>
      <c r="R2" s="425"/>
      <c r="S2" s="425"/>
      <c r="T2" s="425"/>
      <c r="U2" s="425"/>
    </row>
    <row r="3" spans="1:25" ht="23.25" customHeight="1">
      <c r="A3" s="136" t="s">
        <v>533</v>
      </c>
      <c r="B3" s="136"/>
      <c r="J3" s="135"/>
      <c r="Q3" s="134"/>
      <c r="R3" s="426" t="s">
        <v>532</v>
      </c>
      <c r="S3" s="426"/>
      <c r="T3" s="426"/>
      <c r="U3" s="426"/>
      <c r="W3" s="133" t="s">
        <v>531</v>
      </c>
      <c r="X3" s="132"/>
    </row>
    <row r="4" spans="1:25" ht="14.25" customHeight="1" thickBot="1">
      <c r="A4" s="427" t="s">
        <v>530</v>
      </c>
      <c r="B4" s="430" t="s">
        <v>529</v>
      </c>
      <c r="C4" s="431"/>
      <c r="D4" s="436"/>
      <c r="E4" s="438"/>
      <c r="F4" s="430" t="s">
        <v>528</v>
      </c>
      <c r="G4" s="440"/>
      <c r="H4" s="443" t="s">
        <v>527</v>
      </c>
      <c r="I4" s="444" t="s">
        <v>526</v>
      </c>
      <c r="J4" s="465" t="s">
        <v>525</v>
      </c>
      <c r="K4" s="467" t="s">
        <v>524</v>
      </c>
      <c r="L4" s="468"/>
      <c r="M4" s="468"/>
      <c r="N4" s="469"/>
      <c r="O4" s="443" t="s">
        <v>523</v>
      </c>
      <c r="P4" s="470" t="s">
        <v>522</v>
      </c>
      <c r="Q4" s="471"/>
      <c r="R4" s="472"/>
      <c r="S4" s="476" t="s">
        <v>521</v>
      </c>
      <c r="T4" s="459" t="s">
        <v>8</v>
      </c>
      <c r="U4" s="443" t="s">
        <v>9</v>
      </c>
      <c r="W4" s="445" t="s">
        <v>520</v>
      </c>
      <c r="X4" s="445" t="s">
        <v>519</v>
      </c>
    </row>
    <row r="5" spans="1:25" ht="11.25" customHeight="1">
      <c r="A5" s="428"/>
      <c r="B5" s="432"/>
      <c r="C5" s="433"/>
      <c r="D5" s="437"/>
      <c r="E5" s="439"/>
      <c r="F5" s="441"/>
      <c r="G5" s="442"/>
      <c r="H5" s="428"/>
      <c r="I5" s="428"/>
      <c r="J5" s="466"/>
      <c r="K5" s="447" t="s">
        <v>518</v>
      </c>
      <c r="L5" s="450" t="s">
        <v>517</v>
      </c>
      <c r="M5" s="453" t="s">
        <v>516</v>
      </c>
      <c r="N5" s="454" t="s">
        <v>515</v>
      </c>
      <c r="O5" s="463"/>
      <c r="P5" s="473"/>
      <c r="Q5" s="474"/>
      <c r="R5" s="475"/>
      <c r="S5" s="477"/>
      <c r="T5" s="460"/>
      <c r="U5" s="428"/>
      <c r="W5" s="445"/>
      <c r="X5" s="445"/>
    </row>
    <row r="6" spans="1:25" ht="11.25" customHeight="1">
      <c r="A6" s="428"/>
      <c r="B6" s="432"/>
      <c r="C6" s="433"/>
      <c r="D6" s="427" t="s">
        <v>514</v>
      </c>
      <c r="E6" s="462" t="s">
        <v>26</v>
      </c>
      <c r="F6" s="427" t="s">
        <v>514</v>
      </c>
      <c r="G6" s="444" t="s">
        <v>513</v>
      </c>
      <c r="H6" s="428"/>
      <c r="I6" s="428"/>
      <c r="J6" s="466"/>
      <c r="K6" s="448"/>
      <c r="L6" s="451"/>
      <c r="M6" s="448"/>
      <c r="N6" s="455"/>
      <c r="O6" s="463"/>
      <c r="P6" s="443" t="s">
        <v>512</v>
      </c>
      <c r="Q6" s="443" t="s">
        <v>511</v>
      </c>
      <c r="R6" s="427" t="s">
        <v>510</v>
      </c>
      <c r="S6" s="456" t="s">
        <v>509</v>
      </c>
      <c r="T6" s="460"/>
      <c r="U6" s="428"/>
      <c r="W6" s="445"/>
      <c r="X6" s="445"/>
    </row>
    <row r="7" spans="1:25" ht="12" customHeight="1">
      <c r="A7" s="428"/>
      <c r="B7" s="432"/>
      <c r="C7" s="433"/>
      <c r="D7" s="428"/>
      <c r="E7" s="428"/>
      <c r="F7" s="428"/>
      <c r="G7" s="428"/>
      <c r="H7" s="428"/>
      <c r="I7" s="428"/>
      <c r="J7" s="466"/>
      <c r="K7" s="448"/>
      <c r="L7" s="451"/>
      <c r="M7" s="448"/>
      <c r="N7" s="455"/>
      <c r="O7" s="463"/>
      <c r="P7" s="463"/>
      <c r="Q7" s="463"/>
      <c r="R7" s="428"/>
      <c r="S7" s="457"/>
      <c r="T7" s="460"/>
      <c r="U7" s="428"/>
      <c r="W7" s="445"/>
      <c r="X7" s="445"/>
    </row>
    <row r="8" spans="1:25" ht="11.25" customHeight="1">
      <c r="A8" s="429"/>
      <c r="B8" s="434"/>
      <c r="C8" s="435"/>
      <c r="D8" s="429"/>
      <c r="E8" s="429"/>
      <c r="F8" s="429"/>
      <c r="G8" s="429"/>
      <c r="H8" s="429"/>
      <c r="I8" s="429"/>
      <c r="J8" s="441"/>
      <c r="K8" s="449"/>
      <c r="L8" s="452"/>
      <c r="M8" s="449"/>
      <c r="N8" s="442"/>
      <c r="O8" s="464"/>
      <c r="P8" s="464"/>
      <c r="Q8" s="464"/>
      <c r="R8" s="429"/>
      <c r="S8" s="458"/>
      <c r="T8" s="461"/>
      <c r="U8" s="429"/>
      <c r="W8" s="446"/>
      <c r="X8" s="446"/>
    </row>
    <row r="9" spans="1:25" s="120" customFormat="1" ht="24" customHeight="1">
      <c r="A9" s="131" t="s">
        <v>508</v>
      </c>
      <c r="B9" s="118"/>
      <c r="C9" s="126" t="s">
        <v>507</v>
      </c>
      <c r="D9" s="125" t="s">
        <v>506</v>
      </c>
      <c r="E9" s="129" t="s">
        <v>385</v>
      </c>
      <c r="F9" s="122" t="s">
        <v>505</v>
      </c>
      <c r="G9" s="123">
        <v>0.999</v>
      </c>
      <c r="H9" s="122" t="s">
        <v>440</v>
      </c>
      <c r="I9" s="114" t="str">
        <f t="shared" ref="I9:I40" si="0">IF(W9="","",(IF(X9-W9&gt;0,CONCATENATE(TEXT(W9,"#,##0"),"~",TEXT(X9,"#,##0")),TEXT(W9,"#,##0"))))</f>
        <v>1,170</v>
      </c>
      <c r="J9" s="113">
        <v>5</v>
      </c>
      <c r="K9" s="112">
        <v>19.8</v>
      </c>
      <c r="L9" s="111">
        <f t="shared" ref="L9:L40" si="1">IF(K9&gt;0,1/K9*34.6*67.1,"")</f>
        <v>117.25555555555556</v>
      </c>
      <c r="M9" s="110">
        <f t="shared" ref="M9:M40" si="2"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18.7</v>
      </c>
      <c r="N9" s="109">
        <f t="shared" ref="N9:N40" si="3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21.8</v>
      </c>
      <c r="O9" s="107" t="s">
        <v>402</v>
      </c>
      <c r="P9" s="108" t="s">
        <v>43</v>
      </c>
      <c r="Q9" s="107" t="s">
        <v>56</v>
      </c>
      <c r="R9" s="106"/>
      <c r="S9" s="105"/>
      <c r="T9" s="104">
        <f t="shared" ref="T9:T40" si="4">IFERROR(IF(K9&lt;M9,"",(ROUNDDOWN(K9/M9*100,0))),"")</f>
        <v>105</v>
      </c>
      <c r="U9" s="103" t="str">
        <f t="shared" ref="U9:U40" si="5">IFERROR(IF(K9&lt;N9,"",(ROUNDDOWN(K9/N9*100,0))),"")</f>
        <v/>
      </c>
      <c r="V9" s="80"/>
      <c r="W9" s="83">
        <v>1170</v>
      </c>
      <c r="X9" s="83">
        <v>1170</v>
      </c>
      <c r="Y9" s="80"/>
    </row>
    <row r="10" spans="1:25" s="120" customFormat="1" ht="24" customHeight="1">
      <c r="A10" s="121"/>
      <c r="B10" s="118"/>
      <c r="C10" s="117" t="s">
        <v>504</v>
      </c>
      <c r="D10" s="125" t="s">
        <v>503</v>
      </c>
      <c r="E10" s="129" t="s">
        <v>385</v>
      </c>
      <c r="F10" s="122" t="s">
        <v>458</v>
      </c>
      <c r="G10" s="123">
        <v>1.4970000000000001</v>
      </c>
      <c r="H10" s="122" t="s">
        <v>440</v>
      </c>
      <c r="I10" s="114" t="str">
        <f t="shared" si="0"/>
        <v>1,360~1,390</v>
      </c>
      <c r="J10" s="113">
        <v>5</v>
      </c>
      <c r="K10" s="112">
        <v>20.2</v>
      </c>
      <c r="L10" s="111">
        <f t="shared" si="1"/>
        <v>114.93366336633663</v>
      </c>
      <c r="M10" s="110">
        <f t="shared" si="2"/>
        <v>15.8</v>
      </c>
      <c r="N10" s="109">
        <f t="shared" si="3"/>
        <v>19</v>
      </c>
      <c r="O10" s="107" t="s">
        <v>466</v>
      </c>
      <c r="P10" s="108" t="s">
        <v>43</v>
      </c>
      <c r="Q10" s="107" t="s">
        <v>56</v>
      </c>
      <c r="R10" s="106"/>
      <c r="S10" s="105"/>
      <c r="T10" s="104">
        <f t="shared" si="4"/>
        <v>127</v>
      </c>
      <c r="U10" s="103">
        <f t="shared" si="5"/>
        <v>106</v>
      </c>
      <c r="V10" s="80"/>
      <c r="W10" s="83">
        <v>1360</v>
      </c>
      <c r="X10" s="83">
        <v>1390</v>
      </c>
      <c r="Y10" s="80"/>
    </row>
    <row r="11" spans="1:25" ht="24" customHeight="1">
      <c r="A11" s="119"/>
      <c r="B11" s="118"/>
      <c r="C11" s="117" t="s">
        <v>502</v>
      </c>
      <c r="D11" s="116" t="s">
        <v>499</v>
      </c>
      <c r="E11" s="124" t="s">
        <v>501</v>
      </c>
      <c r="F11" s="96" t="s">
        <v>497</v>
      </c>
      <c r="G11" s="97">
        <v>1.984</v>
      </c>
      <c r="H11" s="122" t="s">
        <v>440</v>
      </c>
      <c r="I11" s="114" t="str">
        <f t="shared" si="0"/>
        <v>1,520~1,530</v>
      </c>
      <c r="J11" s="113">
        <v>5</v>
      </c>
      <c r="K11" s="112">
        <v>14.9</v>
      </c>
      <c r="L11" s="111">
        <f t="shared" si="1"/>
        <v>155.81610738255031</v>
      </c>
      <c r="M11" s="110">
        <f t="shared" si="2"/>
        <v>14.4</v>
      </c>
      <c r="N11" s="109">
        <f t="shared" si="3"/>
        <v>17.600000000000001</v>
      </c>
      <c r="O11" s="107" t="s">
        <v>466</v>
      </c>
      <c r="P11" s="108" t="s">
        <v>43</v>
      </c>
      <c r="Q11" s="107" t="s">
        <v>56</v>
      </c>
      <c r="R11" s="106"/>
      <c r="S11" s="105"/>
      <c r="T11" s="104">
        <f t="shared" si="4"/>
        <v>103</v>
      </c>
      <c r="U11" s="103" t="str">
        <f t="shared" si="5"/>
        <v/>
      </c>
      <c r="W11" s="83">
        <v>1520</v>
      </c>
      <c r="X11" s="83">
        <v>1530</v>
      </c>
    </row>
    <row r="12" spans="1:25" ht="24" customHeight="1">
      <c r="A12" s="119"/>
      <c r="B12" s="118"/>
      <c r="C12" s="128" t="s">
        <v>500</v>
      </c>
      <c r="D12" s="116" t="s">
        <v>499</v>
      </c>
      <c r="E12" s="124" t="s">
        <v>498</v>
      </c>
      <c r="F12" s="96" t="s">
        <v>497</v>
      </c>
      <c r="G12" s="97">
        <v>1.984</v>
      </c>
      <c r="H12" s="122" t="s">
        <v>440</v>
      </c>
      <c r="I12" s="114" t="str">
        <f t="shared" si="0"/>
        <v>1,540~1,620</v>
      </c>
      <c r="J12" s="113">
        <v>5</v>
      </c>
      <c r="K12" s="112">
        <v>14.9</v>
      </c>
      <c r="L12" s="111">
        <f t="shared" si="1"/>
        <v>155.81610738255031</v>
      </c>
      <c r="M12" s="110">
        <f t="shared" si="2"/>
        <v>13.2</v>
      </c>
      <c r="N12" s="109">
        <f t="shared" si="3"/>
        <v>16.5</v>
      </c>
      <c r="O12" s="107" t="s">
        <v>466</v>
      </c>
      <c r="P12" s="108" t="s">
        <v>43</v>
      </c>
      <c r="Q12" s="107" t="s">
        <v>56</v>
      </c>
      <c r="R12" s="106"/>
      <c r="S12" s="105"/>
      <c r="T12" s="104">
        <f t="shared" si="4"/>
        <v>112</v>
      </c>
      <c r="U12" s="103" t="str">
        <f t="shared" si="5"/>
        <v/>
      </c>
      <c r="W12" s="83">
        <v>1540</v>
      </c>
      <c r="X12" s="83">
        <v>1620</v>
      </c>
    </row>
    <row r="13" spans="1:25" ht="24" customHeight="1">
      <c r="A13" s="119"/>
      <c r="B13" s="118"/>
      <c r="C13" s="117" t="s">
        <v>495</v>
      </c>
      <c r="D13" s="116" t="s">
        <v>494</v>
      </c>
      <c r="E13" s="124" t="s">
        <v>496</v>
      </c>
      <c r="F13" s="96" t="s">
        <v>486</v>
      </c>
      <c r="G13" s="97">
        <v>1.984</v>
      </c>
      <c r="H13" s="122" t="s">
        <v>440</v>
      </c>
      <c r="I13" s="114" t="str">
        <f t="shared" si="0"/>
        <v>1,620~1,650</v>
      </c>
      <c r="J13" s="113">
        <v>5</v>
      </c>
      <c r="K13" s="112">
        <v>13.8</v>
      </c>
      <c r="L13" s="111">
        <f t="shared" si="1"/>
        <v>168.23623188405796</v>
      </c>
      <c r="M13" s="110">
        <f t="shared" si="2"/>
        <v>13.2</v>
      </c>
      <c r="N13" s="109">
        <f t="shared" si="3"/>
        <v>16.5</v>
      </c>
      <c r="O13" s="107" t="s">
        <v>466</v>
      </c>
      <c r="P13" s="108" t="s">
        <v>43</v>
      </c>
      <c r="Q13" s="107" t="s">
        <v>104</v>
      </c>
      <c r="R13" s="106"/>
      <c r="S13" s="105"/>
      <c r="T13" s="104">
        <f t="shared" si="4"/>
        <v>104</v>
      </c>
      <c r="U13" s="103" t="str">
        <f t="shared" si="5"/>
        <v/>
      </c>
      <c r="W13" s="83">
        <v>1620</v>
      </c>
      <c r="X13" s="83">
        <v>1650</v>
      </c>
    </row>
    <row r="14" spans="1:25" ht="24" customHeight="1">
      <c r="A14" s="119"/>
      <c r="B14" s="118"/>
      <c r="C14" s="117" t="s">
        <v>495</v>
      </c>
      <c r="D14" s="116" t="s">
        <v>494</v>
      </c>
      <c r="E14" s="124" t="s">
        <v>493</v>
      </c>
      <c r="F14" s="96" t="s">
        <v>486</v>
      </c>
      <c r="G14" s="97">
        <v>1.984</v>
      </c>
      <c r="H14" s="122" t="s">
        <v>440</v>
      </c>
      <c r="I14" s="114" t="str">
        <f t="shared" si="0"/>
        <v>1,660~1,700</v>
      </c>
      <c r="J14" s="113">
        <v>5</v>
      </c>
      <c r="K14" s="112">
        <v>13.8</v>
      </c>
      <c r="L14" s="111">
        <f t="shared" si="1"/>
        <v>168.23623188405796</v>
      </c>
      <c r="M14" s="110">
        <f t="shared" si="2"/>
        <v>12.2</v>
      </c>
      <c r="N14" s="109">
        <f t="shared" si="3"/>
        <v>15.4</v>
      </c>
      <c r="O14" s="107" t="s">
        <v>466</v>
      </c>
      <c r="P14" s="108" t="s">
        <v>43</v>
      </c>
      <c r="Q14" s="107" t="s">
        <v>104</v>
      </c>
      <c r="R14" s="106"/>
      <c r="S14" s="105"/>
      <c r="T14" s="104">
        <f t="shared" si="4"/>
        <v>113</v>
      </c>
      <c r="U14" s="103" t="str">
        <f t="shared" si="5"/>
        <v/>
      </c>
      <c r="W14" s="83">
        <v>1660</v>
      </c>
      <c r="X14" s="83">
        <v>1700</v>
      </c>
    </row>
    <row r="15" spans="1:25" ht="24" customHeight="1">
      <c r="A15" s="119"/>
      <c r="B15" s="118"/>
      <c r="C15" s="117" t="s">
        <v>492</v>
      </c>
      <c r="D15" s="116" t="s">
        <v>491</v>
      </c>
      <c r="E15" s="124" t="s">
        <v>385</v>
      </c>
      <c r="F15" s="96" t="s">
        <v>486</v>
      </c>
      <c r="G15" s="97">
        <v>1.984</v>
      </c>
      <c r="H15" s="122" t="s">
        <v>440</v>
      </c>
      <c r="I15" s="114" t="str">
        <f t="shared" si="0"/>
        <v>1,660</v>
      </c>
      <c r="J15" s="113">
        <v>5</v>
      </c>
      <c r="K15" s="112">
        <v>13.6</v>
      </c>
      <c r="L15" s="111">
        <f t="shared" si="1"/>
        <v>170.71029411764707</v>
      </c>
      <c r="M15" s="110">
        <f t="shared" si="2"/>
        <v>12.2</v>
      </c>
      <c r="N15" s="109">
        <f t="shared" si="3"/>
        <v>15.4</v>
      </c>
      <c r="O15" s="107" t="s">
        <v>466</v>
      </c>
      <c r="P15" s="108" t="s">
        <v>43</v>
      </c>
      <c r="Q15" s="107" t="s">
        <v>104</v>
      </c>
      <c r="R15" s="106"/>
      <c r="S15" s="105"/>
      <c r="T15" s="104">
        <f t="shared" si="4"/>
        <v>111</v>
      </c>
      <c r="U15" s="103" t="str">
        <f t="shared" si="5"/>
        <v/>
      </c>
      <c r="W15" s="83">
        <v>1660</v>
      </c>
      <c r="X15" s="83">
        <v>1660</v>
      </c>
    </row>
    <row r="16" spans="1:25" ht="24" customHeight="1">
      <c r="A16" s="119"/>
      <c r="B16" s="118"/>
      <c r="C16" s="117" t="s">
        <v>490</v>
      </c>
      <c r="D16" s="116" t="s">
        <v>489</v>
      </c>
      <c r="E16" s="124" t="s">
        <v>385</v>
      </c>
      <c r="F16" s="96" t="s">
        <v>486</v>
      </c>
      <c r="G16" s="97">
        <v>1.984</v>
      </c>
      <c r="H16" s="122" t="s">
        <v>440</v>
      </c>
      <c r="I16" s="114" t="str">
        <f t="shared" si="0"/>
        <v>1,620~1,640</v>
      </c>
      <c r="J16" s="113">
        <v>4</v>
      </c>
      <c r="K16" s="112">
        <v>13.8</v>
      </c>
      <c r="L16" s="111">
        <f t="shared" si="1"/>
        <v>168.23623188405796</v>
      </c>
      <c r="M16" s="110">
        <f t="shared" si="2"/>
        <v>13.2</v>
      </c>
      <c r="N16" s="109">
        <f t="shared" si="3"/>
        <v>16.5</v>
      </c>
      <c r="O16" s="107" t="s">
        <v>466</v>
      </c>
      <c r="P16" s="108" t="s">
        <v>43</v>
      </c>
      <c r="Q16" s="107" t="s">
        <v>104</v>
      </c>
      <c r="R16" s="106"/>
      <c r="S16" s="105"/>
      <c r="T16" s="104">
        <f t="shared" si="4"/>
        <v>104</v>
      </c>
      <c r="U16" s="103" t="str">
        <f t="shared" si="5"/>
        <v/>
      </c>
      <c r="W16" s="83">
        <v>1620</v>
      </c>
      <c r="X16" s="83">
        <v>1640</v>
      </c>
    </row>
    <row r="17" spans="1:25" ht="24" customHeight="1">
      <c r="A17" s="119"/>
      <c r="B17" s="118"/>
      <c r="C17" s="117" t="s">
        <v>488</v>
      </c>
      <c r="D17" s="116" t="s">
        <v>487</v>
      </c>
      <c r="E17" s="124" t="s">
        <v>385</v>
      </c>
      <c r="F17" s="96" t="s">
        <v>486</v>
      </c>
      <c r="G17" s="97">
        <v>1.984</v>
      </c>
      <c r="H17" s="122" t="s">
        <v>440</v>
      </c>
      <c r="I17" s="114" t="str">
        <f t="shared" si="0"/>
        <v>1,660~1,680</v>
      </c>
      <c r="J17" s="113">
        <v>5</v>
      </c>
      <c r="K17" s="112">
        <v>13.8</v>
      </c>
      <c r="L17" s="111">
        <f t="shared" si="1"/>
        <v>168.23623188405796</v>
      </c>
      <c r="M17" s="110">
        <f t="shared" si="2"/>
        <v>12.2</v>
      </c>
      <c r="N17" s="109">
        <f t="shared" si="3"/>
        <v>15.4</v>
      </c>
      <c r="O17" s="107" t="s">
        <v>466</v>
      </c>
      <c r="P17" s="108" t="s">
        <v>43</v>
      </c>
      <c r="Q17" s="107" t="s">
        <v>104</v>
      </c>
      <c r="R17" s="106"/>
      <c r="S17" s="105"/>
      <c r="T17" s="104">
        <f t="shared" si="4"/>
        <v>113</v>
      </c>
      <c r="U17" s="103" t="str">
        <f t="shared" si="5"/>
        <v/>
      </c>
      <c r="W17" s="83">
        <v>1660</v>
      </c>
      <c r="X17" s="83">
        <v>1680</v>
      </c>
    </row>
    <row r="18" spans="1:25" s="120" customFormat="1" ht="24" customHeight="1">
      <c r="A18" s="121"/>
      <c r="B18" s="118"/>
      <c r="C18" s="126" t="s">
        <v>485</v>
      </c>
      <c r="D18" s="125" t="s">
        <v>484</v>
      </c>
      <c r="E18" s="129" t="s">
        <v>385</v>
      </c>
      <c r="F18" s="122" t="s">
        <v>483</v>
      </c>
      <c r="G18" s="123">
        <v>1.984</v>
      </c>
      <c r="H18" s="122" t="s">
        <v>440</v>
      </c>
      <c r="I18" s="114" t="str">
        <f t="shared" si="0"/>
        <v>1,800~1,850</v>
      </c>
      <c r="J18" s="113">
        <v>5</v>
      </c>
      <c r="K18" s="112">
        <v>13.5</v>
      </c>
      <c r="L18" s="111">
        <f t="shared" si="1"/>
        <v>171.97481481481481</v>
      </c>
      <c r="M18" s="110">
        <f t="shared" si="2"/>
        <v>11.1</v>
      </c>
      <c r="N18" s="109">
        <f t="shared" si="3"/>
        <v>14.4</v>
      </c>
      <c r="O18" s="107" t="s">
        <v>466</v>
      </c>
      <c r="P18" s="108" t="s">
        <v>43</v>
      </c>
      <c r="Q18" s="107" t="s">
        <v>104</v>
      </c>
      <c r="R18" s="106"/>
      <c r="S18" s="105"/>
      <c r="T18" s="104">
        <f t="shared" si="4"/>
        <v>121</v>
      </c>
      <c r="U18" s="103" t="str">
        <f t="shared" si="5"/>
        <v/>
      </c>
      <c r="V18" s="80"/>
      <c r="W18" s="83">
        <v>1800</v>
      </c>
      <c r="X18" s="83">
        <v>1850</v>
      </c>
      <c r="Y18" s="80"/>
    </row>
    <row r="19" spans="1:25" ht="24" customHeight="1">
      <c r="A19" s="119"/>
      <c r="B19" s="118"/>
      <c r="C19" s="117" t="s">
        <v>482</v>
      </c>
      <c r="D19" s="116" t="s">
        <v>479</v>
      </c>
      <c r="E19" s="124" t="s">
        <v>481</v>
      </c>
      <c r="F19" s="96" t="s">
        <v>471</v>
      </c>
      <c r="G19" s="97">
        <v>1.984</v>
      </c>
      <c r="H19" s="115" t="s">
        <v>403</v>
      </c>
      <c r="I19" s="114" t="str">
        <f t="shared" si="0"/>
        <v>1,780~1,870</v>
      </c>
      <c r="J19" s="113">
        <v>5</v>
      </c>
      <c r="K19" s="112">
        <v>13.2</v>
      </c>
      <c r="L19" s="111">
        <f t="shared" si="1"/>
        <v>175.88333333333335</v>
      </c>
      <c r="M19" s="110">
        <f t="shared" si="2"/>
        <v>11.1</v>
      </c>
      <c r="N19" s="109">
        <f t="shared" si="3"/>
        <v>14.4</v>
      </c>
      <c r="O19" s="107" t="s">
        <v>466</v>
      </c>
      <c r="P19" s="108" t="s">
        <v>43</v>
      </c>
      <c r="Q19" s="107" t="s">
        <v>104</v>
      </c>
      <c r="R19" s="106"/>
      <c r="S19" s="105"/>
      <c r="T19" s="104">
        <f t="shared" si="4"/>
        <v>118</v>
      </c>
      <c r="U19" s="103" t="str">
        <f t="shared" si="5"/>
        <v/>
      </c>
      <c r="W19" s="83">
        <v>1780</v>
      </c>
      <c r="X19" s="83">
        <v>1870</v>
      </c>
    </row>
    <row r="20" spans="1:25" ht="24" customHeight="1">
      <c r="A20" s="119"/>
      <c r="B20" s="118"/>
      <c r="C20" s="117" t="s">
        <v>480</v>
      </c>
      <c r="D20" s="116" t="s">
        <v>479</v>
      </c>
      <c r="E20" s="124" t="s">
        <v>478</v>
      </c>
      <c r="F20" s="96" t="s">
        <v>471</v>
      </c>
      <c r="G20" s="97">
        <v>1.984</v>
      </c>
      <c r="H20" s="115" t="s">
        <v>403</v>
      </c>
      <c r="I20" s="114" t="str">
        <f t="shared" si="0"/>
        <v>1,880</v>
      </c>
      <c r="J20" s="113">
        <v>5</v>
      </c>
      <c r="K20" s="112">
        <v>13.2</v>
      </c>
      <c r="L20" s="111">
        <f t="shared" si="1"/>
        <v>175.88333333333335</v>
      </c>
      <c r="M20" s="110">
        <f t="shared" si="2"/>
        <v>10.199999999999999</v>
      </c>
      <c r="N20" s="109">
        <f t="shared" si="3"/>
        <v>13.5</v>
      </c>
      <c r="O20" s="107" t="s">
        <v>466</v>
      </c>
      <c r="P20" s="108" t="s">
        <v>43</v>
      </c>
      <c r="Q20" s="107" t="s">
        <v>104</v>
      </c>
      <c r="R20" s="106"/>
      <c r="S20" s="105"/>
      <c r="T20" s="104">
        <f t="shared" si="4"/>
        <v>129</v>
      </c>
      <c r="U20" s="103" t="str">
        <f t="shared" si="5"/>
        <v/>
      </c>
      <c r="W20" s="83">
        <v>1880</v>
      </c>
      <c r="X20" s="83">
        <v>1880</v>
      </c>
    </row>
    <row r="21" spans="1:25" ht="24" customHeight="1">
      <c r="A21" s="119"/>
      <c r="B21" s="118"/>
      <c r="C21" s="117" t="s">
        <v>475</v>
      </c>
      <c r="D21" s="116" t="s">
        <v>477</v>
      </c>
      <c r="E21" s="124" t="s">
        <v>476</v>
      </c>
      <c r="F21" s="96" t="s">
        <v>467</v>
      </c>
      <c r="G21" s="97">
        <v>2.9940000000000002</v>
      </c>
      <c r="H21" s="115" t="s">
        <v>403</v>
      </c>
      <c r="I21" s="114" t="str">
        <f t="shared" si="0"/>
        <v>1,870</v>
      </c>
      <c r="J21" s="113">
        <v>5</v>
      </c>
      <c r="K21" s="112">
        <v>12.1</v>
      </c>
      <c r="L21" s="111">
        <f t="shared" si="1"/>
        <v>191.87272727272727</v>
      </c>
      <c r="M21" s="110">
        <f t="shared" si="2"/>
        <v>11.1</v>
      </c>
      <c r="N21" s="109">
        <f t="shared" si="3"/>
        <v>14.4</v>
      </c>
      <c r="O21" s="107" t="s">
        <v>466</v>
      </c>
      <c r="P21" s="108" t="s">
        <v>43</v>
      </c>
      <c r="Q21" s="107" t="s">
        <v>104</v>
      </c>
      <c r="R21" s="106"/>
      <c r="S21" s="105"/>
      <c r="T21" s="104">
        <f t="shared" si="4"/>
        <v>109</v>
      </c>
      <c r="U21" s="103" t="str">
        <f t="shared" si="5"/>
        <v/>
      </c>
      <c r="W21" s="83">
        <v>1870</v>
      </c>
      <c r="X21" s="83">
        <v>1870</v>
      </c>
    </row>
    <row r="22" spans="1:25" ht="24" customHeight="1">
      <c r="A22" s="119"/>
      <c r="B22" s="118"/>
      <c r="C22" s="117" t="s">
        <v>475</v>
      </c>
      <c r="D22" s="116" t="s">
        <v>477</v>
      </c>
      <c r="E22" s="124" t="s">
        <v>474</v>
      </c>
      <c r="F22" s="96" t="s">
        <v>467</v>
      </c>
      <c r="G22" s="97">
        <v>2.9940000000000002</v>
      </c>
      <c r="H22" s="115" t="s">
        <v>403</v>
      </c>
      <c r="I22" s="114" t="str">
        <f t="shared" si="0"/>
        <v>1,880~1,970</v>
      </c>
      <c r="J22" s="113">
        <v>5</v>
      </c>
      <c r="K22" s="112">
        <v>12.1</v>
      </c>
      <c r="L22" s="111">
        <f t="shared" si="1"/>
        <v>191.87272727272727</v>
      </c>
      <c r="M22" s="110">
        <f t="shared" si="2"/>
        <v>10.199999999999999</v>
      </c>
      <c r="N22" s="109">
        <f t="shared" si="3"/>
        <v>13.5</v>
      </c>
      <c r="O22" s="107" t="s">
        <v>466</v>
      </c>
      <c r="P22" s="108" t="s">
        <v>43</v>
      </c>
      <c r="Q22" s="107" t="s">
        <v>104</v>
      </c>
      <c r="R22" s="106"/>
      <c r="S22" s="105"/>
      <c r="T22" s="104">
        <f t="shared" si="4"/>
        <v>118</v>
      </c>
      <c r="U22" s="103" t="str">
        <f t="shared" si="5"/>
        <v/>
      </c>
      <c r="W22" s="83">
        <v>1880</v>
      </c>
      <c r="X22" s="83">
        <v>1970</v>
      </c>
    </row>
    <row r="23" spans="1:25" s="120" customFormat="1" ht="24" customHeight="1">
      <c r="A23" s="121"/>
      <c r="B23" s="118"/>
      <c r="C23" s="117" t="s">
        <v>475</v>
      </c>
      <c r="D23" s="116" t="s">
        <v>468</v>
      </c>
      <c r="E23" s="124" t="s">
        <v>476</v>
      </c>
      <c r="F23" s="96" t="s">
        <v>467</v>
      </c>
      <c r="G23" s="97">
        <v>2.9940000000000002</v>
      </c>
      <c r="H23" s="115" t="s">
        <v>403</v>
      </c>
      <c r="I23" s="114" t="str">
        <f t="shared" si="0"/>
        <v>1,870</v>
      </c>
      <c r="J23" s="113">
        <v>5</v>
      </c>
      <c r="K23" s="112">
        <v>12.2</v>
      </c>
      <c r="L23" s="111">
        <f t="shared" si="1"/>
        <v>190.3</v>
      </c>
      <c r="M23" s="110">
        <f t="shared" si="2"/>
        <v>11.1</v>
      </c>
      <c r="N23" s="109">
        <f t="shared" si="3"/>
        <v>14.4</v>
      </c>
      <c r="O23" s="107" t="s">
        <v>466</v>
      </c>
      <c r="P23" s="108" t="s">
        <v>43</v>
      </c>
      <c r="Q23" s="107" t="s">
        <v>104</v>
      </c>
      <c r="R23" s="106"/>
      <c r="S23" s="105"/>
      <c r="T23" s="104">
        <f t="shared" si="4"/>
        <v>109</v>
      </c>
      <c r="U23" s="103" t="str">
        <f t="shared" si="5"/>
        <v/>
      </c>
      <c r="V23" s="80"/>
      <c r="W23" s="83">
        <v>1870</v>
      </c>
      <c r="X23" s="83">
        <v>1870</v>
      </c>
      <c r="Y23" s="80"/>
    </row>
    <row r="24" spans="1:25" s="120" customFormat="1" ht="24" customHeight="1">
      <c r="A24" s="121"/>
      <c r="B24" s="118"/>
      <c r="C24" s="117" t="s">
        <v>475</v>
      </c>
      <c r="D24" s="116" t="s">
        <v>468</v>
      </c>
      <c r="E24" s="124" t="s">
        <v>474</v>
      </c>
      <c r="F24" s="96" t="s">
        <v>467</v>
      </c>
      <c r="G24" s="97">
        <v>2.9940000000000002</v>
      </c>
      <c r="H24" s="115" t="s">
        <v>403</v>
      </c>
      <c r="I24" s="114" t="str">
        <f t="shared" si="0"/>
        <v>1,880~1,970</v>
      </c>
      <c r="J24" s="113">
        <v>5</v>
      </c>
      <c r="K24" s="112">
        <v>12.2</v>
      </c>
      <c r="L24" s="111">
        <f t="shared" si="1"/>
        <v>190.3</v>
      </c>
      <c r="M24" s="110">
        <f t="shared" si="2"/>
        <v>10.199999999999999</v>
      </c>
      <c r="N24" s="109">
        <f t="shared" si="3"/>
        <v>13.5</v>
      </c>
      <c r="O24" s="107" t="s">
        <v>466</v>
      </c>
      <c r="P24" s="108" t="s">
        <v>43</v>
      </c>
      <c r="Q24" s="107" t="s">
        <v>104</v>
      </c>
      <c r="R24" s="106"/>
      <c r="S24" s="105"/>
      <c r="T24" s="104">
        <f t="shared" si="4"/>
        <v>119</v>
      </c>
      <c r="U24" s="103" t="str">
        <f t="shared" si="5"/>
        <v/>
      </c>
      <c r="V24" s="80"/>
      <c r="W24" s="83">
        <v>1880</v>
      </c>
      <c r="X24" s="83">
        <v>1970</v>
      </c>
      <c r="Y24" s="80"/>
    </row>
    <row r="25" spans="1:25" ht="24" customHeight="1">
      <c r="A25" s="119"/>
      <c r="B25" s="118"/>
      <c r="C25" s="117" t="s">
        <v>473</v>
      </c>
      <c r="D25" s="116" t="s">
        <v>472</v>
      </c>
      <c r="E25" s="98" t="s">
        <v>385</v>
      </c>
      <c r="F25" s="96" t="s">
        <v>471</v>
      </c>
      <c r="G25" s="97">
        <v>1.984</v>
      </c>
      <c r="H25" s="115" t="s">
        <v>403</v>
      </c>
      <c r="I25" s="114" t="str">
        <f t="shared" si="0"/>
        <v>1,810~1,860</v>
      </c>
      <c r="J25" s="113">
        <v>5</v>
      </c>
      <c r="K25" s="112">
        <v>13.2</v>
      </c>
      <c r="L25" s="111">
        <f t="shared" si="1"/>
        <v>175.88333333333335</v>
      </c>
      <c r="M25" s="110">
        <f t="shared" si="2"/>
        <v>11.1</v>
      </c>
      <c r="N25" s="109">
        <f t="shared" si="3"/>
        <v>14.4</v>
      </c>
      <c r="O25" s="107" t="s">
        <v>466</v>
      </c>
      <c r="P25" s="108" t="s">
        <v>43</v>
      </c>
      <c r="Q25" s="107" t="s">
        <v>104</v>
      </c>
      <c r="R25" s="106"/>
      <c r="S25" s="105"/>
      <c r="T25" s="104">
        <f t="shared" si="4"/>
        <v>118</v>
      </c>
      <c r="U25" s="103" t="str">
        <f t="shared" si="5"/>
        <v/>
      </c>
      <c r="W25" s="83">
        <v>1810</v>
      </c>
      <c r="X25" s="83">
        <v>1860</v>
      </c>
    </row>
    <row r="26" spans="1:25" ht="24" customHeight="1">
      <c r="A26" s="119"/>
      <c r="B26" s="118"/>
      <c r="C26" s="117" t="s">
        <v>469</v>
      </c>
      <c r="D26" s="116" t="s">
        <v>470</v>
      </c>
      <c r="E26" s="98" t="s">
        <v>385</v>
      </c>
      <c r="F26" s="96" t="s">
        <v>467</v>
      </c>
      <c r="G26" s="97">
        <v>2.9940000000000002</v>
      </c>
      <c r="H26" s="115" t="s">
        <v>403</v>
      </c>
      <c r="I26" s="114" t="str">
        <f t="shared" si="0"/>
        <v>1,910~1,960</v>
      </c>
      <c r="J26" s="113">
        <v>5</v>
      </c>
      <c r="K26" s="112">
        <v>12.1</v>
      </c>
      <c r="L26" s="111">
        <f t="shared" si="1"/>
        <v>191.87272727272727</v>
      </c>
      <c r="M26" s="110">
        <f t="shared" si="2"/>
        <v>10.199999999999999</v>
      </c>
      <c r="N26" s="109">
        <f t="shared" si="3"/>
        <v>13.5</v>
      </c>
      <c r="O26" s="107" t="s">
        <v>466</v>
      </c>
      <c r="P26" s="108" t="s">
        <v>43</v>
      </c>
      <c r="Q26" s="107" t="s">
        <v>104</v>
      </c>
      <c r="R26" s="106"/>
      <c r="S26" s="105"/>
      <c r="T26" s="104">
        <f t="shared" si="4"/>
        <v>118</v>
      </c>
      <c r="U26" s="103" t="str">
        <f t="shared" si="5"/>
        <v/>
      </c>
      <c r="W26" s="83">
        <v>1910</v>
      </c>
      <c r="X26" s="83">
        <v>1960</v>
      </c>
    </row>
    <row r="27" spans="1:25" s="120" customFormat="1" ht="24" customHeight="1">
      <c r="A27" s="121"/>
      <c r="B27" s="118"/>
      <c r="C27" s="117" t="s">
        <v>469</v>
      </c>
      <c r="D27" s="116" t="s">
        <v>468</v>
      </c>
      <c r="E27" s="98" t="s">
        <v>385</v>
      </c>
      <c r="F27" s="96" t="s">
        <v>467</v>
      </c>
      <c r="G27" s="97">
        <v>2.9940000000000002</v>
      </c>
      <c r="H27" s="115" t="s">
        <v>403</v>
      </c>
      <c r="I27" s="114" t="str">
        <f t="shared" si="0"/>
        <v>1,910~1,960</v>
      </c>
      <c r="J27" s="113">
        <v>5</v>
      </c>
      <c r="K27" s="112">
        <v>12.2</v>
      </c>
      <c r="L27" s="111">
        <f t="shared" si="1"/>
        <v>190.3</v>
      </c>
      <c r="M27" s="110">
        <f t="shared" si="2"/>
        <v>10.199999999999999</v>
      </c>
      <c r="N27" s="109">
        <f t="shared" si="3"/>
        <v>13.5</v>
      </c>
      <c r="O27" s="107" t="s">
        <v>466</v>
      </c>
      <c r="P27" s="108" t="s">
        <v>43</v>
      </c>
      <c r="Q27" s="107" t="s">
        <v>104</v>
      </c>
      <c r="R27" s="106"/>
      <c r="S27" s="105"/>
      <c r="T27" s="104">
        <f t="shared" si="4"/>
        <v>119</v>
      </c>
      <c r="U27" s="103" t="str">
        <f t="shared" si="5"/>
        <v/>
      </c>
      <c r="V27" s="80"/>
      <c r="W27" s="83">
        <v>1910</v>
      </c>
      <c r="X27" s="83">
        <v>1960</v>
      </c>
      <c r="Y27" s="80"/>
    </row>
    <row r="28" spans="1:25" s="120" customFormat="1" ht="24" customHeight="1">
      <c r="A28" s="121"/>
      <c r="B28" s="118"/>
      <c r="C28" s="117" t="s">
        <v>465</v>
      </c>
      <c r="D28" s="116" t="s">
        <v>464</v>
      </c>
      <c r="E28" s="98" t="s">
        <v>385</v>
      </c>
      <c r="F28" s="96" t="s">
        <v>458</v>
      </c>
      <c r="G28" s="97">
        <v>1.4970000000000001</v>
      </c>
      <c r="H28" s="115" t="s">
        <v>403</v>
      </c>
      <c r="I28" s="114" t="str">
        <f t="shared" si="0"/>
        <v>1,350~1,370</v>
      </c>
      <c r="J28" s="113">
        <v>5</v>
      </c>
      <c r="K28" s="112">
        <v>18.5</v>
      </c>
      <c r="L28" s="111">
        <f t="shared" si="1"/>
        <v>125.49513513513514</v>
      </c>
      <c r="M28" s="110">
        <f t="shared" si="2"/>
        <v>15.8</v>
      </c>
      <c r="N28" s="109">
        <f t="shared" si="3"/>
        <v>19</v>
      </c>
      <c r="O28" s="107" t="s">
        <v>463</v>
      </c>
      <c r="P28" s="108" t="s">
        <v>43</v>
      </c>
      <c r="Q28" s="107" t="s">
        <v>56</v>
      </c>
      <c r="R28" s="106"/>
      <c r="S28" s="105"/>
      <c r="T28" s="104">
        <f t="shared" si="4"/>
        <v>117</v>
      </c>
      <c r="U28" s="103" t="str">
        <f t="shared" si="5"/>
        <v/>
      </c>
      <c r="V28" s="80"/>
      <c r="W28" s="83">
        <v>1350</v>
      </c>
      <c r="X28" s="83">
        <v>1370</v>
      </c>
      <c r="Y28" s="80"/>
    </row>
    <row r="29" spans="1:25" s="120" customFormat="1" ht="24" customHeight="1">
      <c r="A29" s="121"/>
      <c r="B29" s="118"/>
      <c r="C29" s="126" t="s">
        <v>461</v>
      </c>
      <c r="D29" s="125" t="s">
        <v>460</v>
      </c>
      <c r="E29" s="124" t="s">
        <v>462</v>
      </c>
      <c r="F29" s="122" t="s">
        <v>458</v>
      </c>
      <c r="G29" s="123">
        <v>1.4970000000000001</v>
      </c>
      <c r="H29" s="122" t="s">
        <v>440</v>
      </c>
      <c r="I29" s="114" t="str">
        <f t="shared" si="0"/>
        <v>1,530</v>
      </c>
      <c r="J29" s="113">
        <v>5</v>
      </c>
      <c r="K29" s="112">
        <v>15.4</v>
      </c>
      <c r="L29" s="111">
        <f t="shared" si="1"/>
        <v>150.75714285714284</v>
      </c>
      <c r="M29" s="110">
        <f t="shared" si="2"/>
        <v>14.4</v>
      </c>
      <c r="N29" s="109">
        <f t="shared" si="3"/>
        <v>17.600000000000001</v>
      </c>
      <c r="O29" s="107" t="s">
        <v>457</v>
      </c>
      <c r="P29" s="108" t="s">
        <v>43</v>
      </c>
      <c r="Q29" s="107" t="s">
        <v>56</v>
      </c>
      <c r="R29" s="106"/>
      <c r="S29" s="105"/>
      <c r="T29" s="104">
        <f t="shared" si="4"/>
        <v>106</v>
      </c>
      <c r="U29" s="103" t="str">
        <f t="shared" si="5"/>
        <v/>
      </c>
      <c r="V29" s="80"/>
      <c r="W29" s="83">
        <v>1530</v>
      </c>
      <c r="X29" s="83">
        <v>1530</v>
      </c>
      <c r="Y29" s="80"/>
    </row>
    <row r="30" spans="1:25" s="120" customFormat="1" ht="24" customHeight="1">
      <c r="A30" s="121"/>
      <c r="B30" s="118"/>
      <c r="C30" s="126" t="s">
        <v>461</v>
      </c>
      <c r="D30" s="125" t="s">
        <v>460</v>
      </c>
      <c r="E30" s="124" t="s">
        <v>459</v>
      </c>
      <c r="F30" s="122" t="s">
        <v>458</v>
      </c>
      <c r="G30" s="123">
        <v>1.4970000000000001</v>
      </c>
      <c r="H30" s="122" t="s">
        <v>440</v>
      </c>
      <c r="I30" s="114" t="str">
        <f t="shared" si="0"/>
        <v>1,540~1,570</v>
      </c>
      <c r="J30" s="113">
        <v>5</v>
      </c>
      <c r="K30" s="112">
        <v>15.4</v>
      </c>
      <c r="L30" s="111">
        <f t="shared" si="1"/>
        <v>150.75714285714284</v>
      </c>
      <c r="M30" s="110">
        <f t="shared" si="2"/>
        <v>13.2</v>
      </c>
      <c r="N30" s="109">
        <f t="shared" si="3"/>
        <v>16.5</v>
      </c>
      <c r="O30" s="107" t="s">
        <v>457</v>
      </c>
      <c r="P30" s="108" t="s">
        <v>43</v>
      </c>
      <c r="Q30" s="107" t="s">
        <v>56</v>
      </c>
      <c r="R30" s="106"/>
      <c r="S30" s="105"/>
      <c r="T30" s="104">
        <f t="shared" si="4"/>
        <v>116</v>
      </c>
      <c r="U30" s="103" t="str">
        <f t="shared" si="5"/>
        <v/>
      </c>
      <c r="V30" s="80"/>
      <c r="W30" s="83">
        <v>1540</v>
      </c>
      <c r="X30" s="83">
        <v>1570</v>
      </c>
      <c r="Y30" s="80"/>
    </row>
    <row r="31" spans="1:25" ht="24" customHeight="1">
      <c r="A31" s="119"/>
      <c r="B31" s="118"/>
      <c r="C31" s="117" t="s">
        <v>454</v>
      </c>
      <c r="D31" s="116" t="s">
        <v>456</v>
      </c>
      <c r="E31" s="124" t="s">
        <v>455</v>
      </c>
      <c r="F31" s="96" t="s">
        <v>443</v>
      </c>
      <c r="G31" s="97">
        <v>2.9940000000000002</v>
      </c>
      <c r="H31" s="115" t="s">
        <v>383</v>
      </c>
      <c r="I31" s="114" t="str">
        <f t="shared" si="0"/>
        <v>2,190~2,270</v>
      </c>
      <c r="J31" s="113">
        <v>7</v>
      </c>
      <c r="K31" s="112">
        <v>10.4</v>
      </c>
      <c r="L31" s="111">
        <f t="shared" si="1"/>
        <v>223.23653846153843</v>
      </c>
      <c r="M31" s="110">
        <f t="shared" si="2"/>
        <v>8.6999999999999993</v>
      </c>
      <c r="N31" s="109">
        <f t="shared" si="3"/>
        <v>11.9</v>
      </c>
      <c r="O31" s="107" t="s">
        <v>415</v>
      </c>
      <c r="P31" s="108" t="s">
        <v>43</v>
      </c>
      <c r="Q31" s="107" t="s">
        <v>104</v>
      </c>
      <c r="R31" s="106"/>
      <c r="S31" s="105"/>
      <c r="T31" s="104">
        <f t="shared" si="4"/>
        <v>119</v>
      </c>
      <c r="U31" s="103" t="str">
        <f t="shared" si="5"/>
        <v/>
      </c>
      <c r="W31" s="83">
        <v>2190</v>
      </c>
      <c r="X31" s="83">
        <v>2270</v>
      </c>
    </row>
    <row r="32" spans="1:25" ht="24" customHeight="1">
      <c r="A32" s="119"/>
      <c r="B32" s="118"/>
      <c r="C32" s="117" t="s">
        <v>454</v>
      </c>
      <c r="D32" s="116" t="s">
        <v>456</v>
      </c>
      <c r="E32" s="124" t="s">
        <v>452</v>
      </c>
      <c r="F32" s="96" t="s">
        <v>443</v>
      </c>
      <c r="G32" s="97">
        <v>2.9940000000000002</v>
      </c>
      <c r="H32" s="115" t="s">
        <v>383</v>
      </c>
      <c r="I32" s="114" t="str">
        <f t="shared" si="0"/>
        <v>2,280~2,300</v>
      </c>
      <c r="J32" s="113">
        <v>7</v>
      </c>
      <c r="K32" s="112">
        <v>10.4</v>
      </c>
      <c r="L32" s="111">
        <f t="shared" si="1"/>
        <v>223.23653846153843</v>
      </c>
      <c r="M32" s="110">
        <f t="shared" si="2"/>
        <v>7.4</v>
      </c>
      <c r="N32" s="109">
        <f t="shared" si="3"/>
        <v>10.6</v>
      </c>
      <c r="O32" s="107" t="s">
        <v>415</v>
      </c>
      <c r="P32" s="108" t="s">
        <v>43</v>
      </c>
      <c r="Q32" s="107" t="s">
        <v>104</v>
      </c>
      <c r="R32" s="106"/>
      <c r="S32" s="105"/>
      <c r="T32" s="104">
        <f t="shared" si="4"/>
        <v>140</v>
      </c>
      <c r="U32" s="103" t="str">
        <f t="shared" si="5"/>
        <v/>
      </c>
      <c r="W32" s="83">
        <v>2280</v>
      </c>
      <c r="X32" s="83">
        <v>2300</v>
      </c>
    </row>
    <row r="33" spans="1:25" s="120" customFormat="1" ht="24" customHeight="1">
      <c r="A33" s="121"/>
      <c r="B33" s="118"/>
      <c r="C33" s="117" t="s">
        <v>454</v>
      </c>
      <c r="D33" s="116" t="s">
        <v>453</v>
      </c>
      <c r="E33" s="124" t="s">
        <v>455</v>
      </c>
      <c r="F33" s="96" t="s">
        <v>443</v>
      </c>
      <c r="G33" s="97">
        <v>2.9940000000000002</v>
      </c>
      <c r="H33" s="115" t="s">
        <v>383</v>
      </c>
      <c r="I33" s="114" t="str">
        <f t="shared" si="0"/>
        <v>2,190~2,270</v>
      </c>
      <c r="J33" s="113">
        <v>7</v>
      </c>
      <c r="K33" s="112">
        <v>10.3</v>
      </c>
      <c r="L33" s="111">
        <f t="shared" si="1"/>
        <v>225.40388349514564</v>
      </c>
      <c r="M33" s="110">
        <f t="shared" si="2"/>
        <v>8.6999999999999993</v>
      </c>
      <c r="N33" s="109">
        <f t="shared" si="3"/>
        <v>11.9</v>
      </c>
      <c r="O33" s="107" t="s">
        <v>415</v>
      </c>
      <c r="P33" s="108" t="s">
        <v>43</v>
      </c>
      <c r="Q33" s="107" t="s">
        <v>104</v>
      </c>
      <c r="R33" s="106"/>
      <c r="S33" s="105"/>
      <c r="T33" s="104">
        <f t="shared" si="4"/>
        <v>118</v>
      </c>
      <c r="U33" s="103" t="str">
        <f t="shared" si="5"/>
        <v/>
      </c>
      <c r="V33" s="80"/>
      <c r="W33" s="83">
        <v>2190</v>
      </c>
      <c r="X33" s="83">
        <v>2270</v>
      </c>
      <c r="Y33" s="80"/>
    </row>
    <row r="34" spans="1:25" s="120" customFormat="1" ht="24" customHeight="1">
      <c r="A34" s="121"/>
      <c r="B34" s="118"/>
      <c r="C34" s="117" t="s">
        <v>454</v>
      </c>
      <c r="D34" s="116" t="s">
        <v>453</v>
      </c>
      <c r="E34" s="124" t="s">
        <v>452</v>
      </c>
      <c r="F34" s="96" t="s">
        <v>443</v>
      </c>
      <c r="G34" s="97">
        <v>2.9940000000000002</v>
      </c>
      <c r="H34" s="115" t="s">
        <v>383</v>
      </c>
      <c r="I34" s="114" t="str">
        <f t="shared" si="0"/>
        <v>2,280~2,300</v>
      </c>
      <c r="J34" s="113">
        <v>7</v>
      </c>
      <c r="K34" s="112">
        <v>10.3</v>
      </c>
      <c r="L34" s="111">
        <f t="shared" si="1"/>
        <v>225.40388349514564</v>
      </c>
      <c r="M34" s="110">
        <f t="shared" si="2"/>
        <v>7.4</v>
      </c>
      <c r="N34" s="109">
        <f t="shared" si="3"/>
        <v>10.6</v>
      </c>
      <c r="O34" s="107" t="s">
        <v>415</v>
      </c>
      <c r="P34" s="108" t="s">
        <v>43</v>
      </c>
      <c r="Q34" s="107" t="s">
        <v>104</v>
      </c>
      <c r="R34" s="106"/>
      <c r="S34" s="105"/>
      <c r="T34" s="104">
        <f t="shared" si="4"/>
        <v>139</v>
      </c>
      <c r="U34" s="103" t="str">
        <f t="shared" si="5"/>
        <v/>
      </c>
      <c r="V34" s="80"/>
      <c r="W34" s="83">
        <v>2280</v>
      </c>
      <c r="X34" s="83">
        <v>2300</v>
      </c>
      <c r="Y34" s="80"/>
    </row>
    <row r="35" spans="1:25" ht="24" customHeight="1">
      <c r="A35" s="130"/>
      <c r="B35" s="118"/>
      <c r="C35" s="117" t="s">
        <v>450</v>
      </c>
      <c r="D35" s="116" t="s">
        <v>449</v>
      </c>
      <c r="E35" s="124" t="s">
        <v>451</v>
      </c>
      <c r="F35" s="96" t="s">
        <v>443</v>
      </c>
      <c r="G35" s="97">
        <v>2.9940000000000002</v>
      </c>
      <c r="H35" s="115" t="s">
        <v>383</v>
      </c>
      <c r="I35" s="114" t="str">
        <f t="shared" si="0"/>
        <v>2,170~2,270</v>
      </c>
      <c r="J35" s="113">
        <v>7</v>
      </c>
      <c r="K35" s="112">
        <v>10.4</v>
      </c>
      <c r="L35" s="111">
        <f t="shared" si="1"/>
        <v>223.23653846153843</v>
      </c>
      <c r="M35" s="110">
        <f t="shared" si="2"/>
        <v>8.6999999999999993</v>
      </c>
      <c r="N35" s="109">
        <f t="shared" si="3"/>
        <v>11.9</v>
      </c>
      <c r="O35" s="107" t="s">
        <v>415</v>
      </c>
      <c r="P35" s="108" t="s">
        <v>43</v>
      </c>
      <c r="Q35" s="107" t="s">
        <v>104</v>
      </c>
      <c r="R35" s="106"/>
      <c r="S35" s="105"/>
      <c r="T35" s="104">
        <f t="shared" si="4"/>
        <v>119</v>
      </c>
      <c r="U35" s="103" t="str">
        <f t="shared" si="5"/>
        <v/>
      </c>
      <c r="W35" s="83">
        <v>2170</v>
      </c>
      <c r="X35" s="83">
        <v>2270</v>
      </c>
    </row>
    <row r="36" spans="1:25" ht="24" customHeight="1">
      <c r="A36" s="130"/>
      <c r="B36" s="118"/>
      <c r="C36" s="117" t="s">
        <v>450</v>
      </c>
      <c r="D36" s="116" t="s">
        <v>449</v>
      </c>
      <c r="E36" s="124" t="s">
        <v>448</v>
      </c>
      <c r="F36" s="96" t="s">
        <v>443</v>
      </c>
      <c r="G36" s="97">
        <v>2.9940000000000002</v>
      </c>
      <c r="H36" s="115" t="s">
        <v>383</v>
      </c>
      <c r="I36" s="114" t="str">
        <f t="shared" si="0"/>
        <v>2,280~2,290</v>
      </c>
      <c r="J36" s="113">
        <v>7</v>
      </c>
      <c r="K36" s="112">
        <v>10.4</v>
      </c>
      <c r="L36" s="111">
        <f t="shared" si="1"/>
        <v>223.23653846153843</v>
      </c>
      <c r="M36" s="110">
        <f t="shared" si="2"/>
        <v>7.4</v>
      </c>
      <c r="N36" s="109">
        <f t="shared" si="3"/>
        <v>10.6</v>
      </c>
      <c r="O36" s="107" t="s">
        <v>415</v>
      </c>
      <c r="P36" s="108" t="s">
        <v>43</v>
      </c>
      <c r="Q36" s="107" t="s">
        <v>104</v>
      </c>
      <c r="R36" s="106"/>
      <c r="S36" s="105"/>
      <c r="T36" s="104">
        <f t="shared" si="4"/>
        <v>140</v>
      </c>
      <c r="U36" s="103" t="str">
        <f t="shared" si="5"/>
        <v/>
      </c>
      <c r="W36" s="83">
        <v>2280</v>
      </c>
      <c r="X36" s="83">
        <v>2290</v>
      </c>
    </row>
    <row r="37" spans="1:25" ht="24" customHeight="1">
      <c r="A37" s="130"/>
      <c r="B37" s="118"/>
      <c r="C37" s="117" t="s">
        <v>447</v>
      </c>
      <c r="D37" s="116" t="s">
        <v>446</v>
      </c>
      <c r="E37" s="98" t="s">
        <v>385</v>
      </c>
      <c r="F37" s="96" t="s">
        <v>443</v>
      </c>
      <c r="G37" s="97">
        <v>2.9940000000000002</v>
      </c>
      <c r="H37" s="96" t="s">
        <v>416</v>
      </c>
      <c r="I37" s="114" t="str">
        <f t="shared" si="0"/>
        <v>2,170~2,230</v>
      </c>
      <c r="J37" s="113">
        <v>5</v>
      </c>
      <c r="K37" s="112">
        <v>10.3</v>
      </c>
      <c r="L37" s="111">
        <f t="shared" si="1"/>
        <v>225.40388349514564</v>
      </c>
      <c r="M37" s="110">
        <f t="shared" si="2"/>
        <v>8.6999999999999993</v>
      </c>
      <c r="N37" s="109">
        <f t="shared" si="3"/>
        <v>11.9</v>
      </c>
      <c r="O37" s="107" t="s">
        <v>415</v>
      </c>
      <c r="P37" s="108" t="s">
        <v>43</v>
      </c>
      <c r="Q37" s="107" t="s">
        <v>104</v>
      </c>
      <c r="R37" s="106"/>
      <c r="S37" s="105"/>
      <c r="T37" s="104">
        <f t="shared" si="4"/>
        <v>118</v>
      </c>
      <c r="U37" s="103" t="str">
        <f t="shared" si="5"/>
        <v/>
      </c>
      <c r="W37" s="83">
        <v>2170</v>
      </c>
      <c r="X37" s="83">
        <v>2230</v>
      </c>
    </row>
    <row r="38" spans="1:25" ht="24" customHeight="1">
      <c r="A38" s="130"/>
      <c r="B38" s="118"/>
      <c r="C38" s="117" t="s">
        <v>445</v>
      </c>
      <c r="D38" s="116" t="s">
        <v>444</v>
      </c>
      <c r="E38" s="98" t="s">
        <v>385</v>
      </c>
      <c r="F38" s="96" t="s">
        <v>443</v>
      </c>
      <c r="G38" s="97">
        <v>2.9940000000000002</v>
      </c>
      <c r="H38" s="96" t="s">
        <v>416</v>
      </c>
      <c r="I38" s="114" t="str">
        <f t="shared" si="0"/>
        <v>2,150~2,210</v>
      </c>
      <c r="J38" s="113">
        <v>5</v>
      </c>
      <c r="K38" s="112">
        <v>10.3</v>
      </c>
      <c r="L38" s="111">
        <f t="shared" si="1"/>
        <v>225.40388349514564</v>
      </c>
      <c r="M38" s="110">
        <f t="shared" si="2"/>
        <v>8.6999999999999993</v>
      </c>
      <c r="N38" s="109">
        <f t="shared" si="3"/>
        <v>11.9</v>
      </c>
      <c r="O38" s="107" t="s">
        <v>415</v>
      </c>
      <c r="P38" s="108" t="s">
        <v>43</v>
      </c>
      <c r="Q38" s="107" t="s">
        <v>104</v>
      </c>
      <c r="R38" s="106"/>
      <c r="S38" s="105"/>
      <c r="T38" s="104">
        <f t="shared" si="4"/>
        <v>118</v>
      </c>
      <c r="U38" s="103" t="str">
        <f t="shared" si="5"/>
        <v/>
      </c>
      <c r="W38" s="83">
        <v>2150</v>
      </c>
      <c r="X38" s="83">
        <v>2210</v>
      </c>
    </row>
    <row r="39" spans="1:25" s="120" customFormat="1" ht="24" customHeight="1">
      <c r="A39" s="121"/>
      <c r="B39" s="118"/>
      <c r="C39" s="117" t="s">
        <v>442</v>
      </c>
      <c r="D39" s="125" t="s">
        <v>441</v>
      </c>
      <c r="E39" s="129" t="s">
        <v>385</v>
      </c>
      <c r="F39" s="122" t="s">
        <v>412</v>
      </c>
      <c r="G39" s="123">
        <v>1.984</v>
      </c>
      <c r="H39" s="122" t="s">
        <v>440</v>
      </c>
      <c r="I39" s="114" t="str">
        <f t="shared" si="0"/>
        <v>1,560~1,590</v>
      </c>
      <c r="J39" s="113">
        <v>5</v>
      </c>
      <c r="K39" s="112">
        <v>12.6</v>
      </c>
      <c r="L39" s="111">
        <f t="shared" si="1"/>
        <v>184.25873015873015</v>
      </c>
      <c r="M39" s="110">
        <f t="shared" si="2"/>
        <v>13.2</v>
      </c>
      <c r="N39" s="109">
        <f t="shared" si="3"/>
        <v>16.5</v>
      </c>
      <c r="O39" s="107" t="s">
        <v>402</v>
      </c>
      <c r="P39" s="108" t="s">
        <v>43</v>
      </c>
      <c r="Q39" s="107" t="s">
        <v>104</v>
      </c>
      <c r="R39" s="106"/>
      <c r="S39" s="105"/>
      <c r="T39" s="104" t="str">
        <f t="shared" si="4"/>
        <v/>
      </c>
      <c r="U39" s="103" t="str">
        <f t="shared" si="5"/>
        <v/>
      </c>
      <c r="V39" s="80"/>
      <c r="W39" s="83">
        <v>1560</v>
      </c>
      <c r="X39" s="83">
        <v>1590</v>
      </c>
      <c r="Y39" s="80"/>
    </row>
    <row r="40" spans="1:25" ht="24" customHeight="1">
      <c r="A40" s="119"/>
      <c r="B40" s="118"/>
      <c r="C40" s="117" t="s">
        <v>439</v>
      </c>
      <c r="D40" s="116" t="s">
        <v>436</v>
      </c>
      <c r="E40" s="124" t="s">
        <v>438</v>
      </c>
      <c r="F40" s="96" t="s">
        <v>407</v>
      </c>
      <c r="G40" s="97">
        <v>2.9940000000000002</v>
      </c>
      <c r="H40" s="96" t="s">
        <v>416</v>
      </c>
      <c r="I40" s="114" t="str">
        <f t="shared" si="0"/>
        <v>1,710~1,760</v>
      </c>
      <c r="J40" s="113">
        <v>5</v>
      </c>
      <c r="K40" s="112">
        <v>11.8</v>
      </c>
      <c r="L40" s="111">
        <f t="shared" si="1"/>
        <v>196.75084745762712</v>
      </c>
      <c r="M40" s="110">
        <f t="shared" si="2"/>
        <v>12.2</v>
      </c>
      <c r="N40" s="109">
        <f t="shared" si="3"/>
        <v>15.4</v>
      </c>
      <c r="O40" s="107" t="s">
        <v>394</v>
      </c>
      <c r="P40" s="108" t="s">
        <v>43</v>
      </c>
      <c r="Q40" s="107" t="s">
        <v>104</v>
      </c>
      <c r="R40" s="106"/>
      <c r="S40" s="105"/>
      <c r="T40" s="104" t="str">
        <f t="shared" si="4"/>
        <v/>
      </c>
      <c r="U40" s="103" t="str">
        <f t="shared" si="5"/>
        <v/>
      </c>
      <c r="W40" s="83">
        <v>1710</v>
      </c>
      <c r="X40" s="83">
        <v>1760</v>
      </c>
    </row>
    <row r="41" spans="1:25" ht="24" customHeight="1">
      <c r="A41" s="119"/>
      <c r="B41" s="118"/>
      <c r="C41" s="117" t="s">
        <v>437</v>
      </c>
      <c r="D41" s="116" t="s">
        <v>436</v>
      </c>
      <c r="E41" s="124" t="s">
        <v>435</v>
      </c>
      <c r="F41" s="96" t="s">
        <v>407</v>
      </c>
      <c r="G41" s="97">
        <v>2.9940000000000002</v>
      </c>
      <c r="H41" s="96" t="s">
        <v>416</v>
      </c>
      <c r="I41" s="114" t="str">
        <f t="shared" ref="I41:I63" si="6">IF(W41="","",(IF(X41-W41&gt;0,CONCATENATE(TEXT(W41,"#,##0"),"~",TEXT(X41,"#,##0")),TEXT(W41,"#,##0"))))</f>
        <v>1,770~1,780</v>
      </c>
      <c r="J41" s="113">
        <v>5</v>
      </c>
      <c r="K41" s="112">
        <v>11.8</v>
      </c>
      <c r="L41" s="111">
        <f t="shared" ref="L41:L63" si="7">IF(K41&gt;0,1/K41*34.6*67.1,"")</f>
        <v>196.75084745762712</v>
      </c>
      <c r="M41" s="110">
        <f t="shared" ref="M41:M63" si="8">IFERROR(VALUE(IF(W41="","",IF(W41&gt;=2271,"7.4",IF(W41&gt;=2101,"8.7",IF(W41&gt;=1991,"9.4",IF(W41&gt;=1871,"10.2",IF(W41&gt;=1761,"11.1",IF(W41&gt;=1651,"12.2",IF(W41&gt;=1531,"13.2",IF(W41&gt;=1421,"14.4",IF(W41&gt;=1311,"15.8",IF(W41&gt;=1196,"17.2",IF(W41&gt;=1081,"18.7",IF(W41&gt;=971,"20.5",IF(W41&gt;=856,"20.8",IF(W41&gt;=741,"21.0",IF(W41&gt;=601,"21.8","22.5"))))))))))))))))),"")</f>
        <v>11.1</v>
      </c>
      <c r="N41" s="109">
        <f t="shared" ref="N41:N63" si="9">IFERROR(VALUE(IF(W41="","",IF(W41&gt;=2271,"10.6",IF(W41&gt;=2101,"11.9",IF(W41&gt;=1991,"12.7",IF(W41&gt;=1871,"13.5",IF(W41&gt;=1761,"14.4",IF(W41&gt;=1651,"15.4",IF(W41&gt;=1531,"16.5",IF(W41&gt;=1421,"17.6",IF(W41&gt;=1311,"19.0",IF(W41&gt;=1196,"20.3",IF(W41&gt;=1081,"21.8",IF(W41&gt;=971,"23.4",IF(W41&gt;=856,"23.7",IF(W41&gt;=741,"24.5","24.6")))))))))))))))),"")</f>
        <v>14.4</v>
      </c>
      <c r="O41" s="107" t="s">
        <v>394</v>
      </c>
      <c r="P41" s="108" t="s">
        <v>43</v>
      </c>
      <c r="Q41" s="107" t="s">
        <v>104</v>
      </c>
      <c r="R41" s="106"/>
      <c r="S41" s="105"/>
      <c r="T41" s="104">
        <f t="shared" ref="T41:T63" si="10">IFERROR(IF(K41&lt;M41,"",(ROUNDDOWN(K41/M41*100,0))),"")</f>
        <v>106</v>
      </c>
      <c r="U41" s="103" t="str">
        <f t="shared" ref="U41:U63" si="11">IFERROR(IF(K41&lt;N41,"",(ROUNDDOWN(K41/N41*100,0))),"")</f>
        <v/>
      </c>
      <c r="W41" s="83">
        <v>1770</v>
      </c>
      <c r="X41" s="83">
        <v>1780</v>
      </c>
    </row>
    <row r="42" spans="1:25" ht="24" customHeight="1">
      <c r="A42" s="119"/>
      <c r="B42" s="118"/>
      <c r="C42" s="117" t="s">
        <v>434</v>
      </c>
      <c r="D42" s="116" t="s">
        <v>433</v>
      </c>
      <c r="E42" s="124" t="s">
        <v>385</v>
      </c>
      <c r="F42" s="96" t="s">
        <v>407</v>
      </c>
      <c r="G42" s="97">
        <v>2.9940000000000002</v>
      </c>
      <c r="H42" s="96" t="s">
        <v>416</v>
      </c>
      <c r="I42" s="114" t="str">
        <f t="shared" si="6"/>
        <v>1,700~1,720</v>
      </c>
      <c r="J42" s="113">
        <v>4</v>
      </c>
      <c r="K42" s="112">
        <v>11.8</v>
      </c>
      <c r="L42" s="111">
        <f t="shared" si="7"/>
        <v>196.75084745762712</v>
      </c>
      <c r="M42" s="110">
        <f t="shared" si="8"/>
        <v>12.2</v>
      </c>
      <c r="N42" s="109">
        <f t="shared" si="9"/>
        <v>15.4</v>
      </c>
      <c r="O42" s="107" t="s">
        <v>394</v>
      </c>
      <c r="P42" s="108" t="s">
        <v>43</v>
      </c>
      <c r="Q42" s="107" t="s">
        <v>104</v>
      </c>
      <c r="R42" s="106"/>
      <c r="S42" s="105"/>
      <c r="T42" s="104" t="str">
        <f t="shared" si="10"/>
        <v/>
      </c>
      <c r="U42" s="103" t="str">
        <f t="shared" si="11"/>
        <v/>
      </c>
      <c r="W42" s="83">
        <v>1700</v>
      </c>
      <c r="X42" s="83">
        <v>1720</v>
      </c>
    </row>
    <row r="43" spans="1:25" ht="24" customHeight="1">
      <c r="A43" s="119"/>
      <c r="B43" s="118"/>
      <c r="C43" s="117" t="s">
        <v>432</v>
      </c>
      <c r="D43" s="116" t="s">
        <v>431</v>
      </c>
      <c r="E43" s="124" t="s">
        <v>385</v>
      </c>
      <c r="F43" s="96" t="s">
        <v>407</v>
      </c>
      <c r="G43" s="97">
        <v>2.9940000000000002</v>
      </c>
      <c r="H43" s="96" t="s">
        <v>416</v>
      </c>
      <c r="I43" s="114" t="str">
        <f t="shared" si="6"/>
        <v>1,740~1,760</v>
      </c>
      <c r="J43" s="113">
        <v>5</v>
      </c>
      <c r="K43" s="112">
        <v>11.8</v>
      </c>
      <c r="L43" s="111">
        <f t="shared" si="7"/>
        <v>196.75084745762712</v>
      </c>
      <c r="M43" s="110">
        <f t="shared" si="8"/>
        <v>12.2</v>
      </c>
      <c r="N43" s="109">
        <f t="shared" si="9"/>
        <v>15.4</v>
      </c>
      <c r="O43" s="107" t="s">
        <v>394</v>
      </c>
      <c r="P43" s="108" t="s">
        <v>43</v>
      </c>
      <c r="Q43" s="107" t="s">
        <v>104</v>
      </c>
      <c r="R43" s="106"/>
      <c r="S43" s="105"/>
      <c r="T43" s="104" t="str">
        <f t="shared" si="10"/>
        <v/>
      </c>
      <c r="U43" s="103" t="str">
        <f t="shared" si="11"/>
        <v/>
      </c>
      <c r="W43" s="83">
        <v>1740</v>
      </c>
      <c r="X43" s="83">
        <v>1760</v>
      </c>
    </row>
    <row r="44" spans="1:25" ht="24" customHeight="1">
      <c r="A44" s="119"/>
      <c r="B44" s="118"/>
      <c r="C44" s="128" t="s">
        <v>428</v>
      </c>
      <c r="D44" s="116" t="s">
        <v>430</v>
      </c>
      <c r="E44" s="124" t="s">
        <v>429</v>
      </c>
      <c r="F44" s="96" t="s">
        <v>422</v>
      </c>
      <c r="G44" s="97">
        <v>2.8929999999999998</v>
      </c>
      <c r="H44" s="96" t="s">
        <v>416</v>
      </c>
      <c r="I44" s="114" t="str">
        <f t="shared" si="6"/>
        <v>1,970~1,990</v>
      </c>
      <c r="J44" s="113">
        <v>5</v>
      </c>
      <c r="K44" s="112">
        <v>10.3</v>
      </c>
      <c r="L44" s="111">
        <f t="shared" si="7"/>
        <v>225.40388349514564</v>
      </c>
      <c r="M44" s="110">
        <f t="shared" si="8"/>
        <v>10.199999999999999</v>
      </c>
      <c r="N44" s="109">
        <f t="shared" si="9"/>
        <v>13.5</v>
      </c>
      <c r="O44" s="107" t="s">
        <v>415</v>
      </c>
      <c r="P44" s="108" t="s">
        <v>43</v>
      </c>
      <c r="Q44" s="107" t="s">
        <v>104</v>
      </c>
      <c r="R44" s="106"/>
      <c r="S44" s="105"/>
      <c r="T44" s="104">
        <f t="shared" si="10"/>
        <v>100</v>
      </c>
      <c r="U44" s="103" t="str">
        <f t="shared" si="11"/>
        <v/>
      </c>
      <c r="W44" s="83">
        <v>1970</v>
      </c>
      <c r="X44" s="83">
        <v>1990</v>
      </c>
    </row>
    <row r="45" spans="1:25" ht="24" customHeight="1">
      <c r="A45" s="119"/>
      <c r="B45" s="118"/>
      <c r="C45" s="128" t="s">
        <v>428</v>
      </c>
      <c r="D45" s="116" t="s">
        <v>430</v>
      </c>
      <c r="E45" s="124" t="s">
        <v>427</v>
      </c>
      <c r="F45" s="96" t="s">
        <v>422</v>
      </c>
      <c r="G45" s="97">
        <v>2.8929999999999998</v>
      </c>
      <c r="H45" s="96" t="s">
        <v>416</v>
      </c>
      <c r="I45" s="114" t="str">
        <f t="shared" si="6"/>
        <v>2,000~2,090</v>
      </c>
      <c r="J45" s="113">
        <v>5</v>
      </c>
      <c r="K45" s="112">
        <v>10.3</v>
      </c>
      <c r="L45" s="111">
        <f t="shared" si="7"/>
        <v>225.40388349514564</v>
      </c>
      <c r="M45" s="110">
        <f t="shared" si="8"/>
        <v>9.4</v>
      </c>
      <c r="N45" s="109">
        <f t="shared" si="9"/>
        <v>12.7</v>
      </c>
      <c r="O45" s="107" t="s">
        <v>415</v>
      </c>
      <c r="P45" s="108" t="s">
        <v>43</v>
      </c>
      <c r="Q45" s="107" t="s">
        <v>104</v>
      </c>
      <c r="R45" s="106"/>
      <c r="S45" s="105"/>
      <c r="T45" s="104">
        <f t="shared" si="10"/>
        <v>109</v>
      </c>
      <c r="U45" s="103" t="str">
        <f t="shared" si="11"/>
        <v/>
      </c>
      <c r="W45" s="83">
        <v>2000</v>
      </c>
      <c r="X45" s="83">
        <v>2090</v>
      </c>
    </row>
    <row r="46" spans="1:25" s="120" customFormat="1" ht="24" customHeight="1">
      <c r="A46" s="121"/>
      <c r="B46" s="118"/>
      <c r="C46" s="127" t="s">
        <v>428</v>
      </c>
      <c r="D46" s="125" t="s">
        <v>419</v>
      </c>
      <c r="E46" s="124" t="s">
        <v>429</v>
      </c>
      <c r="F46" s="122" t="s">
        <v>417</v>
      </c>
      <c r="G46" s="123">
        <v>2.8929999999999998</v>
      </c>
      <c r="H46" s="122" t="s">
        <v>416</v>
      </c>
      <c r="I46" s="114" t="str">
        <f t="shared" si="6"/>
        <v>1,970~1,990</v>
      </c>
      <c r="J46" s="113">
        <v>5</v>
      </c>
      <c r="K46" s="112">
        <v>10.1</v>
      </c>
      <c r="L46" s="111">
        <f t="shared" si="7"/>
        <v>229.86732673267326</v>
      </c>
      <c r="M46" s="110">
        <f t="shared" si="8"/>
        <v>10.199999999999999</v>
      </c>
      <c r="N46" s="109">
        <f t="shared" si="9"/>
        <v>13.5</v>
      </c>
      <c r="O46" s="123" t="s">
        <v>415</v>
      </c>
      <c r="P46" s="122" t="s">
        <v>43</v>
      </c>
      <c r="Q46" s="123" t="s">
        <v>104</v>
      </c>
      <c r="R46" s="106"/>
      <c r="S46" s="105"/>
      <c r="T46" s="104" t="str">
        <f t="shared" si="10"/>
        <v/>
      </c>
      <c r="U46" s="103" t="str">
        <f t="shared" si="11"/>
        <v/>
      </c>
      <c r="V46" s="80"/>
      <c r="W46" s="83">
        <v>1970</v>
      </c>
      <c r="X46" s="83">
        <v>1990</v>
      </c>
      <c r="Y46" s="80"/>
    </row>
    <row r="47" spans="1:25" s="120" customFormat="1" ht="24" customHeight="1">
      <c r="A47" s="121"/>
      <c r="B47" s="118"/>
      <c r="C47" s="127" t="s">
        <v>428</v>
      </c>
      <c r="D47" s="125" t="s">
        <v>419</v>
      </c>
      <c r="E47" s="124" t="s">
        <v>427</v>
      </c>
      <c r="F47" s="122" t="s">
        <v>417</v>
      </c>
      <c r="G47" s="123">
        <v>2.8929999999999998</v>
      </c>
      <c r="H47" s="122" t="s">
        <v>416</v>
      </c>
      <c r="I47" s="114" t="str">
        <f t="shared" si="6"/>
        <v>2,000~2,090</v>
      </c>
      <c r="J47" s="113">
        <v>5</v>
      </c>
      <c r="K47" s="112">
        <v>10.1</v>
      </c>
      <c r="L47" s="111">
        <f t="shared" si="7"/>
        <v>229.86732673267326</v>
      </c>
      <c r="M47" s="110">
        <f t="shared" si="8"/>
        <v>9.4</v>
      </c>
      <c r="N47" s="109">
        <f t="shared" si="9"/>
        <v>12.7</v>
      </c>
      <c r="O47" s="123" t="s">
        <v>415</v>
      </c>
      <c r="P47" s="122" t="s">
        <v>43</v>
      </c>
      <c r="Q47" s="123" t="s">
        <v>104</v>
      </c>
      <c r="R47" s="106"/>
      <c r="S47" s="105"/>
      <c r="T47" s="104">
        <f t="shared" si="10"/>
        <v>107</v>
      </c>
      <c r="U47" s="103" t="str">
        <f t="shared" si="11"/>
        <v/>
      </c>
      <c r="V47" s="80"/>
      <c r="W47" s="83">
        <v>2000</v>
      </c>
      <c r="X47" s="83">
        <v>2090</v>
      </c>
      <c r="Y47" s="80"/>
    </row>
    <row r="48" spans="1:25" ht="24" customHeight="1">
      <c r="A48" s="119"/>
      <c r="B48" s="118"/>
      <c r="C48" s="117" t="s">
        <v>426</v>
      </c>
      <c r="D48" s="116" t="s">
        <v>424</v>
      </c>
      <c r="E48" s="124" t="s">
        <v>425</v>
      </c>
      <c r="F48" s="96" t="s">
        <v>422</v>
      </c>
      <c r="G48" s="97">
        <v>2.8929999999999998</v>
      </c>
      <c r="H48" s="96" t="s">
        <v>416</v>
      </c>
      <c r="I48" s="114" t="str">
        <f t="shared" si="6"/>
        <v>1,990</v>
      </c>
      <c r="J48" s="113">
        <v>5</v>
      </c>
      <c r="K48" s="112">
        <v>10.3</v>
      </c>
      <c r="L48" s="111">
        <f t="shared" si="7"/>
        <v>225.40388349514564</v>
      </c>
      <c r="M48" s="110">
        <f t="shared" si="8"/>
        <v>10.199999999999999</v>
      </c>
      <c r="N48" s="109">
        <f t="shared" si="9"/>
        <v>13.5</v>
      </c>
      <c r="O48" s="107" t="s">
        <v>415</v>
      </c>
      <c r="P48" s="108" t="s">
        <v>43</v>
      </c>
      <c r="Q48" s="107" t="s">
        <v>104</v>
      </c>
      <c r="R48" s="106"/>
      <c r="S48" s="105"/>
      <c r="T48" s="104">
        <f t="shared" si="10"/>
        <v>100</v>
      </c>
      <c r="U48" s="103" t="str">
        <f t="shared" si="11"/>
        <v/>
      </c>
      <c r="W48" s="83">
        <v>1990</v>
      </c>
      <c r="X48" s="83">
        <v>1990</v>
      </c>
    </row>
    <row r="49" spans="1:25" ht="24" customHeight="1">
      <c r="A49" s="119"/>
      <c r="B49" s="118"/>
      <c r="C49" s="117" t="s">
        <v>420</v>
      </c>
      <c r="D49" s="116" t="s">
        <v>424</v>
      </c>
      <c r="E49" s="124" t="s">
        <v>423</v>
      </c>
      <c r="F49" s="96" t="s">
        <v>422</v>
      </c>
      <c r="G49" s="97">
        <v>2.8929999999999998</v>
      </c>
      <c r="H49" s="96" t="s">
        <v>416</v>
      </c>
      <c r="I49" s="114" t="str">
        <f t="shared" si="6"/>
        <v>2,000~2,080</v>
      </c>
      <c r="J49" s="113">
        <v>5</v>
      </c>
      <c r="K49" s="112">
        <v>10.3</v>
      </c>
      <c r="L49" s="111">
        <f t="shared" si="7"/>
        <v>225.40388349514564</v>
      </c>
      <c r="M49" s="110">
        <f t="shared" si="8"/>
        <v>9.4</v>
      </c>
      <c r="N49" s="109">
        <f t="shared" si="9"/>
        <v>12.7</v>
      </c>
      <c r="O49" s="107" t="s">
        <v>415</v>
      </c>
      <c r="P49" s="108" t="s">
        <v>43</v>
      </c>
      <c r="Q49" s="107" t="s">
        <v>104</v>
      </c>
      <c r="R49" s="106"/>
      <c r="S49" s="105"/>
      <c r="T49" s="104">
        <f t="shared" si="10"/>
        <v>109</v>
      </c>
      <c r="U49" s="103" t="str">
        <f t="shared" si="11"/>
        <v/>
      </c>
      <c r="W49" s="83">
        <v>2000</v>
      </c>
      <c r="X49" s="83">
        <v>2080</v>
      </c>
    </row>
    <row r="50" spans="1:25" s="120" customFormat="1" ht="24" customHeight="1">
      <c r="A50" s="121"/>
      <c r="B50" s="118"/>
      <c r="C50" s="126" t="s">
        <v>420</v>
      </c>
      <c r="D50" s="125" t="s">
        <v>419</v>
      </c>
      <c r="E50" s="124" t="s">
        <v>421</v>
      </c>
      <c r="F50" s="122" t="s">
        <v>417</v>
      </c>
      <c r="G50" s="123">
        <v>2.8929999999999998</v>
      </c>
      <c r="H50" s="122" t="s">
        <v>416</v>
      </c>
      <c r="I50" s="114" t="str">
        <f t="shared" si="6"/>
        <v>1,990</v>
      </c>
      <c r="J50" s="113">
        <v>5</v>
      </c>
      <c r="K50" s="112">
        <v>10.1</v>
      </c>
      <c r="L50" s="111">
        <f t="shared" si="7"/>
        <v>229.86732673267326</v>
      </c>
      <c r="M50" s="110">
        <f t="shared" si="8"/>
        <v>10.199999999999999</v>
      </c>
      <c r="N50" s="109">
        <f t="shared" si="9"/>
        <v>13.5</v>
      </c>
      <c r="O50" s="107" t="s">
        <v>415</v>
      </c>
      <c r="P50" s="108" t="s">
        <v>43</v>
      </c>
      <c r="Q50" s="107" t="s">
        <v>104</v>
      </c>
      <c r="R50" s="106"/>
      <c r="S50" s="105"/>
      <c r="T50" s="104" t="str">
        <f t="shared" si="10"/>
        <v/>
      </c>
      <c r="U50" s="103" t="str">
        <f t="shared" si="11"/>
        <v/>
      </c>
      <c r="V50" s="80"/>
      <c r="W50" s="83">
        <v>1990</v>
      </c>
      <c r="X50" s="83">
        <v>1990</v>
      </c>
      <c r="Y50" s="80"/>
    </row>
    <row r="51" spans="1:25" s="120" customFormat="1" ht="24" customHeight="1">
      <c r="A51" s="121"/>
      <c r="B51" s="118"/>
      <c r="C51" s="126" t="s">
        <v>420</v>
      </c>
      <c r="D51" s="125" t="s">
        <v>419</v>
      </c>
      <c r="E51" s="124" t="s">
        <v>418</v>
      </c>
      <c r="F51" s="122" t="s">
        <v>417</v>
      </c>
      <c r="G51" s="123">
        <v>2.8929999999999998</v>
      </c>
      <c r="H51" s="122" t="s">
        <v>416</v>
      </c>
      <c r="I51" s="114" t="str">
        <f t="shared" si="6"/>
        <v>2,000~2,080</v>
      </c>
      <c r="J51" s="113">
        <v>5</v>
      </c>
      <c r="K51" s="112">
        <v>10.1</v>
      </c>
      <c r="L51" s="111">
        <f t="shared" si="7"/>
        <v>229.86732673267326</v>
      </c>
      <c r="M51" s="110">
        <f t="shared" si="8"/>
        <v>9.4</v>
      </c>
      <c r="N51" s="109">
        <f t="shared" si="9"/>
        <v>12.7</v>
      </c>
      <c r="O51" s="107" t="s">
        <v>415</v>
      </c>
      <c r="P51" s="108" t="s">
        <v>43</v>
      </c>
      <c r="Q51" s="107" t="s">
        <v>104</v>
      </c>
      <c r="R51" s="106"/>
      <c r="S51" s="105"/>
      <c r="T51" s="104">
        <f t="shared" si="10"/>
        <v>107</v>
      </c>
      <c r="U51" s="103" t="str">
        <f t="shared" si="11"/>
        <v/>
      </c>
      <c r="V51" s="80"/>
      <c r="W51" s="83">
        <v>2000</v>
      </c>
      <c r="X51" s="83">
        <v>2080</v>
      </c>
      <c r="Y51" s="80"/>
    </row>
    <row r="52" spans="1:25" s="120" customFormat="1" ht="24" customHeight="1">
      <c r="A52" s="121"/>
      <c r="B52" s="118"/>
      <c r="C52" s="117" t="s">
        <v>414</v>
      </c>
      <c r="D52" s="116" t="s">
        <v>413</v>
      </c>
      <c r="E52" s="98" t="s">
        <v>385</v>
      </c>
      <c r="F52" s="96" t="s">
        <v>412</v>
      </c>
      <c r="G52" s="97">
        <v>1.984</v>
      </c>
      <c r="H52" s="115" t="s">
        <v>403</v>
      </c>
      <c r="I52" s="114" t="str">
        <f t="shared" si="6"/>
        <v>1,550~1,570</v>
      </c>
      <c r="J52" s="113">
        <v>5</v>
      </c>
      <c r="K52" s="112">
        <v>13.2</v>
      </c>
      <c r="L52" s="111">
        <f t="shared" si="7"/>
        <v>175.88333333333335</v>
      </c>
      <c r="M52" s="110">
        <f t="shared" si="8"/>
        <v>13.2</v>
      </c>
      <c r="N52" s="109">
        <f t="shared" si="9"/>
        <v>16.5</v>
      </c>
      <c r="O52" s="107" t="s">
        <v>402</v>
      </c>
      <c r="P52" s="108" t="s">
        <v>43</v>
      </c>
      <c r="Q52" s="107" t="s">
        <v>104</v>
      </c>
      <c r="R52" s="106"/>
      <c r="S52" s="105"/>
      <c r="T52" s="104">
        <f t="shared" si="10"/>
        <v>100</v>
      </c>
      <c r="U52" s="103" t="str">
        <f t="shared" si="11"/>
        <v/>
      </c>
      <c r="V52" s="80"/>
      <c r="W52" s="83">
        <v>1550</v>
      </c>
      <c r="X52" s="83">
        <v>1570</v>
      </c>
      <c r="Y52" s="80"/>
    </row>
    <row r="53" spans="1:25" ht="24" customHeight="1">
      <c r="A53" s="119"/>
      <c r="B53" s="118"/>
      <c r="C53" s="117" t="s">
        <v>411</v>
      </c>
      <c r="D53" s="116" t="s">
        <v>410</v>
      </c>
      <c r="E53" s="98" t="s">
        <v>385</v>
      </c>
      <c r="F53" s="96" t="s">
        <v>407</v>
      </c>
      <c r="G53" s="97">
        <v>2.9940000000000002</v>
      </c>
      <c r="H53" s="115" t="s">
        <v>383</v>
      </c>
      <c r="I53" s="114" t="str">
        <f t="shared" si="6"/>
        <v>1,920~1,970</v>
      </c>
      <c r="J53" s="113">
        <v>5</v>
      </c>
      <c r="K53" s="112">
        <v>11</v>
      </c>
      <c r="L53" s="111">
        <f t="shared" si="7"/>
        <v>211.05999999999997</v>
      </c>
      <c r="M53" s="110">
        <f t="shared" si="8"/>
        <v>10.199999999999999</v>
      </c>
      <c r="N53" s="109">
        <f t="shared" si="9"/>
        <v>13.5</v>
      </c>
      <c r="O53" s="107" t="s">
        <v>394</v>
      </c>
      <c r="P53" s="108" t="s">
        <v>43</v>
      </c>
      <c r="Q53" s="107" t="s">
        <v>104</v>
      </c>
      <c r="R53" s="106"/>
      <c r="S53" s="105"/>
      <c r="T53" s="104">
        <f t="shared" si="10"/>
        <v>107</v>
      </c>
      <c r="U53" s="103" t="str">
        <f t="shared" si="11"/>
        <v/>
      </c>
      <c r="W53" s="83">
        <v>1920</v>
      </c>
      <c r="X53" s="83">
        <v>1970</v>
      </c>
    </row>
    <row r="54" spans="1:25" ht="24" customHeight="1">
      <c r="A54" s="119"/>
      <c r="B54" s="118"/>
      <c r="C54" s="117" t="s">
        <v>409</v>
      </c>
      <c r="D54" s="116" t="s">
        <v>408</v>
      </c>
      <c r="E54" s="98" t="s">
        <v>385</v>
      </c>
      <c r="F54" s="96" t="s">
        <v>407</v>
      </c>
      <c r="G54" s="97">
        <v>2.9940000000000002</v>
      </c>
      <c r="H54" s="115" t="s">
        <v>383</v>
      </c>
      <c r="I54" s="114" t="str">
        <f t="shared" si="6"/>
        <v>1,940~1,990</v>
      </c>
      <c r="J54" s="113">
        <v>5</v>
      </c>
      <c r="K54" s="112">
        <v>11</v>
      </c>
      <c r="L54" s="111">
        <f t="shared" si="7"/>
        <v>211.05999999999997</v>
      </c>
      <c r="M54" s="110">
        <f t="shared" si="8"/>
        <v>10.199999999999999</v>
      </c>
      <c r="N54" s="109">
        <f t="shared" si="9"/>
        <v>13.5</v>
      </c>
      <c r="O54" s="107" t="s">
        <v>394</v>
      </c>
      <c r="P54" s="108" t="s">
        <v>43</v>
      </c>
      <c r="Q54" s="107" t="s">
        <v>104</v>
      </c>
      <c r="R54" s="106"/>
      <c r="S54" s="105"/>
      <c r="T54" s="104">
        <f t="shared" si="10"/>
        <v>107</v>
      </c>
      <c r="U54" s="103" t="str">
        <f t="shared" si="11"/>
        <v/>
      </c>
      <c r="W54" s="83">
        <v>1940</v>
      </c>
      <c r="X54" s="83">
        <v>1990</v>
      </c>
    </row>
    <row r="55" spans="1:25" s="120" customFormat="1" ht="24" customHeight="1">
      <c r="A55" s="121"/>
      <c r="B55" s="118"/>
      <c r="C55" s="117" t="s">
        <v>406</v>
      </c>
      <c r="D55" s="116" t="s">
        <v>405</v>
      </c>
      <c r="E55" s="98" t="s">
        <v>385</v>
      </c>
      <c r="F55" s="96" t="s">
        <v>404</v>
      </c>
      <c r="G55" s="97">
        <v>2.48</v>
      </c>
      <c r="H55" s="115" t="s">
        <v>403</v>
      </c>
      <c r="I55" s="114" t="str">
        <f t="shared" si="6"/>
        <v>1,580~1,620</v>
      </c>
      <c r="J55" s="113">
        <v>5</v>
      </c>
      <c r="K55" s="112">
        <v>11.6</v>
      </c>
      <c r="L55" s="111">
        <f t="shared" si="7"/>
        <v>200.14310344827587</v>
      </c>
      <c r="M55" s="110">
        <f t="shared" si="8"/>
        <v>13.2</v>
      </c>
      <c r="N55" s="109">
        <f t="shared" si="9"/>
        <v>16.5</v>
      </c>
      <c r="O55" s="107" t="s">
        <v>402</v>
      </c>
      <c r="P55" s="108" t="s">
        <v>43</v>
      </c>
      <c r="Q55" s="107" t="s">
        <v>104</v>
      </c>
      <c r="R55" s="106"/>
      <c r="S55" s="105"/>
      <c r="T55" s="104" t="str">
        <f t="shared" si="10"/>
        <v/>
      </c>
      <c r="U55" s="103" t="str">
        <f t="shared" si="11"/>
        <v/>
      </c>
      <c r="V55" s="80"/>
      <c r="W55" s="83">
        <v>1580</v>
      </c>
      <c r="X55" s="83">
        <v>1620</v>
      </c>
      <c r="Y55" s="80"/>
    </row>
    <row r="56" spans="1:25" ht="24" customHeight="1">
      <c r="A56" s="119"/>
      <c r="B56" s="118"/>
      <c r="C56" s="117" t="s">
        <v>401</v>
      </c>
      <c r="D56" s="116" t="s">
        <v>400</v>
      </c>
      <c r="E56" s="98" t="s">
        <v>385</v>
      </c>
      <c r="F56" s="96" t="s">
        <v>395</v>
      </c>
      <c r="G56" s="97">
        <v>2.8929999999999998</v>
      </c>
      <c r="H56" s="115" t="s">
        <v>383</v>
      </c>
      <c r="I56" s="114" t="str">
        <f t="shared" si="6"/>
        <v>1,810~1,840</v>
      </c>
      <c r="J56" s="113">
        <v>5</v>
      </c>
      <c r="K56" s="112">
        <v>10.3</v>
      </c>
      <c r="L56" s="111">
        <f t="shared" si="7"/>
        <v>225.40388349514564</v>
      </c>
      <c r="M56" s="110">
        <f t="shared" si="8"/>
        <v>11.1</v>
      </c>
      <c r="N56" s="109">
        <f t="shared" si="9"/>
        <v>14.4</v>
      </c>
      <c r="O56" s="107" t="s">
        <v>394</v>
      </c>
      <c r="P56" s="108" t="s">
        <v>43</v>
      </c>
      <c r="Q56" s="107" t="s">
        <v>104</v>
      </c>
      <c r="R56" s="106"/>
      <c r="S56" s="105"/>
      <c r="T56" s="104" t="str">
        <f t="shared" si="10"/>
        <v/>
      </c>
      <c r="U56" s="103" t="str">
        <f t="shared" si="11"/>
        <v/>
      </c>
      <c r="W56" s="83">
        <v>1810</v>
      </c>
      <c r="X56" s="83">
        <v>1840</v>
      </c>
    </row>
    <row r="57" spans="1:25" ht="24" customHeight="1">
      <c r="A57" s="119"/>
      <c r="B57" s="118"/>
      <c r="C57" s="117" t="s">
        <v>399</v>
      </c>
      <c r="D57" s="116" t="s">
        <v>398</v>
      </c>
      <c r="E57" s="98" t="s">
        <v>385</v>
      </c>
      <c r="F57" s="96" t="s">
        <v>395</v>
      </c>
      <c r="G57" s="97">
        <v>2.8929999999999998</v>
      </c>
      <c r="H57" s="115" t="s">
        <v>383</v>
      </c>
      <c r="I57" s="114" t="str">
        <f t="shared" si="6"/>
        <v>1,740~1,760</v>
      </c>
      <c r="J57" s="113">
        <v>4</v>
      </c>
      <c r="K57" s="112">
        <v>10.3</v>
      </c>
      <c r="L57" s="111">
        <f t="shared" si="7"/>
        <v>225.40388349514564</v>
      </c>
      <c r="M57" s="110">
        <f t="shared" si="8"/>
        <v>12.2</v>
      </c>
      <c r="N57" s="109">
        <f t="shared" si="9"/>
        <v>15.4</v>
      </c>
      <c r="O57" s="107" t="s">
        <v>394</v>
      </c>
      <c r="P57" s="108" t="s">
        <v>43</v>
      </c>
      <c r="Q57" s="107" t="s">
        <v>104</v>
      </c>
      <c r="R57" s="106"/>
      <c r="S57" s="105"/>
      <c r="T57" s="104" t="str">
        <f t="shared" si="10"/>
        <v/>
      </c>
      <c r="U57" s="103" t="str">
        <f t="shared" si="11"/>
        <v/>
      </c>
      <c r="W57" s="83">
        <v>1740</v>
      </c>
      <c r="X57" s="83">
        <v>1760</v>
      </c>
    </row>
    <row r="58" spans="1:25" ht="24" customHeight="1">
      <c r="A58" s="119"/>
      <c r="B58" s="118"/>
      <c r="C58" s="117" t="s">
        <v>397</v>
      </c>
      <c r="D58" s="116" t="s">
        <v>396</v>
      </c>
      <c r="E58" s="98" t="s">
        <v>385</v>
      </c>
      <c r="F58" s="96" t="s">
        <v>395</v>
      </c>
      <c r="G58" s="97">
        <v>2.8929999999999998</v>
      </c>
      <c r="H58" s="115" t="s">
        <v>383</v>
      </c>
      <c r="I58" s="114" t="str">
        <f t="shared" si="6"/>
        <v>1,780~1,800</v>
      </c>
      <c r="J58" s="113">
        <v>5</v>
      </c>
      <c r="K58" s="112">
        <v>10.3</v>
      </c>
      <c r="L58" s="111">
        <f t="shared" si="7"/>
        <v>225.40388349514564</v>
      </c>
      <c r="M58" s="110">
        <f t="shared" si="8"/>
        <v>11.1</v>
      </c>
      <c r="N58" s="109">
        <f t="shared" si="9"/>
        <v>14.4</v>
      </c>
      <c r="O58" s="107" t="s">
        <v>394</v>
      </c>
      <c r="P58" s="108" t="s">
        <v>43</v>
      </c>
      <c r="Q58" s="107" t="s">
        <v>104</v>
      </c>
      <c r="R58" s="106"/>
      <c r="S58" s="105"/>
      <c r="T58" s="104" t="str">
        <f t="shared" si="10"/>
        <v/>
      </c>
      <c r="U58" s="103" t="str">
        <f t="shared" si="11"/>
        <v/>
      </c>
      <c r="W58" s="83">
        <v>1780</v>
      </c>
      <c r="X58" s="83">
        <v>1800</v>
      </c>
    </row>
    <row r="59" spans="1:25" ht="24" customHeight="1">
      <c r="A59" s="119"/>
      <c r="B59" s="118"/>
      <c r="C59" s="117" t="s">
        <v>393</v>
      </c>
      <c r="D59" s="116" t="s">
        <v>392</v>
      </c>
      <c r="E59" s="98" t="s">
        <v>385</v>
      </c>
      <c r="F59" s="96" t="s">
        <v>384</v>
      </c>
      <c r="G59" s="97">
        <v>3.996</v>
      </c>
      <c r="H59" s="115" t="s">
        <v>383</v>
      </c>
      <c r="I59" s="114" t="str">
        <f t="shared" si="6"/>
        <v>2,170~2,240</v>
      </c>
      <c r="J59" s="113">
        <v>5</v>
      </c>
      <c r="K59" s="112">
        <v>8.6</v>
      </c>
      <c r="L59" s="111">
        <f t="shared" si="7"/>
        <v>269.96046511627907</v>
      </c>
      <c r="M59" s="110">
        <f t="shared" si="8"/>
        <v>8.6999999999999993</v>
      </c>
      <c r="N59" s="109">
        <f t="shared" si="9"/>
        <v>11.9</v>
      </c>
      <c r="O59" s="107" t="s">
        <v>382</v>
      </c>
      <c r="P59" s="108" t="s">
        <v>43</v>
      </c>
      <c r="Q59" s="107" t="s">
        <v>104</v>
      </c>
      <c r="R59" s="106"/>
      <c r="S59" s="105"/>
      <c r="T59" s="104" t="str">
        <f t="shared" si="10"/>
        <v/>
      </c>
      <c r="U59" s="103" t="str">
        <f t="shared" si="11"/>
        <v/>
      </c>
      <c r="W59" s="83">
        <v>2170</v>
      </c>
      <c r="X59" s="83">
        <v>2240</v>
      </c>
    </row>
    <row r="60" spans="1:25" ht="24" customHeight="1">
      <c r="A60" s="119"/>
      <c r="B60" s="118"/>
      <c r="C60" s="117" t="s">
        <v>391</v>
      </c>
      <c r="D60" s="116" t="s">
        <v>390</v>
      </c>
      <c r="E60" s="98" t="s">
        <v>385</v>
      </c>
      <c r="F60" s="96" t="s">
        <v>384</v>
      </c>
      <c r="G60" s="97">
        <v>3.996</v>
      </c>
      <c r="H60" s="115" t="s">
        <v>383</v>
      </c>
      <c r="I60" s="114" t="str">
        <f t="shared" si="6"/>
        <v>2,170~2,240</v>
      </c>
      <c r="J60" s="113">
        <v>5</v>
      </c>
      <c r="K60" s="112">
        <v>8.6</v>
      </c>
      <c r="L60" s="111">
        <f t="shared" si="7"/>
        <v>269.96046511627907</v>
      </c>
      <c r="M60" s="110">
        <f t="shared" si="8"/>
        <v>8.6999999999999993</v>
      </c>
      <c r="N60" s="109">
        <f t="shared" si="9"/>
        <v>11.9</v>
      </c>
      <c r="O60" s="107" t="s">
        <v>382</v>
      </c>
      <c r="P60" s="108" t="s">
        <v>43</v>
      </c>
      <c r="Q60" s="107" t="s">
        <v>104</v>
      </c>
      <c r="R60" s="106"/>
      <c r="S60" s="105"/>
      <c r="T60" s="104" t="str">
        <f t="shared" si="10"/>
        <v/>
      </c>
      <c r="U60" s="103" t="str">
        <f t="shared" si="11"/>
        <v/>
      </c>
      <c r="W60" s="83">
        <v>2170</v>
      </c>
      <c r="X60" s="83">
        <v>2240</v>
      </c>
    </row>
    <row r="61" spans="1:25" ht="24" customHeight="1">
      <c r="A61" s="119"/>
      <c r="B61" s="118"/>
      <c r="C61" s="117" t="s">
        <v>389</v>
      </c>
      <c r="D61" s="116" t="s">
        <v>388</v>
      </c>
      <c r="E61" s="98" t="s">
        <v>385</v>
      </c>
      <c r="F61" s="96" t="s">
        <v>384</v>
      </c>
      <c r="G61" s="97">
        <v>3.996</v>
      </c>
      <c r="H61" s="115" t="s">
        <v>383</v>
      </c>
      <c r="I61" s="114" t="str">
        <f t="shared" si="6"/>
        <v>2,150~2,220</v>
      </c>
      <c r="J61" s="113">
        <v>5</v>
      </c>
      <c r="K61" s="112">
        <v>8.6</v>
      </c>
      <c r="L61" s="111">
        <f t="shared" si="7"/>
        <v>269.96046511627907</v>
      </c>
      <c r="M61" s="110">
        <f t="shared" si="8"/>
        <v>8.6999999999999993</v>
      </c>
      <c r="N61" s="109">
        <f t="shared" si="9"/>
        <v>11.9</v>
      </c>
      <c r="O61" s="107" t="s">
        <v>382</v>
      </c>
      <c r="P61" s="108" t="s">
        <v>43</v>
      </c>
      <c r="Q61" s="107" t="s">
        <v>104</v>
      </c>
      <c r="R61" s="106"/>
      <c r="S61" s="105"/>
      <c r="T61" s="104" t="str">
        <f t="shared" si="10"/>
        <v/>
      </c>
      <c r="U61" s="103" t="str">
        <f t="shared" si="11"/>
        <v/>
      </c>
      <c r="W61" s="83">
        <v>2150</v>
      </c>
      <c r="X61" s="83">
        <v>2220</v>
      </c>
    </row>
    <row r="62" spans="1:25" ht="24" customHeight="1">
      <c r="A62" s="119"/>
      <c r="B62" s="118"/>
      <c r="C62" s="117" t="s">
        <v>387</v>
      </c>
      <c r="D62" s="116" t="s">
        <v>386</v>
      </c>
      <c r="E62" s="98" t="s">
        <v>385</v>
      </c>
      <c r="F62" s="96" t="s">
        <v>384</v>
      </c>
      <c r="G62" s="97">
        <v>3.996</v>
      </c>
      <c r="H62" s="115" t="s">
        <v>383</v>
      </c>
      <c r="I62" s="114" t="str">
        <f t="shared" si="6"/>
        <v>2,150~2,220</v>
      </c>
      <c r="J62" s="113">
        <v>5</v>
      </c>
      <c r="K62" s="112">
        <v>8.6</v>
      </c>
      <c r="L62" s="111">
        <f t="shared" si="7"/>
        <v>269.96046511627907</v>
      </c>
      <c r="M62" s="110">
        <f t="shared" si="8"/>
        <v>8.6999999999999993</v>
      </c>
      <c r="N62" s="109">
        <f t="shared" si="9"/>
        <v>11.9</v>
      </c>
      <c r="O62" s="107" t="s">
        <v>382</v>
      </c>
      <c r="P62" s="108" t="s">
        <v>43</v>
      </c>
      <c r="Q62" s="107" t="s">
        <v>104</v>
      </c>
      <c r="R62" s="106"/>
      <c r="S62" s="105"/>
      <c r="T62" s="104" t="str">
        <f t="shared" si="10"/>
        <v/>
      </c>
      <c r="U62" s="103" t="str">
        <f t="shared" si="11"/>
        <v/>
      </c>
      <c r="W62" s="83">
        <v>2150</v>
      </c>
      <c r="X62" s="83">
        <v>2220</v>
      </c>
    </row>
    <row r="63" spans="1:25" ht="24" customHeight="1">
      <c r="A63" s="102"/>
      <c r="B63" s="101"/>
      <c r="C63" s="100"/>
      <c r="D63" s="99"/>
      <c r="E63" s="98"/>
      <c r="F63" s="96"/>
      <c r="G63" s="97"/>
      <c r="H63" s="96"/>
      <c r="I63" s="95" t="str">
        <f t="shared" si="6"/>
        <v/>
      </c>
      <c r="J63" s="94"/>
      <c r="K63" s="93"/>
      <c r="L63" s="92" t="str">
        <f t="shared" si="7"/>
        <v/>
      </c>
      <c r="M63" s="91" t="str">
        <f t="shared" si="8"/>
        <v/>
      </c>
      <c r="N63" s="90" t="str">
        <f t="shared" si="9"/>
        <v/>
      </c>
      <c r="O63" s="88"/>
      <c r="P63" s="89"/>
      <c r="Q63" s="88"/>
      <c r="R63" s="87"/>
      <c r="S63" s="86"/>
      <c r="T63" s="85" t="str">
        <f t="shared" si="10"/>
        <v/>
      </c>
      <c r="U63" s="84" t="str">
        <f t="shared" si="11"/>
        <v/>
      </c>
      <c r="W63" s="83"/>
      <c r="X63" s="83"/>
    </row>
    <row r="65" spans="2:2">
      <c r="B65" s="80" t="s">
        <v>374</v>
      </c>
    </row>
    <row r="66" spans="2:2">
      <c r="B66" s="80" t="s">
        <v>375</v>
      </c>
    </row>
    <row r="67" spans="2:2">
      <c r="B67" s="80" t="s">
        <v>376</v>
      </c>
    </row>
    <row r="68" spans="2:2">
      <c r="B68" s="80" t="s">
        <v>377</v>
      </c>
    </row>
    <row r="69" spans="2:2">
      <c r="B69" s="80" t="s">
        <v>378</v>
      </c>
    </row>
    <row r="70" spans="2:2">
      <c r="B70" s="80" t="s">
        <v>379</v>
      </c>
    </row>
    <row r="71" spans="2:2">
      <c r="B71" s="80" t="s">
        <v>380</v>
      </c>
    </row>
    <row r="72" spans="2:2">
      <c r="B72" s="80" t="s">
        <v>381</v>
      </c>
    </row>
  </sheetData>
  <sheetProtection selectLockedCells="1"/>
  <mergeCells count="31">
    <mergeCell ref="W4:W8"/>
    <mergeCell ref="X4:X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6" firstPageNumber="0" fitToHeight="0" orientation="landscape" r:id="rId1"/>
  <headerFooter alignWithMargins="0">
    <oddHeader>&amp;R様式1-6&amp;L&amp;"Arial"&amp;8&amp;K000000INTERNAL&amp;1#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53F3F-9C0B-4F43-8427-457DA806FE86}">
  <sheetPr>
    <tabColor indexed="25"/>
    <pageSetUpPr fitToPage="1"/>
  </sheetPr>
  <dimension ref="A1:X25"/>
  <sheetViews>
    <sheetView view="pageBreakPreview" zoomScale="110" zoomScaleNormal="55" zoomScaleSheetLayoutView="110" workbookViewId="0">
      <selection activeCell="G31" sqref="G31"/>
    </sheetView>
  </sheetViews>
  <sheetFormatPr defaultRowHeight="10.199999999999999"/>
  <cols>
    <col min="1" max="1" width="12.88671875" style="172" customWidth="1"/>
    <col min="2" max="2" width="2" style="169" customWidth="1"/>
    <col min="3" max="3" width="4.33203125" style="169" bestFit="1" customWidth="1"/>
    <col min="4" max="4" width="10.33203125" style="169" bestFit="1" customWidth="1"/>
    <col min="5" max="5" width="16.77734375" style="171" bestFit="1" customWidth="1"/>
    <col min="6" max="6" width="13.109375" style="169" bestFit="1" customWidth="1"/>
    <col min="7" max="7" width="6.88671875" style="169" customWidth="1"/>
    <col min="8" max="8" width="12.109375" style="169" bestFit="1" customWidth="1"/>
    <col min="9" max="9" width="10.33203125" style="169" bestFit="1" customWidth="1"/>
    <col min="10" max="10" width="7" style="169" bestFit="1" customWidth="1"/>
    <col min="11" max="11" width="5.88671875" style="169" bestFit="1" customWidth="1"/>
    <col min="12" max="12" width="8.77734375" style="169" bestFit="1" customWidth="1"/>
    <col min="13" max="13" width="8.33203125" style="169" bestFit="1" customWidth="1"/>
    <col min="14" max="14" width="8.6640625" style="169" bestFit="1" customWidth="1"/>
    <col min="15" max="15" width="18.6640625" style="169" customWidth="1"/>
    <col min="16" max="16" width="10" style="169" bestFit="1" customWidth="1"/>
    <col min="17" max="17" width="6" style="169" customWidth="1"/>
    <col min="18" max="18" width="14" style="169" customWidth="1"/>
    <col min="19" max="19" width="11" style="169" bestFit="1" customWidth="1"/>
    <col min="20" max="21" width="8.21875" style="169" bestFit="1" customWidth="1"/>
    <col min="22" max="22" width="9" style="169"/>
    <col min="23" max="24" width="10.6640625" style="170" customWidth="1"/>
    <col min="25" max="256" width="9" style="169"/>
    <col min="257" max="257" width="15.88671875" style="169" customWidth="1"/>
    <col min="258" max="258" width="3.88671875" style="169" bestFit="1" customWidth="1"/>
    <col min="259" max="259" width="38.21875" style="169" customWidth="1"/>
    <col min="260" max="260" width="13.88671875" style="169" bestFit="1" customWidth="1"/>
    <col min="261" max="261" width="17" style="169" customWidth="1"/>
    <col min="262" max="262" width="13.109375" style="169" bestFit="1" customWidth="1"/>
    <col min="263" max="263" width="6.88671875" style="169" customWidth="1"/>
    <col min="264" max="264" width="12.109375" style="169" bestFit="1" customWidth="1"/>
    <col min="265" max="265" width="10.33203125" style="169" bestFit="1" customWidth="1"/>
    <col min="266" max="266" width="7" style="169" bestFit="1" customWidth="1"/>
    <col min="267" max="267" width="5.88671875" style="169" bestFit="1" customWidth="1"/>
    <col min="268" max="268" width="8.77734375" style="169" bestFit="1" customWidth="1"/>
    <col min="269" max="269" width="8.33203125" style="169" bestFit="1" customWidth="1"/>
    <col min="270" max="270" width="8.6640625" style="169" bestFit="1" customWidth="1"/>
    <col min="271" max="271" width="14.33203125" style="169" bestFit="1" customWidth="1"/>
    <col min="272" max="272" width="10" style="169" bestFit="1" customWidth="1"/>
    <col min="273" max="273" width="6" style="169" customWidth="1"/>
    <col min="274" max="274" width="25.21875" style="169" bestFit="1" customWidth="1"/>
    <col min="275" max="275" width="11" style="169" bestFit="1" customWidth="1"/>
    <col min="276" max="277" width="8.21875" style="169" bestFit="1" customWidth="1"/>
    <col min="278" max="512" width="9" style="169"/>
    <col min="513" max="513" width="15.88671875" style="169" customWidth="1"/>
    <col min="514" max="514" width="3.88671875" style="169" bestFit="1" customWidth="1"/>
    <col min="515" max="515" width="38.21875" style="169" customWidth="1"/>
    <col min="516" max="516" width="13.88671875" style="169" bestFit="1" customWidth="1"/>
    <col min="517" max="517" width="17" style="169" customWidth="1"/>
    <col min="518" max="518" width="13.109375" style="169" bestFit="1" customWidth="1"/>
    <col min="519" max="519" width="6.88671875" style="169" customWidth="1"/>
    <col min="520" max="520" width="12.109375" style="169" bestFit="1" customWidth="1"/>
    <col min="521" max="521" width="10.33203125" style="169" bestFit="1" customWidth="1"/>
    <col min="522" max="522" width="7" style="169" bestFit="1" customWidth="1"/>
    <col min="523" max="523" width="5.88671875" style="169" bestFit="1" customWidth="1"/>
    <col min="524" max="524" width="8.77734375" style="169" bestFit="1" customWidth="1"/>
    <col min="525" max="525" width="8.33203125" style="169" bestFit="1" customWidth="1"/>
    <col min="526" max="526" width="8.6640625" style="169" bestFit="1" customWidth="1"/>
    <col min="527" max="527" width="14.33203125" style="169" bestFit="1" customWidth="1"/>
    <col min="528" max="528" width="10" style="169" bestFit="1" customWidth="1"/>
    <col min="529" max="529" width="6" style="169" customWidth="1"/>
    <col min="530" max="530" width="25.21875" style="169" bestFit="1" customWidth="1"/>
    <col min="531" max="531" width="11" style="169" bestFit="1" customWidth="1"/>
    <col min="532" max="533" width="8.21875" style="169" bestFit="1" customWidth="1"/>
    <col min="534" max="768" width="9" style="169"/>
    <col min="769" max="769" width="15.88671875" style="169" customWidth="1"/>
    <col min="770" max="770" width="3.88671875" style="169" bestFit="1" customWidth="1"/>
    <col min="771" max="771" width="38.21875" style="169" customWidth="1"/>
    <col min="772" max="772" width="13.88671875" style="169" bestFit="1" customWidth="1"/>
    <col min="773" max="773" width="17" style="169" customWidth="1"/>
    <col min="774" max="774" width="13.109375" style="169" bestFit="1" customWidth="1"/>
    <col min="775" max="775" width="6.88671875" style="169" customWidth="1"/>
    <col min="776" max="776" width="12.109375" style="169" bestFit="1" customWidth="1"/>
    <col min="777" max="777" width="10.33203125" style="169" bestFit="1" customWidth="1"/>
    <col min="778" max="778" width="7" style="169" bestFit="1" customWidth="1"/>
    <col min="779" max="779" width="5.88671875" style="169" bestFit="1" customWidth="1"/>
    <col min="780" max="780" width="8.77734375" style="169" bestFit="1" customWidth="1"/>
    <col min="781" max="781" width="8.33203125" style="169" bestFit="1" customWidth="1"/>
    <col min="782" max="782" width="8.6640625" style="169" bestFit="1" customWidth="1"/>
    <col min="783" max="783" width="14.33203125" style="169" bestFit="1" customWidth="1"/>
    <col min="784" max="784" width="10" style="169" bestFit="1" customWidth="1"/>
    <col min="785" max="785" width="6" style="169" customWidth="1"/>
    <col min="786" max="786" width="25.21875" style="169" bestFit="1" customWidth="1"/>
    <col min="787" max="787" width="11" style="169" bestFit="1" customWidth="1"/>
    <col min="788" max="789" width="8.21875" style="169" bestFit="1" customWidth="1"/>
    <col min="790" max="1024" width="9" style="169"/>
    <col min="1025" max="1025" width="15.88671875" style="169" customWidth="1"/>
    <col min="1026" max="1026" width="3.88671875" style="169" bestFit="1" customWidth="1"/>
    <col min="1027" max="1027" width="38.21875" style="169" customWidth="1"/>
    <col min="1028" max="1028" width="13.88671875" style="169" bestFit="1" customWidth="1"/>
    <col min="1029" max="1029" width="17" style="169" customWidth="1"/>
    <col min="1030" max="1030" width="13.109375" style="169" bestFit="1" customWidth="1"/>
    <col min="1031" max="1031" width="6.88671875" style="169" customWidth="1"/>
    <col min="1032" max="1032" width="12.109375" style="169" bestFit="1" customWidth="1"/>
    <col min="1033" max="1033" width="10.33203125" style="169" bestFit="1" customWidth="1"/>
    <col min="1034" max="1034" width="7" style="169" bestFit="1" customWidth="1"/>
    <col min="1035" max="1035" width="5.88671875" style="169" bestFit="1" customWidth="1"/>
    <col min="1036" max="1036" width="8.77734375" style="169" bestFit="1" customWidth="1"/>
    <col min="1037" max="1037" width="8.33203125" style="169" bestFit="1" customWidth="1"/>
    <col min="1038" max="1038" width="8.6640625" style="169" bestFit="1" customWidth="1"/>
    <col min="1039" max="1039" width="14.33203125" style="169" bestFit="1" customWidth="1"/>
    <col min="1040" max="1040" width="10" style="169" bestFit="1" customWidth="1"/>
    <col min="1041" max="1041" width="6" style="169" customWidth="1"/>
    <col min="1042" max="1042" width="25.21875" style="169" bestFit="1" customWidth="1"/>
    <col min="1043" max="1043" width="11" style="169" bestFit="1" customWidth="1"/>
    <col min="1044" max="1045" width="8.21875" style="169" bestFit="1" customWidth="1"/>
    <col min="1046" max="1280" width="9" style="169"/>
    <col min="1281" max="1281" width="15.88671875" style="169" customWidth="1"/>
    <col min="1282" max="1282" width="3.88671875" style="169" bestFit="1" customWidth="1"/>
    <col min="1283" max="1283" width="38.21875" style="169" customWidth="1"/>
    <col min="1284" max="1284" width="13.88671875" style="169" bestFit="1" customWidth="1"/>
    <col min="1285" max="1285" width="17" style="169" customWidth="1"/>
    <col min="1286" max="1286" width="13.109375" style="169" bestFit="1" customWidth="1"/>
    <col min="1287" max="1287" width="6.88671875" style="169" customWidth="1"/>
    <col min="1288" max="1288" width="12.109375" style="169" bestFit="1" customWidth="1"/>
    <col min="1289" max="1289" width="10.33203125" style="169" bestFit="1" customWidth="1"/>
    <col min="1290" max="1290" width="7" style="169" bestFit="1" customWidth="1"/>
    <col min="1291" max="1291" width="5.88671875" style="169" bestFit="1" customWidth="1"/>
    <col min="1292" max="1292" width="8.77734375" style="169" bestFit="1" customWidth="1"/>
    <col min="1293" max="1293" width="8.33203125" style="169" bestFit="1" customWidth="1"/>
    <col min="1294" max="1294" width="8.6640625" style="169" bestFit="1" customWidth="1"/>
    <col min="1295" max="1295" width="14.33203125" style="169" bestFit="1" customWidth="1"/>
    <col min="1296" max="1296" width="10" style="169" bestFit="1" customWidth="1"/>
    <col min="1297" max="1297" width="6" style="169" customWidth="1"/>
    <col min="1298" max="1298" width="25.21875" style="169" bestFit="1" customWidth="1"/>
    <col min="1299" max="1299" width="11" style="169" bestFit="1" customWidth="1"/>
    <col min="1300" max="1301" width="8.21875" style="169" bestFit="1" customWidth="1"/>
    <col min="1302" max="1536" width="9" style="169"/>
    <col min="1537" max="1537" width="15.88671875" style="169" customWidth="1"/>
    <col min="1538" max="1538" width="3.88671875" style="169" bestFit="1" customWidth="1"/>
    <col min="1539" max="1539" width="38.21875" style="169" customWidth="1"/>
    <col min="1540" max="1540" width="13.88671875" style="169" bestFit="1" customWidth="1"/>
    <col min="1541" max="1541" width="17" style="169" customWidth="1"/>
    <col min="1542" max="1542" width="13.109375" style="169" bestFit="1" customWidth="1"/>
    <col min="1543" max="1543" width="6.88671875" style="169" customWidth="1"/>
    <col min="1544" max="1544" width="12.109375" style="169" bestFit="1" customWidth="1"/>
    <col min="1545" max="1545" width="10.33203125" style="169" bestFit="1" customWidth="1"/>
    <col min="1546" max="1546" width="7" style="169" bestFit="1" customWidth="1"/>
    <col min="1547" max="1547" width="5.88671875" style="169" bestFit="1" customWidth="1"/>
    <col min="1548" max="1548" width="8.77734375" style="169" bestFit="1" customWidth="1"/>
    <col min="1549" max="1549" width="8.33203125" style="169" bestFit="1" customWidth="1"/>
    <col min="1550" max="1550" width="8.6640625" style="169" bestFit="1" customWidth="1"/>
    <col min="1551" max="1551" width="14.33203125" style="169" bestFit="1" customWidth="1"/>
    <col min="1552" max="1552" width="10" style="169" bestFit="1" customWidth="1"/>
    <col min="1553" max="1553" width="6" style="169" customWidth="1"/>
    <col min="1554" max="1554" width="25.21875" style="169" bestFit="1" customWidth="1"/>
    <col min="1555" max="1555" width="11" style="169" bestFit="1" customWidth="1"/>
    <col min="1556" max="1557" width="8.21875" style="169" bestFit="1" customWidth="1"/>
    <col min="1558" max="1792" width="9" style="169"/>
    <col min="1793" max="1793" width="15.88671875" style="169" customWidth="1"/>
    <col min="1794" max="1794" width="3.88671875" style="169" bestFit="1" customWidth="1"/>
    <col min="1795" max="1795" width="38.21875" style="169" customWidth="1"/>
    <col min="1796" max="1796" width="13.88671875" style="169" bestFit="1" customWidth="1"/>
    <col min="1797" max="1797" width="17" style="169" customWidth="1"/>
    <col min="1798" max="1798" width="13.109375" style="169" bestFit="1" customWidth="1"/>
    <col min="1799" max="1799" width="6.88671875" style="169" customWidth="1"/>
    <col min="1800" max="1800" width="12.109375" style="169" bestFit="1" customWidth="1"/>
    <col min="1801" max="1801" width="10.33203125" style="169" bestFit="1" customWidth="1"/>
    <col min="1802" max="1802" width="7" style="169" bestFit="1" customWidth="1"/>
    <col min="1803" max="1803" width="5.88671875" style="169" bestFit="1" customWidth="1"/>
    <col min="1804" max="1804" width="8.77734375" style="169" bestFit="1" customWidth="1"/>
    <col min="1805" max="1805" width="8.33203125" style="169" bestFit="1" customWidth="1"/>
    <col min="1806" max="1806" width="8.6640625" style="169" bestFit="1" customWidth="1"/>
    <col min="1807" max="1807" width="14.33203125" style="169" bestFit="1" customWidth="1"/>
    <col min="1808" max="1808" width="10" style="169" bestFit="1" customWidth="1"/>
    <col min="1809" max="1809" width="6" style="169" customWidth="1"/>
    <col min="1810" max="1810" width="25.21875" style="169" bestFit="1" customWidth="1"/>
    <col min="1811" max="1811" width="11" style="169" bestFit="1" customWidth="1"/>
    <col min="1812" max="1813" width="8.21875" style="169" bestFit="1" customWidth="1"/>
    <col min="1814" max="2048" width="9" style="169"/>
    <col min="2049" max="2049" width="15.88671875" style="169" customWidth="1"/>
    <col min="2050" max="2050" width="3.88671875" style="169" bestFit="1" customWidth="1"/>
    <col min="2051" max="2051" width="38.21875" style="169" customWidth="1"/>
    <col min="2052" max="2052" width="13.88671875" style="169" bestFit="1" customWidth="1"/>
    <col min="2053" max="2053" width="17" style="169" customWidth="1"/>
    <col min="2054" max="2054" width="13.109375" style="169" bestFit="1" customWidth="1"/>
    <col min="2055" max="2055" width="6.88671875" style="169" customWidth="1"/>
    <col min="2056" max="2056" width="12.109375" style="169" bestFit="1" customWidth="1"/>
    <col min="2057" max="2057" width="10.33203125" style="169" bestFit="1" customWidth="1"/>
    <col min="2058" max="2058" width="7" style="169" bestFit="1" customWidth="1"/>
    <col min="2059" max="2059" width="5.88671875" style="169" bestFit="1" customWidth="1"/>
    <col min="2060" max="2060" width="8.77734375" style="169" bestFit="1" customWidth="1"/>
    <col min="2061" max="2061" width="8.33203125" style="169" bestFit="1" customWidth="1"/>
    <col min="2062" max="2062" width="8.6640625" style="169" bestFit="1" customWidth="1"/>
    <col min="2063" max="2063" width="14.33203125" style="169" bestFit="1" customWidth="1"/>
    <col min="2064" max="2064" width="10" style="169" bestFit="1" customWidth="1"/>
    <col min="2065" max="2065" width="6" style="169" customWidth="1"/>
    <col min="2066" max="2066" width="25.21875" style="169" bestFit="1" customWidth="1"/>
    <col min="2067" max="2067" width="11" style="169" bestFit="1" customWidth="1"/>
    <col min="2068" max="2069" width="8.21875" style="169" bestFit="1" customWidth="1"/>
    <col min="2070" max="2304" width="9" style="169"/>
    <col min="2305" max="2305" width="15.88671875" style="169" customWidth="1"/>
    <col min="2306" max="2306" width="3.88671875" style="169" bestFit="1" customWidth="1"/>
    <col min="2307" max="2307" width="38.21875" style="169" customWidth="1"/>
    <col min="2308" max="2308" width="13.88671875" style="169" bestFit="1" customWidth="1"/>
    <col min="2309" max="2309" width="17" style="169" customWidth="1"/>
    <col min="2310" max="2310" width="13.109375" style="169" bestFit="1" customWidth="1"/>
    <col min="2311" max="2311" width="6.88671875" style="169" customWidth="1"/>
    <col min="2312" max="2312" width="12.109375" style="169" bestFit="1" customWidth="1"/>
    <col min="2313" max="2313" width="10.33203125" style="169" bestFit="1" customWidth="1"/>
    <col min="2314" max="2314" width="7" style="169" bestFit="1" customWidth="1"/>
    <col min="2315" max="2315" width="5.88671875" style="169" bestFit="1" customWidth="1"/>
    <col min="2316" max="2316" width="8.77734375" style="169" bestFit="1" customWidth="1"/>
    <col min="2317" max="2317" width="8.33203125" style="169" bestFit="1" customWidth="1"/>
    <col min="2318" max="2318" width="8.6640625" style="169" bestFit="1" customWidth="1"/>
    <col min="2319" max="2319" width="14.33203125" style="169" bestFit="1" customWidth="1"/>
    <col min="2320" max="2320" width="10" style="169" bestFit="1" customWidth="1"/>
    <col min="2321" max="2321" width="6" style="169" customWidth="1"/>
    <col min="2322" max="2322" width="25.21875" style="169" bestFit="1" customWidth="1"/>
    <col min="2323" max="2323" width="11" style="169" bestFit="1" customWidth="1"/>
    <col min="2324" max="2325" width="8.21875" style="169" bestFit="1" customWidth="1"/>
    <col min="2326" max="2560" width="9" style="169"/>
    <col min="2561" max="2561" width="15.88671875" style="169" customWidth="1"/>
    <col min="2562" max="2562" width="3.88671875" style="169" bestFit="1" customWidth="1"/>
    <col min="2563" max="2563" width="38.21875" style="169" customWidth="1"/>
    <col min="2564" max="2564" width="13.88671875" style="169" bestFit="1" customWidth="1"/>
    <col min="2565" max="2565" width="17" style="169" customWidth="1"/>
    <col min="2566" max="2566" width="13.109375" style="169" bestFit="1" customWidth="1"/>
    <col min="2567" max="2567" width="6.88671875" style="169" customWidth="1"/>
    <col min="2568" max="2568" width="12.109375" style="169" bestFit="1" customWidth="1"/>
    <col min="2569" max="2569" width="10.33203125" style="169" bestFit="1" customWidth="1"/>
    <col min="2570" max="2570" width="7" style="169" bestFit="1" customWidth="1"/>
    <col min="2571" max="2571" width="5.88671875" style="169" bestFit="1" customWidth="1"/>
    <col min="2572" max="2572" width="8.77734375" style="169" bestFit="1" customWidth="1"/>
    <col min="2573" max="2573" width="8.33203125" style="169" bestFit="1" customWidth="1"/>
    <col min="2574" max="2574" width="8.6640625" style="169" bestFit="1" customWidth="1"/>
    <col min="2575" max="2575" width="14.33203125" style="169" bestFit="1" customWidth="1"/>
    <col min="2576" max="2576" width="10" style="169" bestFit="1" customWidth="1"/>
    <col min="2577" max="2577" width="6" style="169" customWidth="1"/>
    <col min="2578" max="2578" width="25.21875" style="169" bestFit="1" customWidth="1"/>
    <col min="2579" max="2579" width="11" style="169" bestFit="1" customWidth="1"/>
    <col min="2580" max="2581" width="8.21875" style="169" bestFit="1" customWidth="1"/>
    <col min="2582" max="2816" width="9" style="169"/>
    <col min="2817" max="2817" width="15.88671875" style="169" customWidth="1"/>
    <col min="2818" max="2818" width="3.88671875" style="169" bestFit="1" customWidth="1"/>
    <col min="2819" max="2819" width="38.21875" style="169" customWidth="1"/>
    <col min="2820" max="2820" width="13.88671875" style="169" bestFit="1" customWidth="1"/>
    <col min="2821" max="2821" width="17" style="169" customWidth="1"/>
    <col min="2822" max="2822" width="13.109375" style="169" bestFit="1" customWidth="1"/>
    <col min="2823" max="2823" width="6.88671875" style="169" customWidth="1"/>
    <col min="2824" max="2824" width="12.109375" style="169" bestFit="1" customWidth="1"/>
    <col min="2825" max="2825" width="10.33203125" style="169" bestFit="1" customWidth="1"/>
    <col min="2826" max="2826" width="7" style="169" bestFit="1" customWidth="1"/>
    <col min="2827" max="2827" width="5.88671875" style="169" bestFit="1" customWidth="1"/>
    <col min="2828" max="2828" width="8.77734375" style="169" bestFit="1" customWidth="1"/>
    <col min="2829" max="2829" width="8.33203125" style="169" bestFit="1" customWidth="1"/>
    <col min="2830" max="2830" width="8.6640625" style="169" bestFit="1" customWidth="1"/>
    <col min="2831" max="2831" width="14.33203125" style="169" bestFit="1" customWidth="1"/>
    <col min="2832" max="2832" width="10" style="169" bestFit="1" customWidth="1"/>
    <col min="2833" max="2833" width="6" style="169" customWidth="1"/>
    <col min="2834" max="2834" width="25.21875" style="169" bestFit="1" customWidth="1"/>
    <col min="2835" max="2835" width="11" style="169" bestFit="1" customWidth="1"/>
    <col min="2836" max="2837" width="8.21875" style="169" bestFit="1" customWidth="1"/>
    <col min="2838" max="3072" width="9" style="169"/>
    <col min="3073" max="3073" width="15.88671875" style="169" customWidth="1"/>
    <col min="3074" max="3074" width="3.88671875" style="169" bestFit="1" customWidth="1"/>
    <col min="3075" max="3075" width="38.21875" style="169" customWidth="1"/>
    <col min="3076" max="3076" width="13.88671875" style="169" bestFit="1" customWidth="1"/>
    <col min="3077" max="3077" width="17" style="169" customWidth="1"/>
    <col min="3078" max="3078" width="13.109375" style="169" bestFit="1" customWidth="1"/>
    <col min="3079" max="3079" width="6.88671875" style="169" customWidth="1"/>
    <col min="3080" max="3080" width="12.109375" style="169" bestFit="1" customWidth="1"/>
    <col min="3081" max="3081" width="10.33203125" style="169" bestFit="1" customWidth="1"/>
    <col min="3082" max="3082" width="7" style="169" bestFit="1" customWidth="1"/>
    <col min="3083" max="3083" width="5.88671875" style="169" bestFit="1" customWidth="1"/>
    <col min="3084" max="3084" width="8.77734375" style="169" bestFit="1" customWidth="1"/>
    <col min="3085" max="3085" width="8.33203125" style="169" bestFit="1" customWidth="1"/>
    <col min="3086" max="3086" width="8.6640625" style="169" bestFit="1" customWidth="1"/>
    <col min="3087" max="3087" width="14.33203125" style="169" bestFit="1" customWidth="1"/>
    <col min="3088" max="3088" width="10" style="169" bestFit="1" customWidth="1"/>
    <col min="3089" max="3089" width="6" style="169" customWidth="1"/>
    <col min="3090" max="3090" width="25.21875" style="169" bestFit="1" customWidth="1"/>
    <col min="3091" max="3091" width="11" style="169" bestFit="1" customWidth="1"/>
    <col min="3092" max="3093" width="8.21875" style="169" bestFit="1" customWidth="1"/>
    <col min="3094" max="3328" width="9" style="169"/>
    <col min="3329" max="3329" width="15.88671875" style="169" customWidth="1"/>
    <col min="3330" max="3330" width="3.88671875" style="169" bestFit="1" customWidth="1"/>
    <col min="3331" max="3331" width="38.21875" style="169" customWidth="1"/>
    <col min="3332" max="3332" width="13.88671875" style="169" bestFit="1" customWidth="1"/>
    <col min="3333" max="3333" width="17" style="169" customWidth="1"/>
    <col min="3334" max="3334" width="13.109375" style="169" bestFit="1" customWidth="1"/>
    <col min="3335" max="3335" width="6.88671875" style="169" customWidth="1"/>
    <col min="3336" max="3336" width="12.109375" style="169" bestFit="1" customWidth="1"/>
    <col min="3337" max="3337" width="10.33203125" style="169" bestFit="1" customWidth="1"/>
    <col min="3338" max="3338" width="7" style="169" bestFit="1" customWidth="1"/>
    <col min="3339" max="3339" width="5.88671875" style="169" bestFit="1" customWidth="1"/>
    <col min="3340" max="3340" width="8.77734375" style="169" bestFit="1" customWidth="1"/>
    <col min="3341" max="3341" width="8.33203125" style="169" bestFit="1" customWidth="1"/>
    <col min="3342" max="3342" width="8.6640625" style="169" bestFit="1" customWidth="1"/>
    <col min="3343" max="3343" width="14.33203125" style="169" bestFit="1" customWidth="1"/>
    <col min="3344" max="3344" width="10" style="169" bestFit="1" customWidth="1"/>
    <col min="3345" max="3345" width="6" style="169" customWidth="1"/>
    <col min="3346" max="3346" width="25.21875" style="169" bestFit="1" customWidth="1"/>
    <col min="3347" max="3347" width="11" style="169" bestFit="1" customWidth="1"/>
    <col min="3348" max="3349" width="8.21875" style="169" bestFit="1" customWidth="1"/>
    <col min="3350" max="3584" width="9" style="169"/>
    <col min="3585" max="3585" width="15.88671875" style="169" customWidth="1"/>
    <col min="3586" max="3586" width="3.88671875" style="169" bestFit="1" customWidth="1"/>
    <col min="3587" max="3587" width="38.21875" style="169" customWidth="1"/>
    <col min="3588" max="3588" width="13.88671875" style="169" bestFit="1" customWidth="1"/>
    <col min="3589" max="3589" width="17" style="169" customWidth="1"/>
    <col min="3590" max="3590" width="13.109375" style="169" bestFit="1" customWidth="1"/>
    <col min="3591" max="3591" width="6.88671875" style="169" customWidth="1"/>
    <col min="3592" max="3592" width="12.109375" style="169" bestFit="1" customWidth="1"/>
    <col min="3593" max="3593" width="10.33203125" style="169" bestFit="1" customWidth="1"/>
    <col min="3594" max="3594" width="7" style="169" bestFit="1" customWidth="1"/>
    <col min="3595" max="3595" width="5.88671875" style="169" bestFit="1" customWidth="1"/>
    <col min="3596" max="3596" width="8.77734375" style="169" bestFit="1" customWidth="1"/>
    <col min="3597" max="3597" width="8.33203125" style="169" bestFit="1" customWidth="1"/>
    <col min="3598" max="3598" width="8.6640625" style="169" bestFit="1" customWidth="1"/>
    <col min="3599" max="3599" width="14.33203125" style="169" bestFit="1" customWidth="1"/>
    <col min="3600" max="3600" width="10" style="169" bestFit="1" customWidth="1"/>
    <col min="3601" max="3601" width="6" style="169" customWidth="1"/>
    <col min="3602" max="3602" width="25.21875" style="169" bestFit="1" customWidth="1"/>
    <col min="3603" max="3603" width="11" style="169" bestFit="1" customWidth="1"/>
    <col min="3604" max="3605" width="8.21875" style="169" bestFit="1" customWidth="1"/>
    <col min="3606" max="3840" width="9" style="169"/>
    <col min="3841" max="3841" width="15.88671875" style="169" customWidth="1"/>
    <col min="3842" max="3842" width="3.88671875" style="169" bestFit="1" customWidth="1"/>
    <col min="3843" max="3843" width="38.21875" style="169" customWidth="1"/>
    <col min="3844" max="3844" width="13.88671875" style="169" bestFit="1" customWidth="1"/>
    <col min="3845" max="3845" width="17" style="169" customWidth="1"/>
    <col min="3846" max="3846" width="13.109375" style="169" bestFit="1" customWidth="1"/>
    <col min="3847" max="3847" width="6.88671875" style="169" customWidth="1"/>
    <col min="3848" max="3848" width="12.109375" style="169" bestFit="1" customWidth="1"/>
    <col min="3849" max="3849" width="10.33203125" style="169" bestFit="1" customWidth="1"/>
    <col min="3850" max="3850" width="7" style="169" bestFit="1" customWidth="1"/>
    <col min="3851" max="3851" width="5.88671875" style="169" bestFit="1" customWidth="1"/>
    <col min="3852" max="3852" width="8.77734375" style="169" bestFit="1" customWidth="1"/>
    <col min="3853" max="3853" width="8.33203125" style="169" bestFit="1" customWidth="1"/>
    <col min="3854" max="3854" width="8.6640625" style="169" bestFit="1" customWidth="1"/>
    <col min="3855" max="3855" width="14.33203125" style="169" bestFit="1" customWidth="1"/>
    <col min="3856" max="3856" width="10" style="169" bestFit="1" customWidth="1"/>
    <col min="3857" max="3857" width="6" style="169" customWidth="1"/>
    <col min="3858" max="3858" width="25.21875" style="169" bestFit="1" customWidth="1"/>
    <col min="3859" max="3859" width="11" style="169" bestFit="1" customWidth="1"/>
    <col min="3860" max="3861" width="8.21875" style="169" bestFit="1" customWidth="1"/>
    <col min="3862" max="4096" width="9" style="169"/>
    <col min="4097" max="4097" width="15.88671875" style="169" customWidth="1"/>
    <col min="4098" max="4098" width="3.88671875" style="169" bestFit="1" customWidth="1"/>
    <col min="4099" max="4099" width="38.21875" style="169" customWidth="1"/>
    <col min="4100" max="4100" width="13.88671875" style="169" bestFit="1" customWidth="1"/>
    <col min="4101" max="4101" width="17" style="169" customWidth="1"/>
    <col min="4102" max="4102" width="13.109375" style="169" bestFit="1" customWidth="1"/>
    <col min="4103" max="4103" width="6.88671875" style="169" customWidth="1"/>
    <col min="4104" max="4104" width="12.109375" style="169" bestFit="1" customWidth="1"/>
    <col min="4105" max="4105" width="10.33203125" style="169" bestFit="1" customWidth="1"/>
    <col min="4106" max="4106" width="7" style="169" bestFit="1" customWidth="1"/>
    <col min="4107" max="4107" width="5.88671875" style="169" bestFit="1" customWidth="1"/>
    <col min="4108" max="4108" width="8.77734375" style="169" bestFit="1" customWidth="1"/>
    <col min="4109" max="4109" width="8.33203125" style="169" bestFit="1" customWidth="1"/>
    <col min="4110" max="4110" width="8.6640625" style="169" bestFit="1" customWidth="1"/>
    <col min="4111" max="4111" width="14.33203125" style="169" bestFit="1" customWidth="1"/>
    <col min="4112" max="4112" width="10" style="169" bestFit="1" customWidth="1"/>
    <col min="4113" max="4113" width="6" style="169" customWidth="1"/>
    <col min="4114" max="4114" width="25.21875" style="169" bestFit="1" customWidth="1"/>
    <col min="4115" max="4115" width="11" style="169" bestFit="1" customWidth="1"/>
    <col min="4116" max="4117" width="8.21875" style="169" bestFit="1" customWidth="1"/>
    <col min="4118" max="4352" width="9" style="169"/>
    <col min="4353" max="4353" width="15.88671875" style="169" customWidth="1"/>
    <col min="4354" max="4354" width="3.88671875" style="169" bestFit="1" customWidth="1"/>
    <col min="4355" max="4355" width="38.21875" style="169" customWidth="1"/>
    <col min="4356" max="4356" width="13.88671875" style="169" bestFit="1" customWidth="1"/>
    <col min="4357" max="4357" width="17" style="169" customWidth="1"/>
    <col min="4358" max="4358" width="13.109375" style="169" bestFit="1" customWidth="1"/>
    <col min="4359" max="4359" width="6.88671875" style="169" customWidth="1"/>
    <col min="4360" max="4360" width="12.109375" style="169" bestFit="1" customWidth="1"/>
    <col min="4361" max="4361" width="10.33203125" style="169" bestFit="1" customWidth="1"/>
    <col min="4362" max="4362" width="7" style="169" bestFit="1" customWidth="1"/>
    <col min="4363" max="4363" width="5.88671875" style="169" bestFit="1" customWidth="1"/>
    <col min="4364" max="4364" width="8.77734375" style="169" bestFit="1" customWidth="1"/>
    <col min="4365" max="4365" width="8.33203125" style="169" bestFit="1" customWidth="1"/>
    <col min="4366" max="4366" width="8.6640625" style="169" bestFit="1" customWidth="1"/>
    <col min="4367" max="4367" width="14.33203125" style="169" bestFit="1" customWidth="1"/>
    <col min="4368" max="4368" width="10" style="169" bestFit="1" customWidth="1"/>
    <col min="4369" max="4369" width="6" style="169" customWidth="1"/>
    <col min="4370" max="4370" width="25.21875" style="169" bestFit="1" customWidth="1"/>
    <col min="4371" max="4371" width="11" style="169" bestFit="1" customWidth="1"/>
    <col min="4372" max="4373" width="8.21875" style="169" bestFit="1" customWidth="1"/>
    <col min="4374" max="4608" width="9" style="169"/>
    <col min="4609" max="4609" width="15.88671875" style="169" customWidth="1"/>
    <col min="4610" max="4610" width="3.88671875" style="169" bestFit="1" customWidth="1"/>
    <col min="4611" max="4611" width="38.21875" style="169" customWidth="1"/>
    <col min="4612" max="4612" width="13.88671875" style="169" bestFit="1" customWidth="1"/>
    <col min="4613" max="4613" width="17" style="169" customWidth="1"/>
    <col min="4614" max="4614" width="13.109375" style="169" bestFit="1" customWidth="1"/>
    <col min="4615" max="4615" width="6.88671875" style="169" customWidth="1"/>
    <col min="4616" max="4616" width="12.109375" style="169" bestFit="1" customWidth="1"/>
    <col min="4617" max="4617" width="10.33203125" style="169" bestFit="1" customWidth="1"/>
    <col min="4618" max="4618" width="7" style="169" bestFit="1" customWidth="1"/>
    <col min="4619" max="4619" width="5.88671875" style="169" bestFit="1" customWidth="1"/>
    <col min="4620" max="4620" width="8.77734375" style="169" bestFit="1" customWidth="1"/>
    <col min="4621" max="4621" width="8.33203125" style="169" bestFit="1" customWidth="1"/>
    <col min="4622" max="4622" width="8.6640625" style="169" bestFit="1" customWidth="1"/>
    <col min="4623" max="4623" width="14.33203125" style="169" bestFit="1" customWidth="1"/>
    <col min="4624" max="4624" width="10" style="169" bestFit="1" customWidth="1"/>
    <col min="4625" max="4625" width="6" style="169" customWidth="1"/>
    <col min="4626" max="4626" width="25.21875" style="169" bestFit="1" customWidth="1"/>
    <col min="4627" max="4627" width="11" style="169" bestFit="1" customWidth="1"/>
    <col min="4628" max="4629" width="8.21875" style="169" bestFit="1" customWidth="1"/>
    <col min="4630" max="4864" width="9" style="169"/>
    <col min="4865" max="4865" width="15.88671875" style="169" customWidth="1"/>
    <col min="4866" max="4866" width="3.88671875" style="169" bestFit="1" customWidth="1"/>
    <col min="4867" max="4867" width="38.21875" style="169" customWidth="1"/>
    <col min="4868" max="4868" width="13.88671875" style="169" bestFit="1" customWidth="1"/>
    <col min="4869" max="4869" width="17" style="169" customWidth="1"/>
    <col min="4870" max="4870" width="13.109375" style="169" bestFit="1" customWidth="1"/>
    <col min="4871" max="4871" width="6.88671875" style="169" customWidth="1"/>
    <col min="4872" max="4872" width="12.109375" style="169" bestFit="1" customWidth="1"/>
    <col min="4873" max="4873" width="10.33203125" style="169" bestFit="1" customWidth="1"/>
    <col min="4874" max="4874" width="7" style="169" bestFit="1" customWidth="1"/>
    <col min="4875" max="4875" width="5.88671875" style="169" bestFit="1" customWidth="1"/>
    <col min="4876" max="4876" width="8.77734375" style="169" bestFit="1" customWidth="1"/>
    <col min="4877" max="4877" width="8.33203125" style="169" bestFit="1" customWidth="1"/>
    <col min="4878" max="4878" width="8.6640625" style="169" bestFit="1" customWidth="1"/>
    <col min="4879" max="4879" width="14.33203125" style="169" bestFit="1" customWidth="1"/>
    <col min="4880" max="4880" width="10" style="169" bestFit="1" customWidth="1"/>
    <col min="4881" max="4881" width="6" style="169" customWidth="1"/>
    <col min="4882" max="4882" width="25.21875" style="169" bestFit="1" customWidth="1"/>
    <col min="4883" max="4883" width="11" style="169" bestFit="1" customWidth="1"/>
    <col min="4884" max="4885" width="8.21875" style="169" bestFit="1" customWidth="1"/>
    <col min="4886" max="5120" width="9" style="169"/>
    <col min="5121" max="5121" width="15.88671875" style="169" customWidth="1"/>
    <col min="5122" max="5122" width="3.88671875" style="169" bestFit="1" customWidth="1"/>
    <col min="5123" max="5123" width="38.21875" style="169" customWidth="1"/>
    <col min="5124" max="5124" width="13.88671875" style="169" bestFit="1" customWidth="1"/>
    <col min="5125" max="5125" width="17" style="169" customWidth="1"/>
    <col min="5126" max="5126" width="13.109375" style="169" bestFit="1" customWidth="1"/>
    <col min="5127" max="5127" width="6.88671875" style="169" customWidth="1"/>
    <col min="5128" max="5128" width="12.109375" style="169" bestFit="1" customWidth="1"/>
    <col min="5129" max="5129" width="10.33203125" style="169" bestFit="1" customWidth="1"/>
    <col min="5130" max="5130" width="7" style="169" bestFit="1" customWidth="1"/>
    <col min="5131" max="5131" width="5.88671875" style="169" bestFit="1" customWidth="1"/>
    <col min="5132" max="5132" width="8.77734375" style="169" bestFit="1" customWidth="1"/>
    <col min="5133" max="5133" width="8.33203125" style="169" bestFit="1" customWidth="1"/>
    <col min="5134" max="5134" width="8.6640625" style="169" bestFit="1" customWidth="1"/>
    <col min="5135" max="5135" width="14.33203125" style="169" bestFit="1" customWidth="1"/>
    <col min="5136" max="5136" width="10" style="169" bestFit="1" customWidth="1"/>
    <col min="5137" max="5137" width="6" style="169" customWidth="1"/>
    <col min="5138" max="5138" width="25.21875" style="169" bestFit="1" customWidth="1"/>
    <col min="5139" max="5139" width="11" style="169" bestFit="1" customWidth="1"/>
    <col min="5140" max="5141" width="8.21875" style="169" bestFit="1" customWidth="1"/>
    <col min="5142" max="5376" width="9" style="169"/>
    <col min="5377" max="5377" width="15.88671875" style="169" customWidth="1"/>
    <col min="5378" max="5378" width="3.88671875" style="169" bestFit="1" customWidth="1"/>
    <col min="5379" max="5379" width="38.21875" style="169" customWidth="1"/>
    <col min="5380" max="5380" width="13.88671875" style="169" bestFit="1" customWidth="1"/>
    <col min="5381" max="5381" width="17" style="169" customWidth="1"/>
    <col min="5382" max="5382" width="13.109375" style="169" bestFit="1" customWidth="1"/>
    <col min="5383" max="5383" width="6.88671875" style="169" customWidth="1"/>
    <col min="5384" max="5384" width="12.109375" style="169" bestFit="1" customWidth="1"/>
    <col min="5385" max="5385" width="10.33203125" style="169" bestFit="1" customWidth="1"/>
    <col min="5386" max="5386" width="7" style="169" bestFit="1" customWidth="1"/>
    <col min="5387" max="5387" width="5.88671875" style="169" bestFit="1" customWidth="1"/>
    <col min="5388" max="5388" width="8.77734375" style="169" bestFit="1" customWidth="1"/>
    <col min="5389" max="5389" width="8.33203125" style="169" bestFit="1" customWidth="1"/>
    <col min="5390" max="5390" width="8.6640625" style="169" bestFit="1" customWidth="1"/>
    <col min="5391" max="5391" width="14.33203125" style="169" bestFit="1" customWidth="1"/>
    <col min="5392" max="5392" width="10" style="169" bestFit="1" customWidth="1"/>
    <col min="5393" max="5393" width="6" style="169" customWidth="1"/>
    <col min="5394" max="5394" width="25.21875" style="169" bestFit="1" customWidth="1"/>
    <col min="5395" max="5395" width="11" style="169" bestFit="1" customWidth="1"/>
    <col min="5396" max="5397" width="8.21875" style="169" bestFit="1" customWidth="1"/>
    <col min="5398" max="5632" width="9" style="169"/>
    <col min="5633" max="5633" width="15.88671875" style="169" customWidth="1"/>
    <col min="5634" max="5634" width="3.88671875" style="169" bestFit="1" customWidth="1"/>
    <col min="5635" max="5635" width="38.21875" style="169" customWidth="1"/>
    <col min="5636" max="5636" width="13.88671875" style="169" bestFit="1" customWidth="1"/>
    <col min="5637" max="5637" width="17" style="169" customWidth="1"/>
    <col min="5638" max="5638" width="13.109375" style="169" bestFit="1" customWidth="1"/>
    <col min="5639" max="5639" width="6.88671875" style="169" customWidth="1"/>
    <col min="5640" max="5640" width="12.109375" style="169" bestFit="1" customWidth="1"/>
    <col min="5641" max="5641" width="10.33203125" style="169" bestFit="1" customWidth="1"/>
    <col min="5642" max="5642" width="7" style="169" bestFit="1" customWidth="1"/>
    <col min="5643" max="5643" width="5.88671875" style="169" bestFit="1" customWidth="1"/>
    <col min="5644" max="5644" width="8.77734375" style="169" bestFit="1" customWidth="1"/>
    <col min="5645" max="5645" width="8.33203125" style="169" bestFit="1" customWidth="1"/>
    <col min="5646" max="5646" width="8.6640625" style="169" bestFit="1" customWidth="1"/>
    <col min="5647" max="5647" width="14.33203125" style="169" bestFit="1" customWidth="1"/>
    <col min="5648" max="5648" width="10" style="169" bestFit="1" customWidth="1"/>
    <col min="5649" max="5649" width="6" style="169" customWidth="1"/>
    <col min="5650" max="5650" width="25.21875" style="169" bestFit="1" customWidth="1"/>
    <col min="5651" max="5651" width="11" style="169" bestFit="1" customWidth="1"/>
    <col min="5652" max="5653" width="8.21875" style="169" bestFit="1" customWidth="1"/>
    <col min="5654" max="5888" width="9" style="169"/>
    <col min="5889" max="5889" width="15.88671875" style="169" customWidth="1"/>
    <col min="5890" max="5890" width="3.88671875" style="169" bestFit="1" customWidth="1"/>
    <col min="5891" max="5891" width="38.21875" style="169" customWidth="1"/>
    <col min="5892" max="5892" width="13.88671875" style="169" bestFit="1" customWidth="1"/>
    <col min="5893" max="5893" width="17" style="169" customWidth="1"/>
    <col min="5894" max="5894" width="13.109375" style="169" bestFit="1" customWidth="1"/>
    <col min="5895" max="5895" width="6.88671875" style="169" customWidth="1"/>
    <col min="5896" max="5896" width="12.109375" style="169" bestFit="1" customWidth="1"/>
    <col min="5897" max="5897" width="10.33203125" style="169" bestFit="1" customWidth="1"/>
    <col min="5898" max="5898" width="7" style="169" bestFit="1" customWidth="1"/>
    <col min="5899" max="5899" width="5.88671875" style="169" bestFit="1" customWidth="1"/>
    <col min="5900" max="5900" width="8.77734375" style="169" bestFit="1" customWidth="1"/>
    <col min="5901" max="5901" width="8.33203125" style="169" bestFit="1" customWidth="1"/>
    <col min="5902" max="5902" width="8.6640625" style="169" bestFit="1" customWidth="1"/>
    <col min="5903" max="5903" width="14.33203125" style="169" bestFit="1" customWidth="1"/>
    <col min="5904" max="5904" width="10" style="169" bestFit="1" customWidth="1"/>
    <col min="5905" max="5905" width="6" style="169" customWidth="1"/>
    <col min="5906" max="5906" width="25.21875" style="169" bestFit="1" customWidth="1"/>
    <col min="5907" max="5907" width="11" style="169" bestFit="1" customWidth="1"/>
    <col min="5908" max="5909" width="8.21875" style="169" bestFit="1" customWidth="1"/>
    <col min="5910" max="6144" width="9" style="169"/>
    <col min="6145" max="6145" width="15.88671875" style="169" customWidth="1"/>
    <col min="6146" max="6146" width="3.88671875" style="169" bestFit="1" customWidth="1"/>
    <col min="6147" max="6147" width="38.21875" style="169" customWidth="1"/>
    <col min="6148" max="6148" width="13.88671875" style="169" bestFit="1" customWidth="1"/>
    <col min="6149" max="6149" width="17" style="169" customWidth="1"/>
    <col min="6150" max="6150" width="13.109375" style="169" bestFit="1" customWidth="1"/>
    <col min="6151" max="6151" width="6.88671875" style="169" customWidth="1"/>
    <col min="6152" max="6152" width="12.109375" style="169" bestFit="1" customWidth="1"/>
    <col min="6153" max="6153" width="10.33203125" style="169" bestFit="1" customWidth="1"/>
    <col min="6154" max="6154" width="7" style="169" bestFit="1" customWidth="1"/>
    <col min="6155" max="6155" width="5.88671875" style="169" bestFit="1" customWidth="1"/>
    <col min="6156" max="6156" width="8.77734375" style="169" bestFit="1" customWidth="1"/>
    <col min="6157" max="6157" width="8.33203125" style="169" bestFit="1" customWidth="1"/>
    <col min="6158" max="6158" width="8.6640625" style="169" bestFit="1" customWidth="1"/>
    <col min="6159" max="6159" width="14.33203125" style="169" bestFit="1" customWidth="1"/>
    <col min="6160" max="6160" width="10" style="169" bestFit="1" customWidth="1"/>
    <col min="6161" max="6161" width="6" style="169" customWidth="1"/>
    <col min="6162" max="6162" width="25.21875" style="169" bestFit="1" customWidth="1"/>
    <col min="6163" max="6163" width="11" style="169" bestFit="1" customWidth="1"/>
    <col min="6164" max="6165" width="8.21875" style="169" bestFit="1" customWidth="1"/>
    <col min="6166" max="6400" width="9" style="169"/>
    <col min="6401" max="6401" width="15.88671875" style="169" customWidth="1"/>
    <col min="6402" max="6402" width="3.88671875" style="169" bestFit="1" customWidth="1"/>
    <col min="6403" max="6403" width="38.21875" style="169" customWidth="1"/>
    <col min="6404" max="6404" width="13.88671875" style="169" bestFit="1" customWidth="1"/>
    <col min="6405" max="6405" width="17" style="169" customWidth="1"/>
    <col min="6406" max="6406" width="13.109375" style="169" bestFit="1" customWidth="1"/>
    <col min="6407" max="6407" width="6.88671875" style="169" customWidth="1"/>
    <col min="6408" max="6408" width="12.109375" style="169" bestFit="1" customWidth="1"/>
    <col min="6409" max="6409" width="10.33203125" style="169" bestFit="1" customWidth="1"/>
    <col min="6410" max="6410" width="7" style="169" bestFit="1" customWidth="1"/>
    <col min="6411" max="6411" width="5.88671875" style="169" bestFit="1" customWidth="1"/>
    <col min="6412" max="6412" width="8.77734375" style="169" bestFit="1" customWidth="1"/>
    <col min="6413" max="6413" width="8.33203125" style="169" bestFit="1" customWidth="1"/>
    <col min="6414" max="6414" width="8.6640625" style="169" bestFit="1" customWidth="1"/>
    <col min="6415" max="6415" width="14.33203125" style="169" bestFit="1" customWidth="1"/>
    <col min="6416" max="6416" width="10" style="169" bestFit="1" customWidth="1"/>
    <col min="6417" max="6417" width="6" style="169" customWidth="1"/>
    <col min="6418" max="6418" width="25.21875" style="169" bestFit="1" customWidth="1"/>
    <col min="6419" max="6419" width="11" style="169" bestFit="1" customWidth="1"/>
    <col min="6420" max="6421" width="8.21875" style="169" bestFit="1" customWidth="1"/>
    <col min="6422" max="6656" width="9" style="169"/>
    <col min="6657" max="6657" width="15.88671875" style="169" customWidth="1"/>
    <col min="6658" max="6658" width="3.88671875" style="169" bestFit="1" customWidth="1"/>
    <col min="6659" max="6659" width="38.21875" style="169" customWidth="1"/>
    <col min="6660" max="6660" width="13.88671875" style="169" bestFit="1" customWidth="1"/>
    <col min="6661" max="6661" width="17" style="169" customWidth="1"/>
    <col min="6662" max="6662" width="13.109375" style="169" bestFit="1" customWidth="1"/>
    <col min="6663" max="6663" width="6.88671875" style="169" customWidth="1"/>
    <col min="6664" max="6664" width="12.109375" style="169" bestFit="1" customWidth="1"/>
    <col min="6665" max="6665" width="10.33203125" style="169" bestFit="1" customWidth="1"/>
    <col min="6666" max="6666" width="7" style="169" bestFit="1" customWidth="1"/>
    <col min="6667" max="6667" width="5.88671875" style="169" bestFit="1" customWidth="1"/>
    <col min="6668" max="6668" width="8.77734375" style="169" bestFit="1" customWidth="1"/>
    <col min="6669" max="6669" width="8.33203125" style="169" bestFit="1" customWidth="1"/>
    <col min="6670" max="6670" width="8.6640625" style="169" bestFit="1" customWidth="1"/>
    <col min="6671" max="6671" width="14.33203125" style="169" bestFit="1" customWidth="1"/>
    <col min="6672" max="6672" width="10" style="169" bestFit="1" customWidth="1"/>
    <col min="6673" max="6673" width="6" style="169" customWidth="1"/>
    <col min="6674" max="6674" width="25.21875" style="169" bestFit="1" customWidth="1"/>
    <col min="6675" max="6675" width="11" style="169" bestFit="1" customWidth="1"/>
    <col min="6676" max="6677" width="8.21875" style="169" bestFit="1" customWidth="1"/>
    <col min="6678" max="6912" width="9" style="169"/>
    <col min="6913" max="6913" width="15.88671875" style="169" customWidth="1"/>
    <col min="6914" max="6914" width="3.88671875" style="169" bestFit="1" customWidth="1"/>
    <col min="6915" max="6915" width="38.21875" style="169" customWidth="1"/>
    <col min="6916" max="6916" width="13.88671875" style="169" bestFit="1" customWidth="1"/>
    <col min="6917" max="6917" width="17" style="169" customWidth="1"/>
    <col min="6918" max="6918" width="13.109375" style="169" bestFit="1" customWidth="1"/>
    <col min="6919" max="6919" width="6.88671875" style="169" customWidth="1"/>
    <col min="6920" max="6920" width="12.109375" style="169" bestFit="1" customWidth="1"/>
    <col min="6921" max="6921" width="10.33203125" style="169" bestFit="1" customWidth="1"/>
    <col min="6922" max="6922" width="7" style="169" bestFit="1" customWidth="1"/>
    <col min="6923" max="6923" width="5.88671875" style="169" bestFit="1" customWidth="1"/>
    <col min="6924" max="6924" width="8.77734375" style="169" bestFit="1" customWidth="1"/>
    <col min="6925" max="6925" width="8.33203125" style="169" bestFit="1" customWidth="1"/>
    <col min="6926" max="6926" width="8.6640625" style="169" bestFit="1" customWidth="1"/>
    <col min="6927" max="6927" width="14.33203125" style="169" bestFit="1" customWidth="1"/>
    <col min="6928" max="6928" width="10" style="169" bestFit="1" customWidth="1"/>
    <col min="6929" max="6929" width="6" style="169" customWidth="1"/>
    <col min="6930" max="6930" width="25.21875" style="169" bestFit="1" customWidth="1"/>
    <col min="6931" max="6931" width="11" style="169" bestFit="1" customWidth="1"/>
    <col min="6932" max="6933" width="8.21875" style="169" bestFit="1" customWidth="1"/>
    <col min="6934" max="7168" width="9" style="169"/>
    <col min="7169" max="7169" width="15.88671875" style="169" customWidth="1"/>
    <col min="7170" max="7170" width="3.88671875" style="169" bestFit="1" customWidth="1"/>
    <col min="7171" max="7171" width="38.21875" style="169" customWidth="1"/>
    <col min="7172" max="7172" width="13.88671875" style="169" bestFit="1" customWidth="1"/>
    <col min="7173" max="7173" width="17" style="169" customWidth="1"/>
    <col min="7174" max="7174" width="13.109375" style="169" bestFit="1" customWidth="1"/>
    <col min="7175" max="7175" width="6.88671875" style="169" customWidth="1"/>
    <col min="7176" max="7176" width="12.109375" style="169" bestFit="1" customWidth="1"/>
    <col min="7177" max="7177" width="10.33203125" style="169" bestFit="1" customWidth="1"/>
    <col min="7178" max="7178" width="7" style="169" bestFit="1" customWidth="1"/>
    <col min="7179" max="7179" width="5.88671875" style="169" bestFit="1" customWidth="1"/>
    <col min="7180" max="7180" width="8.77734375" style="169" bestFit="1" customWidth="1"/>
    <col min="7181" max="7181" width="8.33203125" style="169" bestFit="1" customWidth="1"/>
    <col min="7182" max="7182" width="8.6640625" style="169" bestFit="1" customWidth="1"/>
    <col min="7183" max="7183" width="14.33203125" style="169" bestFit="1" customWidth="1"/>
    <col min="7184" max="7184" width="10" style="169" bestFit="1" customWidth="1"/>
    <col min="7185" max="7185" width="6" style="169" customWidth="1"/>
    <col min="7186" max="7186" width="25.21875" style="169" bestFit="1" customWidth="1"/>
    <col min="7187" max="7187" width="11" style="169" bestFit="1" customWidth="1"/>
    <col min="7188" max="7189" width="8.21875" style="169" bestFit="1" customWidth="1"/>
    <col min="7190" max="7424" width="9" style="169"/>
    <col min="7425" max="7425" width="15.88671875" style="169" customWidth="1"/>
    <col min="7426" max="7426" width="3.88671875" style="169" bestFit="1" customWidth="1"/>
    <col min="7427" max="7427" width="38.21875" style="169" customWidth="1"/>
    <col min="7428" max="7428" width="13.88671875" style="169" bestFit="1" customWidth="1"/>
    <col min="7429" max="7429" width="17" style="169" customWidth="1"/>
    <col min="7430" max="7430" width="13.109375" style="169" bestFit="1" customWidth="1"/>
    <col min="7431" max="7431" width="6.88671875" style="169" customWidth="1"/>
    <col min="7432" max="7432" width="12.109375" style="169" bestFit="1" customWidth="1"/>
    <col min="7433" max="7433" width="10.33203125" style="169" bestFit="1" customWidth="1"/>
    <col min="7434" max="7434" width="7" style="169" bestFit="1" customWidth="1"/>
    <col min="7435" max="7435" width="5.88671875" style="169" bestFit="1" customWidth="1"/>
    <col min="7436" max="7436" width="8.77734375" style="169" bestFit="1" customWidth="1"/>
    <col min="7437" max="7437" width="8.33203125" style="169" bestFit="1" customWidth="1"/>
    <col min="7438" max="7438" width="8.6640625" style="169" bestFit="1" customWidth="1"/>
    <col min="7439" max="7439" width="14.33203125" style="169" bestFit="1" customWidth="1"/>
    <col min="7440" max="7440" width="10" style="169" bestFit="1" customWidth="1"/>
    <col min="7441" max="7441" width="6" style="169" customWidth="1"/>
    <col min="7442" max="7442" width="25.21875" style="169" bestFit="1" customWidth="1"/>
    <col min="7443" max="7443" width="11" style="169" bestFit="1" customWidth="1"/>
    <col min="7444" max="7445" width="8.21875" style="169" bestFit="1" customWidth="1"/>
    <col min="7446" max="7680" width="9" style="169"/>
    <col min="7681" max="7681" width="15.88671875" style="169" customWidth="1"/>
    <col min="7682" max="7682" width="3.88671875" style="169" bestFit="1" customWidth="1"/>
    <col min="7683" max="7683" width="38.21875" style="169" customWidth="1"/>
    <col min="7684" max="7684" width="13.88671875" style="169" bestFit="1" customWidth="1"/>
    <col min="7685" max="7685" width="17" style="169" customWidth="1"/>
    <col min="7686" max="7686" width="13.109375" style="169" bestFit="1" customWidth="1"/>
    <col min="7687" max="7687" width="6.88671875" style="169" customWidth="1"/>
    <col min="7688" max="7688" width="12.109375" style="169" bestFit="1" customWidth="1"/>
    <col min="7689" max="7689" width="10.33203125" style="169" bestFit="1" customWidth="1"/>
    <col min="7690" max="7690" width="7" style="169" bestFit="1" customWidth="1"/>
    <col min="7691" max="7691" width="5.88671875" style="169" bestFit="1" customWidth="1"/>
    <col min="7692" max="7692" width="8.77734375" style="169" bestFit="1" customWidth="1"/>
    <col min="7693" max="7693" width="8.33203125" style="169" bestFit="1" customWidth="1"/>
    <col min="7694" max="7694" width="8.6640625" style="169" bestFit="1" customWidth="1"/>
    <col min="7695" max="7695" width="14.33203125" style="169" bestFit="1" customWidth="1"/>
    <col min="7696" max="7696" width="10" style="169" bestFit="1" customWidth="1"/>
    <col min="7697" max="7697" width="6" style="169" customWidth="1"/>
    <col min="7698" max="7698" width="25.21875" style="169" bestFit="1" customWidth="1"/>
    <col min="7699" max="7699" width="11" style="169" bestFit="1" customWidth="1"/>
    <col min="7700" max="7701" width="8.21875" style="169" bestFit="1" customWidth="1"/>
    <col min="7702" max="7936" width="9" style="169"/>
    <col min="7937" max="7937" width="15.88671875" style="169" customWidth="1"/>
    <col min="7938" max="7938" width="3.88671875" style="169" bestFit="1" customWidth="1"/>
    <col min="7939" max="7939" width="38.21875" style="169" customWidth="1"/>
    <col min="7940" max="7940" width="13.88671875" style="169" bestFit="1" customWidth="1"/>
    <col min="7941" max="7941" width="17" style="169" customWidth="1"/>
    <col min="7942" max="7942" width="13.109375" style="169" bestFit="1" customWidth="1"/>
    <col min="7943" max="7943" width="6.88671875" style="169" customWidth="1"/>
    <col min="7944" max="7944" width="12.109375" style="169" bestFit="1" customWidth="1"/>
    <col min="7945" max="7945" width="10.33203125" style="169" bestFit="1" customWidth="1"/>
    <col min="7946" max="7946" width="7" style="169" bestFit="1" customWidth="1"/>
    <col min="7947" max="7947" width="5.88671875" style="169" bestFit="1" customWidth="1"/>
    <col min="7948" max="7948" width="8.77734375" style="169" bestFit="1" customWidth="1"/>
    <col min="7949" max="7949" width="8.33203125" style="169" bestFit="1" customWidth="1"/>
    <col min="7950" max="7950" width="8.6640625" style="169" bestFit="1" customWidth="1"/>
    <col min="7951" max="7951" width="14.33203125" style="169" bestFit="1" customWidth="1"/>
    <col min="7952" max="7952" width="10" style="169" bestFit="1" customWidth="1"/>
    <col min="7953" max="7953" width="6" style="169" customWidth="1"/>
    <col min="7954" max="7954" width="25.21875" style="169" bestFit="1" customWidth="1"/>
    <col min="7955" max="7955" width="11" style="169" bestFit="1" customWidth="1"/>
    <col min="7956" max="7957" width="8.21875" style="169" bestFit="1" customWidth="1"/>
    <col min="7958" max="8192" width="9" style="169"/>
    <col min="8193" max="8193" width="15.88671875" style="169" customWidth="1"/>
    <col min="8194" max="8194" width="3.88671875" style="169" bestFit="1" customWidth="1"/>
    <col min="8195" max="8195" width="38.21875" style="169" customWidth="1"/>
    <col min="8196" max="8196" width="13.88671875" style="169" bestFit="1" customWidth="1"/>
    <col min="8197" max="8197" width="17" style="169" customWidth="1"/>
    <col min="8198" max="8198" width="13.109375" style="169" bestFit="1" customWidth="1"/>
    <col min="8199" max="8199" width="6.88671875" style="169" customWidth="1"/>
    <col min="8200" max="8200" width="12.109375" style="169" bestFit="1" customWidth="1"/>
    <col min="8201" max="8201" width="10.33203125" style="169" bestFit="1" customWidth="1"/>
    <col min="8202" max="8202" width="7" style="169" bestFit="1" customWidth="1"/>
    <col min="8203" max="8203" width="5.88671875" style="169" bestFit="1" customWidth="1"/>
    <col min="8204" max="8204" width="8.77734375" style="169" bestFit="1" customWidth="1"/>
    <col min="8205" max="8205" width="8.33203125" style="169" bestFit="1" customWidth="1"/>
    <col min="8206" max="8206" width="8.6640625" style="169" bestFit="1" customWidth="1"/>
    <col min="8207" max="8207" width="14.33203125" style="169" bestFit="1" customWidth="1"/>
    <col min="8208" max="8208" width="10" style="169" bestFit="1" customWidth="1"/>
    <col min="8209" max="8209" width="6" style="169" customWidth="1"/>
    <col min="8210" max="8210" width="25.21875" style="169" bestFit="1" customWidth="1"/>
    <col min="8211" max="8211" width="11" style="169" bestFit="1" customWidth="1"/>
    <col min="8212" max="8213" width="8.21875" style="169" bestFit="1" customWidth="1"/>
    <col min="8214" max="8448" width="9" style="169"/>
    <col min="8449" max="8449" width="15.88671875" style="169" customWidth="1"/>
    <col min="8450" max="8450" width="3.88671875" style="169" bestFit="1" customWidth="1"/>
    <col min="8451" max="8451" width="38.21875" style="169" customWidth="1"/>
    <col min="8452" max="8452" width="13.88671875" style="169" bestFit="1" customWidth="1"/>
    <col min="8453" max="8453" width="17" style="169" customWidth="1"/>
    <col min="8454" max="8454" width="13.109375" style="169" bestFit="1" customWidth="1"/>
    <col min="8455" max="8455" width="6.88671875" style="169" customWidth="1"/>
    <col min="8456" max="8456" width="12.109375" style="169" bestFit="1" customWidth="1"/>
    <col min="8457" max="8457" width="10.33203125" style="169" bestFit="1" customWidth="1"/>
    <col min="8458" max="8458" width="7" style="169" bestFit="1" customWidth="1"/>
    <col min="8459" max="8459" width="5.88671875" style="169" bestFit="1" customWidth="1"/>
    <col min="8460" max="8460" width="8.77734375" style="169" bestFit="1" customWidth="1"/>
    <col min="8461" max="8461" width="8.33203125" style="169" bestFit="1" customWidth="1"/>
    <col min="8462" max="8462" width="8.6640625" style="169" bestFit="1" customWidth="1"/>
    <col min="8463" max="8463" width="14.33203125" style="169" bestFit="1" customWidth="1"/>
    <col min="8464" max="8464" width="10" style="169" bestFit="1" customWidth="1"/>
    <col min="8465" max="8465" width="6" style="169" customWidth="1"/>
    <col min="8466" max="8466" width="25.21875" style="169" bestFit="1" customWidth="1"/>
    <col min="8467" max="8467" width="11" style="169" bestFit="1" customWidth="1"/>
    <col min="8468" max="8469" width="8.21875" style="169" bestFit="1" customWidth="1"/>
    <col min="8470" max="8704" width="9" style="169"/>
    <col min="8705" max="8705" width="15.88671875" style="169" customWidth="1"/>
    <col min="8706" max="8706" width="3.88671875" style="169" bestFit="1" customWidth="1"/>
    <col min="8707" max="8707" width="38.21875" style="169" customWidth="1"/>
    <col min="8708" max="8708" width="13.88671875" style="169" bestFit="1" customWidth="1"/>
    <col min="8709" max="8709" width="17" style="169" customWidth="1"/>
    <col min="8710" max="8710" width="13.109375" style="169" bestFit="1" customWidth="1"/>
    <col min="8711" max="8711" width="6.88671875" style="169" customWidth="1"/>
    <col min="8712" max="8712" width="12.109375" style="169" bestFit="1" customWidth="1"/>
    <col min="8713" max="8713" width="10.33203125" style="169" bestFit="1" customWidth="1"/>
    <col min="8714" max="8714" width="7" style="169" bestFit="1" customWidth="1"/>
    <col min="8715" max="8715" width="5.88671875" style="169" bestFit="1" customWidth="1"/>
    <col min="8716" max="8716" width="8.77734375" style="169" bestFit="1" customWidth="1"/>
    <col min="8717" max="8717" width="8.33203125" style="169" bestFit="1" customWidth="1"/>
    <col min="8718" max="8718" width="8.6640625" style="169" bestFit="1" customWidth="1"/>
    <col min="8719" max="8719" width="14.33203125" style="169" bestFit="1" customWidth="1"/>
    <col min="8720" max="8720" width="10" style="169" bestFit="1" customWidth="1"/>
    <col min="8721" max="8721" width="6" style="169" customWidth="1"/>
    <col min="8722" max="8722" width="25.21875" style="169" bestFit="1" customWidth="1"/>
    <col min="8723" max="8723" width="11" style="169" bestFit="1" customWidth="1"/>
    <col min="8724" max="8725" width="8.21875" style="169" bestFit="1" customWidth="1"/>
    <col min="8726" max="8960" width="9" style="169"/>
    <col min="8961" max="8961" width="15.88671875" style="169" customWidth="1"/>
    <col min="8962" max="8962" width="3.88671875" style="169" bestFit="1" customWidth="1"/>
    <col min="8963" max="8963" width="38.21875" style="169" customWidth="1"/>
    <col min="8964" max="8964" width="13.88671875" style="169" bestFit="1" customWidth="1"/>
    <col min="8965" max="8965" width="17" style="169" customWidth="1"/>
    <col min="8966" max="8966" width="13.109375" style="169" bestFit="1" customWidth="1"/>
    <col min="8967" max="8967" width="6.88671875" style="169" customWidth="1"/>
    <col min="8968" max="8968" width="12.109375" style="169" bestFit="1" customWidth="1"/>
    <col min="8969" max="8969" width="10.33203125" style="169" bestFit="1" customWidth="1"/>
    <col min="8970" max="8970" width="7" style="169" bestFit="1" customWidth="1"/>
    <col min="8971" max="8971" width="5.88671875" style="169" bestFit="1" customWidth="1"/>
    <col min="8972" max="8972" width="8.77734375" style="169" bestFit="1" customWidth="1"/>
    <col min="8973" max="8973" width="8.33203125" style="169" bestFit="1" customWidth="1"/>
    <col min="8974" max="8974" width="8.6640625" style="169" bestFit="1" customWidth="1"/>
    <col min="8975" max="8975" width="14.33203125" style="169" bestFit="1" customWidth="1"/>
    <col min="8976" max="8976" width="10" style="169" bestFit="1" customWidth="1"/>
    <col min="8977" max="8977" width="6" style="169" customWidth="1"/>
    <col min="8978" max="8978" width="25.21875" style="169" bestFit="1" customWidth="1"/>
    <col min="8979" max="8979" width="11" style="169" bestFit="1" customWidth="1"/>
    <col min="8980" max="8981" width="8.21875" style="169" bestFit="1" customWidth="1"/>
    <col min="8982" max="9216" width="9" style="169"/>
    <col min="9217" max="9217" width="15.88671875" style="169" customWidth="1"/>
    <col min="9218" max="9218" width="3.88671875" style="169" bestFit="1" customWidth="1"/>
    <col min="9219" max="9219" width="38.21875" style="169" customWidth="1"/>
    <col min="9220" max="9220" width="13.88671875" style="169" bestFit="1" customWidth="1"/>
    <col min="9221" max="9221" width="17" style="169" customWidth="1"/>
    <col min="9222" max="9222" width="13.109375" style="169" bestFit="1" customWidth="1"/>
    <col min="9223" max="9223" width="6.88671875" style="169" customWidth="1"/>
    <col min="9224" max="9224" width="12.109375" style="169" bestFit="1" customWidth="1"/>
    <col min="9225" max="9225" width="10.33203125" style="169" bestFit="1" customWidth="1"/>
    <col min="9226" max="9226" width="7" style="169" bestFit="1" customWidth="1"/>
    <col min="9227" max="9227" width="5.88671875" style="169" bestFit="1" customWidth="1"/>
    <col min="9228" max="9228" width="8.77734375" style="169" bestFit="1" customWidth="1"/>
    <col min="9229" max="9229" width="8.33203125" style="169" bestFit="1" customWidth="1"/>
    <col min="9230" max="9230" width="8.6640625" style="169" bestFit="1" customWidth="1"/>
    <col min="9231" max="9231" width="14.33203125" style="169" bestFit="1" customWidth="1"/>
    <col min="9232" max="9232" width="10" style="169" bestFit="1" customWidth="1"/>
    <col min="9233" max="9233" width="6" style="169" customWidth="1"/>
    <col min="9234" max="9234" width="25.21875" style="169" bestFit="1" customWidth="1"/>
    <col min="9235" max="9235" width="11" style="169" bestFit="1" customWidth="1"/>
    <col min="9236" max="9237" width="8.21875" style="169" bestFit="1" customWidth="1"/>
    <col min="9238" max="9472" width="9" style="169"/>
    <col min="9473" max="9473" width="15.88671875" style="169" customWidth="1"/>
    <col min="9474" max="9474" width="3.88671875" style="169" bestFit="1" customWidth="1"/>
    <col min="9475" max="9475" width="38.21875" style="169" customWidth="1"/>
    <col min="9476" max="9476" width="13.88671875" style="169" bestFit="1" customWidth="1"/>
    <col min="9477" max="9477" width="17" style="169" customWidth="1"/>
    <col min="9478" max="9478" width="13.109375" style="169" bestFit="1" customWidth="1"/>
    <col min="9479" max="9479" width="6.88671875" style="169" customWidth="1"/>
    <col min="9480" max="9480" width="12.109375" style="169" bestFit="1" customWidth="1"/>
    <col min="9481" max="9481" width="10.33203125" style="169" bestFit="1" customWidth="1"/>
    <col min="9482" max="9482" width="7" style="169" bestFit="1" customWidth="1"/>
    <col min="9483" max="9483" width="5.88671875" style="169" bestFit="1" customWidth="1"/>
    <col min="9484" max="9484" width="8.77734375" style="169" bestFit="1" customWidth="1"/>
    <col min="9485" max="9485" width="8.33203125" style="169" bestFit="1" customWidth="1"/>
    <col min="9486" max="9486" width="8.6640625" style="169" bestFit="1" customWidth="1"/>
    <col min="9487" max="9487" width="14.33203125" style="169" bestFit="1" customWidth="1"/>
    <col min="9488" max="9488" width="10" style="169" bestFit="1" customWidth="1"/>
    <col min="9489" max="9489" width="6" style="169" customWidth="1"/>
    <col min="9490" max="9490" width="25.21875" style="169" bestFit="1" customWidth="1"/>
    <col min="9491" max="9491" width="11" style="169" bestFit="1" customWidth="1"/>
    <col min="9492" max="9493" width="8.21875" style="169" bestFit="1" customWidth="1"/>
    <col min="9494" max="9728" width="9" style="169"/>
    <col min="9729" max="9729" width="15.88671875" style="169" customWidth="1"/>
    <col min="9730" max="9730" width="3.88671875" style="169" bestFit="1" customWidth="1"/>
    <col min="9731" max="9731" width="38.21875" style="169" customWidth="1"/>
    <col min="9732" max="9732" width="13.88671875" style="169" bestFit="1" customWidth="1"/>
    <col min="9733" max="9733" width="17" style="169" customWidth="1"/>
    <col min="9734" max="9734" width="13.109375" style="169" bestFit="1" customWidth="1"/>
    <col min="9735" max="9735" width="6.88671875" style="169" customWidth="1"/>
    <col min="9736" max="9736" width="12.109375" style="169" bestFit="1" customWidth="1"/>
    <col min="9737" max="9737" width="10.33203125" style="169" bestFit="1" customWidth="1"/>
    <col min="9738" max="9738" width="7" style="169" bestFit="1" customWidth="1"/>
    <col min="9739" max="9739" width="5.88671875" style="169" bestFit="1" customWidth="1"/>
    <col min="9740" max="9740" width="8.77734375" style="169" bestFit="1" customWidth="1"/>
    <col min="9741" max="9741" width="8.33203125" style="169" bestFit="1" customWidth="1"/>
    <col min="9742" max="9742" width="8.6640625" style="169" bestFit="1" customWidth="1"/>
    <col min="9743" max="9743" width="14.33203125" style="169" bestFit="1" customWidth="1"/>
    <col min="9744" max="9744" width="10" style="169" bestFit="1" customWidth="1"/>
    <col min="9745" max="9745" width="6" style="169" customWidth="1"/>
    <col min="9746" max="9746" width="25.21875" style="169" bestFit="1" customWidth="1"/>
    <col min="9747" max="9747" width="11" style="169" bestFit="1" customWidth="1"/>
    <col min="9748" max="9749" width="8.21875" style="169" bestFit="1" customWidth="1"/>
    <col min="9750" max="9984" width="9" style="169"/>
    <col min="9985" max="9985" width="15.88671875" style="169" customWidth="1"/>
    <col min="9986" max="9986" width="3.88671875" style="169" bestFit="1" customWidth="1"/>
    <col min="9987" max="9987" width="38.21875" style="169" customWidth="1"/>
    <col min="9988" max="9988" width="13.88671875" style="169" bestFit="1" customWidth="1"/>
    <col min="9989" max="9989" width="17" style="169" customWidth="1"/>
    <col min="9990" max="9990" width="13.109375" style="169" bestFit="1" customWidth="1"/>
    <col min="9991" max="9991" width="6.88671875" style="169" customWidth="1"/>
    <col min="9992" max="9992" width="12.109375" style="169" bestFit="1" customWidth="1"/>
    <col min="9993" max="9993" width="10.33203125" style="169" bestFit="1" customWidth="1"/>
    <col min="9994" max="9994" width="7" style="169" bestFit="1" customWidth="1"/>
    <col min="9995" max="9995" width="5.88671875" style="169" bestFit="1" customWidth="1"/>
    <col min="9996" max="9996" width="8.77734375" style="169" bestFit="1" customWidth="1"/>
    <col min="9997" max="9997" width="8.33203125" style="169" bestFit="1" customWidth="1"/>
    <col min="9998" max="9998" width="8.6640625" style="169" bestFit="1" customWidth="1"/>
    <col min="9999" max="9999" width="14.33203125" style="169" bestFit="1" customWidth="1"/>
    <col min="10000" max="10000" width="10" style="169" bestFit="1" customWidth="1"/>
    <col min="10001" max="10001" width="6" style="169" customWidth="1"/>
    <col min="10002" max="10002" width="25.21875" style="169" bestFit="1" customWidth="1"/>
    <col min="10003" max="10003" width="11" style="169" bestFit="1" customWidth="1"/>
    <col min="10004" max="10005" width="8.21875" style="169" bestFit="1" customWidth="1"/>
    <col min="10006" max="10240" width="9" style="169"/>
    <col min="10241" max="10241" width="15.88671875" style="169" customWidth="1"/>
    <col min="10242" max="10242" width="3.88671875" style="169" bestFit="1" customWidth="1"/>
    <col min="10243" max="10243" width="38.21875" style="169" customWidth="1"/>
    <col min="10244" max="10244" width="13.88671875" style="169" bestFit="1" customWidth="1"/>
    <col min="10245" max="10245" width="17" style="169" customWidth="1"/>
    <col min="10246" max="10246" width="13.109375" style="169" bestFit="1" customWidth="1"/>
    <col min="10247" max="10247" width="6.88671875" style="169" customWidth="1"/>
    <col min="10248" max="10248" width="12.109375" style="169" bestFit="1" customWidth="1"/>
    <col min="10249" max="10249" width="10.33203125" style="169" bestFit="1" customWidth="1"/>
    <col min="10250" max="10250" width="7" style="169" bestFit="1" customWidth="1"/>
    <col min="10251" max="10251" width="5.88671875" style="169" bestFit="1" customWidth="1"/>
    <col min="10252" max="10252" width="8.77734375" style="169" bestFit="1" customWidth="1"/>
    <col min="10253" max="10253" width="8.33203125" style="169" bestFit="1" customWidth="1"/>
    <col min="10254" max="10254" width="8.6640625" style="169" bestFit="1" customWidth="1"/>
    <col min="10255" max="10255" width="14.33203125" style="169" bestFit="1" customWidth="1"/>
    <col min="10256" max="10256" width="10" style="169" bestFit="1" customWidth="1"/>
    <col min="10257" max="10257" width="6" style="169" customWidth="1"/>
    <col min="10258" max="10258" width="25.21875" style="169" bestFit="1" customWidth="1"/>
    <col min="10259" max="10259" width="11" style="169" bestFit="1" customWidth="1"/>
    <col min="10260" max="10261" width="8.21875" style="169" bestFit="1" customWidth="1"/>
    <col min="10262" max="10496" width="9" style="169"/>
    <col min="10497" max="10497" width="15.88671875" style="169" customWidth="1"/>
    <col min="10498" max="10498" width="3.88671875" style="169" bestFit="1" customWidth="1"/>
    <col min="10499" max="10499" width="38.21875" style="169" customWidth="1"/>
    <col min="10500" max="10500" width="13.88671875" style="169" bestFit="1" customWidth="1"/>
    <col min="10501" max="10501" width="17" style="169" customWidth="1"/>
    <col min="10502" max="10502" width="13.109375" style="169" bestFit="1" customWidth="1"/>
    <col min="10503" max="10503" width="6.88671875" style="169" customWidth="1"/>
    <col min="10504" max="10504" width="12.109375" style="169" bestFit="1" customWidth="1"/>
    <col min="10505" max="10505" width="10.33203125" style="169" bestFit="1" customWidth="1"/>
    <col min="10506" max="10506" width="7" style="169" bestFit="1" customWidth="1"/>
    <col min="10507" max="10507" width="5.88671875" style="169" bestFit="1" customWidth="1"/>
    <col min="10508" max="10508" width="8.77734375" style="169" bestFit="1" customWidth="1"/>
    <col min="10509" max="10509" width="8.33203125" style="169" bestFit="1" customWidth="1"/>
    <col min="10510" max="10510" width="8.6640625" style="169" bestFit="1" customWidth="1"/>
    <col min="10511" max="10511" width="14.33203125" style="169" bestFit="1" customWidth="1"/>
    <col min="10512" max="10512" width="10" style="169" bestFit="1" customWidth="1"/>
    <col min="10513" max="10513" width="6" style="169" customWidth="1"/>
    <col min="10514" max="10514" width="25.21875" style="169" bestFit="1" customWidth="1"/>
    <col min="10515" max="10515" width="11" style="169" bestFit="1" customWidth="1"/>
    <col min="10516" max="10517" width="8.21875" style="169" bestFit="1" customWidth="1"/>
    <col min="10518" max="10752" width="9" style="169"/>
    <col min="10753" max="10753" width="15.88671875" style="169" customWidth="1"/>
    <col min="10754" max="10754" width="3.88671875" style="169" bestFit="1" customWidth="1"/>
    <col min="10755" max="10755" width="38.21875" style="169" customWidth="1"/>
    <col min="10756" max="10756" width="13.88671875" style="169" bestFit="1" customWidth="1"/>
    <col min="10757" max="10757" width="17" style="169" customWidth="1"/>
    <col min="10758" max="10758" width="13.109375" style="169" bestFit="1" customWidth="1"/>
    <col min="10759" max="10759" width="6.88671875" style="169" customWidth="1"/>
    <col min="10760" max="10760" width="12.109375" style="169" bestFit="1" customWidth="1"/>
    <col min="10761" max="10761" width="10.33203125" style="169" bestFit="1" customWidth="1"/>
    <col min="10762" max="10762" width="7" style="169" bestFit="1" customWidth="1"/>
    <col min="10763" max="10763" width="5.88671875" style="169" bestFit="1" customWidth="1"/>
    <col min="10764" max="10764" width="8.77734375" style="169" bestFit="1" customWidth="1"/>
    <col min="10765" max="10765" width="8.33203125" style="169" bestFit="1" customWidth="1"/>
    <col min="10766" max="10766" width="8.6640625" style="169" bestFit="1" customWidth="1"/>
    <col min="10767" max="10767" width="14.33203125" style="169" bestFit="1" customWidth="1"/>
    <col min="10768" max="10768" width="10" style="169" bestFit="1" customWidth="1"/>
    <col min="10769" max="10769" width="6" style="169" customWidth="1"/>
    <col min="10770" max="10770" width="25.21875" style="169" bestFit="1" customWidth="1"/>
    <col min="10771" max="10771" width="11" style="169" bestFit="1" customWidth="1"/>
    <col min="10772" max="10773" width="8.21875" style="169" bestFit="1" customWidth="1"/>
    <col min="10774" max="11008" width="9" style="169"/>
    <col min="11009" max="11009" width="15.88671875" style="169" customWidth="1"/>
    <col min="11010" max="11010" width="3.88671875" style="169" bestFit="1" customWidth="1"/>
    <col min="11011" max="11011" width="38.21875" style="169" customWidth="1"/>
    <col min="11012" max="11012" width="13.88671875" style="169" bestFit="1" customWidth="1"/>
    <col min="11013" max="11013" width="17" style="169" customWidth="1"/>
    <col min="11014" max="11014" width="13.109375" style="169" bestFit="1" customWidth="1"/>
    <col min="11015" max="11015" width="6.88671875" style="169" customWidth="1"/>
    <col min="11016" max="11016" width="12.109375" style="169" bestFit="1" customWidth="1"/>
    <col min="11017" max="11017" width="10.33203125" style="169" bestFit="1" customWidth="1"/>
    <col min="11018" max="11018" width="7" style="169" bestFit="1" customWidth="1"/>
    <col min="11019" max="11019" width="5.88671875" style="169" bestFit="1" customWidth="1"/>
    <col min="11020" max="11020" width="8.77734375" style="169" bestFit="1" customWidth="1"/>
    <col min="11021" max="11021" width="8.33203125" style="169" bestFit="1" customWidth="1"/>
    <col min="11022" max="11022" width="8.6640625" style="169" bestFit="1" customWidth="1"/>
    <col min="11023" max="11023" width="14.33203125" style="169" bestFit="1" customWidth="1"/>
    <col min="11024" max="11024" width="10" style="169" bestFit="1" customWidth="1"/>
    <col min="11025" max="11025" width="6" style="169" customWidth="1"/>
    <col min="11026" max="11026" width="25.21875" style="169" bestFit="1" customWidth="1"/>
    <col min="11027" max="11027" width="11" style="169" bestFit="1" customWidth="1"/>
    <col min="11028" max="11029" width="8.21875" style="169" bestFit="1" customWidth="1"/>
    <col min="11030" max="11264" width="9" style="169"/>
    <col min="11265" max="11265" width="15.88671875" style="169" customWidth="1"/>
    <col min="11266" max="11266" width="3.88671875" style="169" bestFit="1" customWidth="1"/>
    <col min="11267" max="11267" width="38.21875" style="169" customWidth="1"/>
    <col min="11268" max="11268" width="13.88671875" style="169" bestFit="1" customWidth="1"/>
    <col min="11269" max="11269" width="17" style="169" customWidth="1"/>
    <col min="11270" max="11270" width="13.109375" style="169" bestFit="1" customWidth="1"/>
    <col min="11271" max="11271" width="6.88671875" style="169" customWidth="1"/>
    <col min="11272" max="11272" width="12.109375" style="169" bestFit="1" customWidth="1"/>
    <col min="11273" max="11273" width="10.33203125" style="169" bestFit="1" customWidth="1"/>
    <col min="11274" max="11274" width="7" style="169" bestFit="1" customWidth="1"/>
    <col min="11275" max="11275" width="5.88671875" style="169" bestFit="1" customWidth="1"/>
    <col min="11276" max="11276" width="8.77734375" style="169" bestFit="1" customWidth="1"/>
    <col min="11277" max="11277" width="8.33203125" style="169" bestFit="1" customWidth="1"/>
    <col min="11278" max="11278" width="8.6640625" style="169" bestFit="1" customWidth="1"/>
    <col min="11279" max="11279" width="14.33203125" style="169" bestFit="1" customWidth="1"/>
    <col min="11280" max="11280" width="10" style="169" bestFit="1" customWidth="1"/>
    <col min="11281" max="11281" width="6" style="169" customWidth="1"/>
    <col min="11282" max="11282" width="25.21875" style="169" bestFit="1" customWidth="1"/>
    <col min="11283" max="11283" width="11" style="169" bestFit="1" customWidth="1"/>
    <col min="11284" max="11285" width="8.21875" style="169" bestFit="1" customWidth="1"/>
    <col min="11286" max="11520" width="9" style="169"/>
    <col min="11521" max="11521" width="15.88671875" style="169" customWidth="1"/>
    <col min="11522" max="11522" width="3.88671875" style="169" bestFit="1" customWidth="1"/>
    <col min="11523" max="11523" width="38.21875" style="169" customWidth="1"/>
    <col min="11524" max="11524" width="13.88671875" style="169" bestFit="1" customWidth="1"/>
    <col min="11525" max="11525" width="17" style="169" customWidth="1"/>
    <col min="11526" max="11526" width="13.109375" style="169" bestFit="1" customWidth="1"/>
    <col min="11527" max="11527" width="6.88671875" style="169" customWidth="1"/>
    <col min="11528" max="11528" width="12.109375" style="169" bestFit="1" customWidth="1"/>
    <col min="11529" max="11529" width="10.33203125" style="169" bestFit="1" customWidth="1"/>
    <col min="11530" max="11530" width="7" style="169" bestFit="1" customWidth="1"/>
    <col min="11531" max="11531" width="5.88671875" style="169" bestFit="1" customWidth="1"/>
    <col min="11532" max="11532" width="8.77734375" style="169" bestFit="1" customWidth="1"/>
    <col min="11533" max="11533" width="8.33203125" style="169" bestFit="1" customWidth="1"/>
    <col min="11534" max="11534" width="8.6640625" style="169" bestFit="1" customWidth="1"/>
    <col min="11535" max="11535" width="14.33203125" style="169" bestFit="1" customWidth="1"/>
    <col min="11536" max="11536" width="10" style="169" bestFit="1" customWidth="1"/>
    <col min="11537" max="11537" width="6" style="169" customWidth="1"/>
    <col min="11538" max="11538" width="25.21875" style="169" bestFit="1" customWidth="1"/>
    <col min="11539" max="11539" width="11" style="169" bestFit="1" customWidth="1"/>
    <col min="11540" max="11541" width="8.21875" style="169" bestFit="1" customWidth="1"/>
    <col min="11542" max="11776" width="9" style="169"/>
    <col min="11777" max="11777" width="15.88671875" style="169" customWidth="1"/>
    <col min="11778" max="11778" width="3.88671875" style="169" bestFit="1" customWidth="1"/>
    <col min="11779" max="11779" width="38.21875" style="169" customWidth="1"/>
    <col min="11780" max="11780" width="13.88671875" style="169" bestFit="1" customWidth="1"/>
    <col min="11781" max="11781" width="17" style="169" customWidth="1"/>
    <col min="11782" max="11782" width="13.109375" style="169" bestFit="1" customWidth="1"/>
    <col min="11783" max="11783" width="6.88671875" style="169" customWidth="1"/>
    <col min="11784" max="11784" width="12.109375" style="169" bestFit="1" customWidth="1"/>
    <col min="11785" max="11785" width="10.33203125" style="169" bestFit="1" customWidth="1"/>
    <col min="11786" max="11786" width="7" style="169" bestFit="1" customWidth="1"/>
    <col min="11787" max="11787" width="5.88671875" style="169" bestFit="1" customWidth="1"/>
    <col min="11788" max="11788" width="8.77734375" style="169" bestFit="1" customWidth="1"/>
    <col min="11789" max="11789" width="8.33203125" style="169" bestFit="1" customWidth="1"/>
    <col min="11790" max="11790" width="8.6640625" style="169" bestFit="1" customWidth="1"/>
    <col min="11791" max="11791" width="14.33203125" style="169" bestFit="1" customWidth="1"/>
    <col min="11792" max="11792" width="10" style="169" bestFit="1" customWidth="1"/>
    <col min="11793" max="11793" width="6" style="169" customWidth="1"/>
    <col min="11794" max="11794" width="25.21875" style="169" bestFit="1" customWidth="1"/>
    <col min="11795" max="11795" width="11" style="169" bestFit="1" customWidth="1"/>
    <col min="11796" max="11797" width="8.21875" style="169" bestFit="1" customWidth="1"/>
    <col min="11798" max="12032" width="9" style="169"/>
    <col min="12033" max="12033" width="15.88671875" style="169" customWidth="1"/>
    <col min="12034" max="12034" width="3.88671875" style="169" bestFit="1" customWidth="1"/>
    <col min="12035" max="12035" width="38.21875" style="169" customWidth="1"/>
    <col min="12036" max="12036" width="13.88671875" style="169" bestFit="1" customWidth="1"/>
    <col min="12037" max="12037" width="17" style="169" customWidth="1"/>
    <col min="12038" max="12038" width="13.109375" style="169" bestFit="1" customWidth="1"/>
    <col min="12039" max="12039" width="6.88671875" style="169" customWidth="1"/>
    <col min="12040" max="12040" width="12.109375" style="169" bestFit="1" customWidth="1"/>
    <col min="12041" max="12041" width="10.33203125" style="169" bestFit="1" customWidth="1"/>
    <col min="12042" max="12042" width="7" style="169" bestFit="1" customWidth="1"/>
    <col min="12043" max="12043" width="5.88671875" style="169" bestFit="1" customWidth="1"/>
    <col min="12044" max="12044" width="8.77734375" style="169" bestFit="1" customWidth="1"/>
    <col min="12045" max="12045" width="8.33203125" style="169" bestFit="1" customWidth="1"/>
    <col min="12046" max="12046" width="8.6640625" style="169" bestFit="1" customWidth="1"/>
    <col min="12047" max="12047" width="14.33203125" style="169" bestFit="1" customWidth="1"/>
    <col min="12048" max="12048" width="10" style="169" bestFit="1" customWidth="1"/>
    <col min="12049" max="12049" width="6" style="169" customWidth="1"/>
    <col min="12050" max="12050" width="25.21875" style="169" bestFit="1" customWidth="1"/>
    <col min="12051" max="12051" width="11" style="169" bestFit="1" customWidth="1"/>
    <col min="12052" max="12053" width="8.21875" style="169" bestFit="1" customWidth="1"/>
    <col min="12054" max="12288" width="9" style="169"/>
    <col min="12289" max="12289" width="15.88671875" style="169" customWidth="1"/>
    <col min="12290" max="12290" width="3.88671875" style="169" bestFit="1" customWidth="1"/>
    <col min="12291" max="12291" width="38.21875" style="169" customWidth="1"/>
    <col min="12292" max="12292" width="13.88671875" style="169" bestFit="1" customWidth="1"/>
    <col min="12293" max="12293" width="17" style="169" customWidth="1"/>
    <col min="12294" max="12294" width="13.109375" style="169" bestFit="1" customWidth="1"/>
    <col min="12295" max="12295" width="6.88671875" style="169" customWidth="1"/>
    <col min="12296" max="12296" width="12.109375" style="169" bestFit="1" customWidth="1"/>
    <col min="12297" max="12297" width="10.33203125" style="169" bestFit="1" customWidth="1"/>
    <col min="12298" max="12298" width="7" style="169" bestFit="1" customWidth="1"/>
    <col min="12299" max="12299" width="5.88671875" style="169" bestFit="1" customWidth="1"/>
    <col min="12300" max="12300" width="8.77734375" style="169" bestFit="1" customWidth="1"/>
    <col min="12301" max="12301" width="8.33203125" style="169" bestFit="1" customWidth="1"/>
    <col min="12302" max="12302" width="8.6640625" style="169" bestFit="1" customWidth="1"/>
    <col min="12303" max="12303" width="14.33203125" style="169" bestFit="1" customWidth="1"/>
    <col min="12304" max="12304" width="10" style="169" bestFit="1" customWidth="1"/>
    <col min="12305" max="12305" width="6" style="169" customWidth="1"/>
    <col min="12306" max="12306" width="25.21875" style="169" bestFit="1" customWidth="1"/>
    <col min="12307" max="12307" width="11" style="169" bestFit="1" customWidth="1"/>
    <col min="12308" max="12309" width="8.21875" style="169" bestFit="1" customWidth="1"/>
    <col min="12310" max="12544" width="9" style="169"/>
    <col min="12545" max="12545" width="15.88671875" style="169" customWidth="1"/>
    <col min="12546" max="12546" width="3.88671875" style="169" bestFit="1" customWidth="1"/>
    <col min="12547" max="12547" width="38.21875" style="169" customWidth="1"/>
    <col min="12548" max="12548" width="13.88671875" style="169" bestFit="1" customWidth="1"/>
    <col min="12549" max="12549" width="17" style="169" customWidth="1"/>
    <col min="12550" max="12550" width="13.109375" style="169" bestFit="1" customWidth="1"/>
    <col min="12551" max="12551" width="6.88671875" style="169" customWidth="1"/>
    <col min="12552" max="12552" width="12.109375" style="169" bestFit="1" customWidth="1"/>
    <col min="12553" max="12553" width="10.33203125" style="169" bestFit="1" customWidth="1"/>
    <col min="12554" max="12554" width="7" style="169" bestFit="1" customWidth="1"/>
    <col min="12555" max="12555" width="5.88671875" style="169" bestFit="1" customWidth="1"/>
    <col min="12556" max="12556" width="8.77734375" style="169" bestFit="1" customWidth="1"/>
    <col min="12557" max="12557" width="8.33203125" style="169" bestFit="1" customWidth="1"/>
    <col min="12558" max="12558" width="8.6640625" style="169" bestFit="1" customWidth="1"/>
    <col min="12559" max="12559" width="14.33203125" style="169" bestFit="1" customWidth="1"/>
    <col min="12560" max="12560" width="10" style="169" bestFit="1" customWidth="1"/>
    <col min="12561" max="12561" width="6" style="169" customWidth="1"/>
    <col min="12562" max="12562" width="25.21875" style="169" bestFit="1" customWidth="1"/>
    <col min="12563" max="12563" width="11" style="169" bestFit="1" customWidth="1"/>
    <col min="12564" max="12565" width="8.21875" style="169" bestFit="1" customWidth="1"/>
    <col min="12566" max="12800" width="9" style="169"/>
    <col min="12801" max="12801" width="15.88671875" style="169" customWidth="1"/>
    <col min="12802" max="12802" width="3.88671875" style="169" bestFit="1" customWidth="1"/>
    <col min="12803" max="12803" width="38.21875" style="169" customWidth="1"/>
    <col min="12804" max="12804" width="13.88671875" style="169" bestFit="1" customWidth="1"/>
    <col min="12805" max="12805" width="17" style="169" customWidth="1"/>
    <col min="12806" max="12806" width="13.109375" style="169" bestFit="1" customWidth="1"/>
    <col min="12807" max="12807" width="6.88671875" style="169" customWidth="1"/>
    <col min="12808" max="12808" width="12.109375" style="169" bestFit="1" customWidth="1"/>
    <col min="12809" max="12809" width="10.33203125" style="169" bestFit="1" customWidth="1"/>
    <col min="12810" max="12810" width="7" style="169" bestFit="1" customWidth="1"/>
    <col min="12811" max="12811" width="5.88671875" style="169" bestFit="1" customWidth="1"/>
    <col min="12812" max="12812" width="8.77734375" style="169" bestFit="1" customWidth="1"/>
    <col min="12813" max="12813" width="8.33203125" style="169" bestFit="1" customWidth="1"/>
    <col min="12814" max="12814" width="8.6640625" style="169" bestFit="1" customWidth="1"/>
    <col min="12815" max="12815" width="14.33203125" style="169" bestFit="1" customWidth="1"/>
    <col min="12816" max="12816" width="10" style="169" bestFit="1" customWidth="1"/>
    <col min="12817" max="12817" width="6" style="169" customWidth="1"/>
    <col min="12818" max="12818" width="25.21875" style="169" bestFit="1" customWidth="1"/>
    <col min="12819" max="12819" width="11" style="169" bestFit="1" customWidth="1"/>
    <col min="12820" max="12821" width="8.21875" style="169" bestFit="1" customWidth="1"/>
    <col min="12822" max="13056" width="9" style="169"/>
    <col min="13057" max="13057" width="15.88671875" style="169" customWidth="1"/>
    <col min="13058" max="13058" width="3.88671875" style="169" bestFit="1" customWidth="1"/>
    <col min="13059" max="13059" width="38.21875" style="169" customWidth="1"/>
    <col min="13060" max="13060" width="13.88671875" style="169" bestFit="1" customWidth="1"/>
    <col min="13061" max="13061" width="17" style="169" customWidth="1"/>
    <col min="13062" max="13062" width="13.109375" style="169" bestFit="1" customWidth="1"/>
    <col min="13063" max="13063" width="6.88671875" style="169" customWidth="1"/>
    <col min="13064" max="13064" width="12.109375" style="169" bestFit="1" customWidth="1"/>
    <col min="13065" max="13065" width="10.33203125" style="169" bestFit="1" customWidth="1"/>
    <col min="13066" max="13066" width="7" style="169" bestFit="1" customWidth="1"/>
    <col min="13067" max="13067" width="5.88671875" style="169" bestFit="1" customWidth="1"/>
    <col min="13068" max="13068" width="8.77734375" style="169" bestFit="1" customWidth="1"/>
    <col min="13069" max="13069" width="8.33203125" style="169" bestFit="1" customWidth="1"/>
    <col min="13070" max="13070" width="8.6640625" style="169" bestFit="1" customWidth="1"/>
    <col min="13071" max="13071" width="14.33203125" style="169" bestFit="1" customWidth="1"/>
    <col min="13072" max="13072" width="10" style="169" bestFit="1" customWidth="1"/>
    <col min="13073" max="13073" width="6" style="169" customWidth="1"/>
    <col min="13074" max="13074" width="25.21875" style="169" bestFit="1" customWidth="1"/>
    <col min="13075" max="13075" width="11" style="169" bestFit="1" customWidth="1"/>
    <col min="13076" max="13077" width="8.21875" style="169" bestFit="1" customWidth="1"/>
    <col min="13078" max="13312" width="9" style="169"/>
    <col min="13313" max="13313" width="15.88671875" style="169" customWidth="1"/>
    <col min="13314" max="13314" width="3.88671875" style="169" bestFit="1" customWidth="1"/>
    <col min="13315" max="13315" width="38.21875" style="169" customWidth="1"/>
    <col min="13316" max="13316" width="13.88671875" style="169" bestFit="1" customWidth="1"/>
    <col min="13317" max="13317" width="17" style="169" customWidth="1"/>
    <col min="13318" max="13318" width="13.109375" style="169" bestFit="1" customWidth="1"/>
    <col min="13319" max="13319" width="6.88671875" style="169" customWidth="1"/>
    <col min="13320" max="13320" width="12.109375" style="169" bestFit="1" customWidth="1"/>
    <col min="13321" max="13321" width="10.33203125" style="169" bestFit="1" customWidth="1"/>
    <col min="13322" max="13322" width="7" style="169" bestFit="1" customWidth="1"/>
    <col min="13323" max="13323" width="5.88671875" style="169" bestFit="1" customWidth="1"/>
    <col min="13324" max="13324" width="8.77734375" style="169" bestFit="1" customWidth="1"/>
    <col min="13325" max="13325" width="8.33203125" style="169" bestFit="1" customWidth="1"/>
    <col min="13326" max="13326" width="8.6640625" style="169" bestFit="1" customWidth="1"/>
    <col min="13327" max="13327" width="14.33203125" style="169" bestFit="1" customWidth="1"/>
    <col min="13328" max="13328" width="10" style="169" bestFit="1" customWidth="1"/>
    <col min="13329" max="13329" width="6" style="169" customWidth="1"/>
    <col min="13330" max="13330" width="25.21875" style="169" bestFit="1" customWidth="1"/>
    <col min="13331" max="13331" width="11" style="169" bestFit="1" customWidth="1"/>
    <col min="13332" max="13333" width="8.21875" style="169" bestFit="1" customWidth="1"/>
    <col min="13334" max="13568" width="9" style="169"/>
    <col min="13569" max="13569" width="15.88671875" style="169" customWidth="1"/>
    <col min="13570" max="13570" width="3.88671875" style="169" bestFit="1" customWidth="1"/>
    <col min="13571" max="13571" width="38.21875" style="169" customWidth="1"/>
    <col min="13572" max="13572" width="13.88671875" style="169" bestFit="1" customWidth="1"/>
    <col min="13573" max="13573" width="17" style="169" customWidth="1"/>
    <col min="13574" max="13574" width="13.109375" style="169" bestFit="1" customWidth="1"/>
    <col min="13575" max="13575" width="6.88671875" style="169" customWidth="1"/>
    <col min="13576" max="13576" width="12.109375" style="169" bestFit="1" customWidth="1"/>
    <col min="13577" max="13577" width="10.33203125" style="169" bestFit="1" customWidth="1"/>
    <col min="13578" max="13578" width="7" style="169" bestFit="1" customWidth="1"/>
    <col min="13579" max="13579" width="5.88671875" style="169" bestFit="1" customWidth="1"/>
    <col min="13580" max="13580" width="8.77734375" style="169" bestFit="1" customWidth="1"/>
    <col min="13581" max="13581" width="8.33203125" style="169" bestFit="1" customWidth="1"/>
    <col min="13582" max="13582" width="8.6640625" style="169" bestFit="1" customWidth="1"/>
    <col min="13583" max="13583" width="14.33203125" style="169" bestFit="1" customWidth="1"/>
    <col min="13584" max="13584" width="10" style="169" bestFit="1" customWidth="1"/>
    <col min="13585" max="13585" width="6" style="169" customWidth="1"/>
    <col min="13586" max="13586" width="25.21875" style="169" bestFit="1" customWidth="1"/>
    <col min="13587" max="13587" width="11" style="169" bestFit="1" customWidth="1"/>
    <col min="13588" max="13589" width="8.21875" style="169" bestFit="1" customWidth="1"/>
    <col min="13590" max="13824" width="9" style="169"/>
    <col min="13825" max="13825" width="15.88671875" style="169" customWidth="1"/>
    <col min="13826" max="13826" width="3.88671875" style="169" bestFit="1" customWidth="1"/>
    <col min="13827" max="13827" width="38.21875" style="169" customWidth="1"/>
    <col min="13828" max="13828" width="13.88671875" style="169" bestFit="1" customWidth="1"/>
    <col min="13829" max="13829" width="17" style="169" customWidth="1"/>
    <col min="13830" max="13830" width="13.109375" style="169" bestFit="1" customWidth="1"/>
    <col min="13831" max="13831" width="6.88671875" style="169" customWidth="1"/>
    <col min="13832" max="13832" width="12.109375" style="169" bestFit="1" customWidth="1"/>
    <col min="13833" max="13833" width="10.33203125" style="169" bestFit="1" customWidth="1"/>
    <col min="13834" max="13834" width="7" style="169" bestFit="1" customWidth="1"/>
    <col min="13835" max="13835" width="5.88671875" style="169" bestFit="1" customWidth="1"/>
    <col min="13836" max="13836" width="8.77734375" style="169" bestFit="1" customWidth="1"/>
    <col min="13837" max="13837" width="8.33203125" style="169" bestFit="1" customWidth="1"/>
    <col min="13838" max="13838" width="8.6640625" style="169" bestFit="1" customWidth="1"/>
    <col min="13839" max="13839" width="14.33203125" style="169" bestFit="1" customWidth="1"/>
    <col min="13840" max="13840" width="10" style="169" bestFit="1" customWidth="1"/>
    <col min="13841" max="13841" width="6" style="169" customWidth="1"/>
    <col min="13842" max="13842" width="25.21875" style="169" bestFit="1" customWidth="1"/>
    <col min="13843" max="13843" width="11" style="169" bestFit="1" customWidth="1"/>
    <col min="13844" max="13845" width="8.21875" style="169" bestFit="1" customWidth="1"/>
    <col min="13846" max="14080" width="9" style="169"/>
    <col min="14081" max="14081" width="15.88671875" style="169" customWidth="1"/>
    <col min="14082" max="14082" width="3.88671875" style="169" bestFit="1" customWidth="1"/>
    <col min="14083" max="14083" width="38.21875" style="169" customWidth="1"/>
    <col min="14084" max="14084" width="13.88671875" style="169" bestFit="1" customWidth="1"/>
    <col min="14085" max="14085" width="17" style="169" customWidth="1"/>
    <col min="14086" max="14086" width="13.109375" style="169" bestFit="1" customWidth="1"/>
    <col min="14087" max="14087" width="6.88671875" style="169" customWidth="1"/>
    <col min="14088" max="14088" width="12.109375" style="169" bestFit="1" customWidth="1"/>
    <col min="14089" max="14089" width="10.33203125" style="169" bestFit="1" customWidth="1"/>
    <col min="14090" max="14090" width="7" style="169" bestFit="1" customWidth="1"/>
    <col min="14091" max="14091" width="5.88671875" style="169" bestFit="1" customWidth="1"/>
    <col min="14092" max="14092" width="8.77734375" style="169" bestFit="1" customWidth="1"/>
    <col min="14093" max="14093" width="8.33203125" style="169" bestFit="1" customWidth="1"/>
    <col min="14094" max="14094" width="8.6640625" style="169" bestFit="1" customWidth="1"/>
    <col min="14095" max="14095" width="14.33203125" style="169" bestFit="1" customWidth="1"/>
    <col min="14096" max="14096" width="10" style="169" bestFit="1" customWidth="1"/>
    <col min="14097" max="14097" width="6" style="169" customWidth="1"/>
    <col min="14098" max="14098" width="25.21875" style="169" bestFit="1" customWidth="1"/>
    <col min="14099" max="14099" width="11" style="169" bestFit="1" customWidth="1"/>
    <col min="14100" max="14101" width="8.21875" style="169" bestFit="1" customWidth="1"/>
    <col min="14102" max="14336" width="9" style="169"/>
    <col min="14337" max="14337" width="15.88671875" style="169" customWidth="1"/>
    <col min="14338" max="14338" width="3.88671875" style="169" bestFit="1" customWidth="1"/>
    <col min="14339" max="14339" width="38.21875" style="169" customWidth="1"/>
    <col min="14340" max="14340" width="13.88671875" style="169" bestFit="1" customWidth="1"/>
    <col min="14341" max="14341" width="17" style="169" customWidth="1"/>
    <col min="14342" max="14342" width="13.109375" style="169" bestFit="1" customWidth="1"/>
    <col min="14343" max="14343" width="6.88671875" style="169" customWidth="1"/>
    <col min="14344" max="14344" width="12.109375" style="169" bestFit="1" customWidth="1"/>
    <col min="14345" max="14345" width="10.33203125" style="169" bestFit="1" customWidth="1"/>
    <col min="14346" max="14346" width="7" style="169" bestFit="1" customWidth="1"/>
    <col min="14347" max="14347" width="5.88671875" style="169" bestFit="1" customWidth="1"/>
    <col min="14348" max="14348" width="8.77734375" style="169" bestFit="1" customWidth="1"/>
    <col min="14349" max="14349" width="8.33203125" style="169" bestFit="1" customWidth="1"/>
    <col min="14350" max="14350" width="8.6640625" style="169" bestFit="1" customWidth="1"/>
    <col min="14351" max="14351" width="14.33203125" style="169" bestFit="1" customWidth="1"/>
    <col min="14352" max="14352" width="10" style="169" bestFit="1" customWidth="1"/>
    <col min="14353" max="14353" width="6" style="169" customWidth="1"/>
    <col min="14354" max="14354" width="25.21875" style="169" bestFit="1" customWidth="1"/>
    <col min="14355" max="14355" width="11" style="169" bestFit="1" customWidth="1"/>
    <col min="14356" max="14357" width="8.21875" style="169" bestFit="1" customWidth="1"/>
    <col min="14358" max="14592" width="9" style="169"/>
    <col min="14593" max="14593" width="15.88671875" style="169" customWidth="1"/>
    <col min="14594" max="14594" width="3.88671875" style="169" bestFit="1" customWidth="1"/>
    <col min="14595" max="14595" width="38.21875" style="169" customWidth="1"/>
    <col min="14596" max="14596" width="13.88671875" style="169" bestFit="1" customWidth="1"/>
    <col min="14597" max="14597" width="17" style="169" customWidth="1"/>
    <col min="14598" max="14598" width="13.109375" style="169" bestFit="1" customWidth="1"/>
    <col min="14599" max="14599" width="6.88671875" style="169" customWidth="1"/>
    <col min="14600" max="14600" width="12.109375" style="169" bestFit="1" customWidth="1"/>
    <col min="14601" max="14601" width="10.33203125" style="169" bestFit="1" customWidth="1"/>
    <col min="14602" max="14602" width="7" style="169" bestFit="1" customWidth="1"/>
    <col min="14603" max="14603" width="5.88671875" style="169" bestFit="1" customWidth="1"/>
    <col min="14604" max="14604" width="8.77734375" style="169" bestFit="1" customWidth="1"/>
    <col min="14605" max="14605" width="8.33203125" style="169" bestFit="1" customWidth="1"/>
    <col min="14606" max="14606" width="8.6640625" style="169" bestFit="1" customWidth="1"/>
    <col min="14607" max="14607" width="14.33203125" style="169" bestFit="1" customWidth="1"/>
    <col min="14608" max="14608" width="10" style="169" bestFit="1" customWidth="1"/>
    <col min="14609" max="14609" width="6" style="169" customWidth="1"/>
    <col min="14610" max="14610" width="25.21875" style="169" bestFit="1" customWidth="1"/>
    <col min="14611" max="14611" width="11" style="169" bestFit="1" customWidth="1"/>
    <col min="14612" max="14613" width="8.21875" style="169" bestFit="1" customWidth="1"/>
    <col min="14614" max="14848" width="9" style="169"/>
    <col min="14849" max="14849" width="15.88671875" style="169" customWidth="1"/>
    <col min="14850" max="14850" width="3.88671875" style="169" bestFit="1" customWidth="1"/>
    <col min="14851" max="14851" width="38.21875" style="169" customWidth="1"/>
    <col min="14852" max="14852" width="13.88671875" style="169" bestFit="1" customWidth="1"/>
    <col min="14853" max="14853" width="17" style="169" customWidth="1"/>
    <col min="14854" max="14854" width="13.109375" style="169" bestFit="1" customWidth="1"/>
    <col min="14855" max="14855" width="6.88671875" style="169" customWidth="1"/>
    <col min="14856" max="14856" width="12.109375" style="169" bestFit="1" customWidth="1"/>
    <col min="14857" max="14857" width="10.33203125" style="169" bestFit="1" customWidth="1"/>
    <col min="14858" max="14858" width="7" style="169" bestFit="1" customWidth="1"/>
    <col min="14859" max="14859" width="5.88671875" style="169" bestFit="1" customWidth="1"/>
    <col min="14860" max="14860" width="8.77734375" style="169" bestFit="1" customWidth="1"/>
    <col min="14861" max="14861" width="8.33203125" style="169" bestFit="1" customWidth="1"/>
    <col min="14862" max="14862" width="8.6640625" style="169" bestFit="1" customWidth="1"/>
    <col min="14863" max="14863" width="14.33203125" style="169" bestFit="1" customWidth="1"/>
    <col min="14864" max="14864" width="10" style="169" bestFit="1" customWidth="1"/>
    <col min="14865" max="14865" width="6" style="169" customWidth="1"/>
    <col min="14866" max="14866" width="25.21875" style="169" bestFit="1" customWidth="1"/>
    <col min="14867" max="14867" width="11" style="169" bestFit="1" customWidth="1"/>
    <col min="14868" max="14869" width="8.21875" style="169" bestFit="1" customWidth="1"/>
    <col min="14870" max="15104" width="9" style="169"/>
    <col min="15105" max="15105" width="15.88671875" style="169" customWidth="1"/>
    <col min="15106" max="15106" width="3.88671875" style="169" bestFit="1" customWidth="1"/>
    <col min="15107" max="15107" width="38.21875" style="169" customWidth="1"/>
    <col min="15108" max="15108" width="13.88671875" style="169" bestFit="1" customWidth="1"/>
    <col min="15109" max="15109" width="17" style="169" customWidth="1"/>
    <col min="15110" max="15110" width="13.109375" style="169" bestFit="1" customWidth="1"/>
    <col min="15111" max="15111" width="6.88671875" style="169" customWidth="1"/>
    <col min="15112" max="15112" width="12.109375" style="169" bestFit="1" customWidth="1"/>
    <col min="15113" max="15113" width="10.33203125" style="169" bestFit="1" customWidth="1"/>
    <col min="15114" max="15114" width="7" style="169" bestFit="1" customWidth="1"/>
    <col min="15115" max="15115" width="5.88671875" style="169" bestFit="1" customWidth="1"/>
    <col min="15116" max="15116" width="8.77734375" style="169" bestFit="1" customWidth="1"/>
    <col min="15117" max="15117" width="8.33203125" style="169" bestFit="1" customWidth="1"/>
    <col min="15118" max="15118" width="8.6640625" style="169" bestFit="1" customWidth="1"/>
    <col min="15119" max="15119" width="14.33203125" style="169" bestFit="1" customWidth="1"/>
    <col min="15120" max="15120" width="10" style="169" bestFit="1" customWidth="1"/>
    <col min="15121" max="15121" width="6" style="169" customWidth="1"/>
    <col min="15122" max="15122" width="25.21875" style="169" bestFit="1" customWidth="1"/>
    <col min="15123" max="15123" width="11" style="169" bestFit="1" customWidth="1"/>
    <col min="15124" max="15125" width="8.21875" style="169" bestFit="1" customWidth="1"/>
    <col min="15126" max="15360" width="9" style="169"/>
    <col min="15361" max="15361" width="15.88671875" style="169" customWidth="1"/>
    <col min="15362" max="15362" width="3.88671875" style="169" bestFit="1" customWidth="1"/>
    <col min="15363" max="15363" width="38.21875" style="169" customWidth="1"/>
    <col min="15364" max="15364" width="13.88671875" style="169" bestFit="1" customWidth="1"/>
    <col min="15365" max="15365" width="17" style="169" customWidth="1"/>
    <col min="15366" max="15366" width="13.109375" style="169" bestFit="1" customWidth="1"/>
    <col min="15367" max="15367" width="6.88671875" style="169" customWidth="1"/>
    <col min="15368" max="15368" width="12.109375" style="169" bestFit="1" customWidth="1"/>
    <col min="15369" max="15369" width="10.33203125" style="169" bestFit="1" customWidth="1"/>
    <col min="15370" max="15370" width="7" style="169" bestFit="1" customWidth="1"/>
    <col min="15371" max="15371" width="5.88671875" style="169" bestFit="1" customWidth="1"/>
    <col min="15372" max="15372" width="8.77734375" style="169" bestFit="1" customWidth="1"/>
    <col min="15373" max="15373" width="8.33203125" style="169" bestFit="1" customWidth="1"/>
    <col min="15374" max="15374" width="8.6640625" style="169" bestFit="1" customWidth="1"/>
    <col min="15375" max="15375" width="14.33203125" style="169" bestFit="1" customWidth="1"/>
    <col min="15376" max="15376" width="10" style="169" bestFit="1" customWidth="1"/>
    <col min="15377" max="15377" width="6" style="169" customWidth="1"/>
    <col min="15378" max="15378" width="25.21875" style="169" bestFit="1" customWidth="1"/>
    <col min="15379" max="15379" width="11" style="169" bestFit="1" customWidth="1"/>
    <col min="15380" max="15381" width="8.21875" style="169" bestFit="1" customWidth="1"/>
    <col min="15382" max="15616" width="9" style="169"/>
    <col min="15617" max="15617" width="15.88671875" style="169" customWidth="1"/>
    <col min="15618" max="15618" width="3.88671875" style="169" bestFit="1" customWidth="1"/>
    <col min="15619" max="15619" width="38.21875" style="169" customWidth="1"/>
    <col min="15620" max="15620" width="13.88671875" style="169" bestFit="1" customWidth="1"/>
    <col min="15621" max="15621" width="17" style="169" customWidth="1"/>
    <col min="15622" max="15622" width="13.109375" style="169" bestFit="1" customWidth="1"/>
    <col min="15623" max="15623" width="6.88671875" style="169" customWidth="1"/>
    <col min="15624" max="15624" width="12.109375" style="169" bestFit="1" customWidth="1"/>
    <col min="15625" max="15625" width="10.33203125" style="169" bestFit="1" customWidth="1"/>
    <col min="15626" max="15626" width="7" style="169" bestFit="1" customWidth="1"/>
    <col min="15627" max="15627" width="5.88671875" style="169" bestFit="1" customWidth="1"/>
    <col min="15628" max="15628" width="8.77734375" style="169" bestFit="1" customWidth="1"/>
    <col min="15629" max="15629" width="8.33203125" style="169" bestFit="1" customWidth="1"/>
    <col min="15630" max="15630" width="8.6640625" style="169" bestFit="1" customWidth="1"/>
    <col min="15631" max="15631" width="14.33203125" style="169" bestFit="1" customWidth="1"/>
    <col min="15632" max="15632" width="10" style="169" bestFit="1" customWidth="1"/>
    <col min="15633" max="15633" width="6" style="169" customWidth="1"/>
    <col min="15634" max="15634" width="25.21875" style="169" bestFit="1" customWidth="1"/>
    <col min="15635" max="15635" width="11" style="169" bestFit="1" customWidth="1"/>
    <col min="15636" max="15637" width="8.21875" style="169" bestFit="1" customWidth="1"/>
    <col min="15638" max="15872" width="9" style="169"/>
    <col min="15873" max="15873" width="15.88671875" style="169" customWidth="1"/>
    <col min="15874" max="15874" width="3.88671875" style="169" bestFit="1" customWidth="1"/>
    <col min="15875" max="15875" width="38.21875" style="169" customWidth="1"/>
    <col min="15876" max="15876" width="13.88671875" style="169" bestFit="1" customWidth="1"/>
    <col min="15877" max="15877" width="17" style="169" customWidth="1"/>
    <col min="15878" max="15878" width="13.109375" style="169" bestFit="1" customWidth="1"/>
    <col min="15879" max="15879" width="6.88671875" style="169" customWidth="1"/>
    <col min="15880" max="15880" width="12.109375" style="169" bestFit="1" customWidth="1"/>
    <col min="15881" max="15881" width="10.33203125" style="169" bestFit="1" customWidth="1"/>
    <col min="15882" max="15882" width="7" style="169" bestFit="1" customWidth="1"/>
    <col min="15883" max="15883" width="5.88671875" style="169" bestFit="1" customWidth="1"/>
    <col min="15884" max="15884" width="8.77734375" style="169" bestFit="1" customWidth="1"/>
    <col min="15885" max="15885" width="8.33203125" style="169" bestFit="1" customWidth="1"/>
    <col min="15886" max="15886" width="8.6640625" style="169" bestFit="1" customWidth="1"/>
    <col min="15887" max="15887" width="14.33203125" style="169" bestFit="1" customWidth="1"/>
    <col min="15888" max="15888" width="10" style="169" bestFit="1" customWidth="1"/>
    <col min="15889" max="15889" width="6" style="169" customWidth="1"/>
    <col min="15890" max="15890" width="25.21875" style="169" bestFit="1" customWidth="1"/>
    <col min="15891" max="15891" width="11" style="169" bestFit="1" customWidth="1"/>
    <col min="15892" max="15893" width="8.21875" style="169" bestFit="1" customWidth="1"/>
    <col min="15894" max="16128" width="9" style="169"/>
    <col min="16129" max="16129" width="15.88671875" style="169" customWidth="1"/>
    <col min="16130" max="16130" width="3.88671875" style="169" bestFit="1" customWidth="1"/>
    <col min="16131" max="16131" width="38.21875" style="169" customWidth="1"/>
    <col min="16132" max="16132" width="13.88671875" style="169" bestFit="1" customWidth="1"/>
    <col min="16133" max="16133" width="17" style="169" customWidth="1"/>
    <col min="16134" max="16134" width="13.109375" style="169" bestFit="1" customWidth="1"/>
    <col min="16135" max="16135" width="6.88671875" style="169" customWidth="1"/>
    <col min="16136" max="16136" width="12.109375" style="169" bestFit="1" customWidth="1"/>
    <col min="16137" max="16137" width="10.33203125" style="169" bestFit="1" customWidth="1"/>
    <col min="16138" max="16138" width="7" style="169" bestFit="1" customWidth="1"/>
    <col min="16139" max="16139" width="5.88671875" style="169" bestFit="1" customWidth="1"/>
    <col min="16140" max="16140" width="8.77734375" style="169" bestFit="1" customWidth="1"/>
    <col min="16141" max="16141" width="8.33203125" style="169" bestFit="1" customWidth="1"/>
    <col min="16142" max="16142" width="8.6640625" style="169" bestFit="1" customWidth="1"/>
    <col min="16143" max="16143" width="14.33203125" style="169" bestFit="1" customWidth="1"/>
    <col min="16144" max="16144" width="10" style="169" bestFit="1" customWidth="1"/>
    <col min="16145" max="16145" width="6" style="169" customWidth="1"/>
    <col min="16146" max="16146" width="25.21875" style="169" bestFit="1" customWidth="1"/>
    <col min="16147" max="16147" width="11" style="169" bestFit="1" customWidth="1"/>
    <col min="16148" max="16149" width="8.21875" style="169" bestFit="1" customWidth="1"/>
    <col min="16150" max="16384" width="9" style="169"/>
  </cols>
  <sheetData>
    <row r="1" spans="1:24" ht="21.75" customHeight="1">
      <c r="A1" s="223"/>
      <c r="B1" s="223"/>
      <c r="Q1" s="222"/>
    </row>
    <row r="2" spans="1:24" ht="15">
      <c r="A2" s="169"/>
      <c r="E2" s="169"/>
      <c r="F2" s="221"/>
      <c r="J2" s="483" t="s">
        <v>642</v>
      </c>
      <c r="K2" s="483"/>
      <c r="L2" s="483"/>
      <c r="M2" s="483"/>
      <c r="N2" s="483"/>
      <c r="O2" s="483"/>
      <c r="P2" s="219"/>
      <c r="Q2" s="484" t="s">
        <v>641</v>
      </c>
      <c r="R2" s="485"/>
      <c r="S2" s="485"/>
      <c r="T2" s="485"/>
      <c r="U2" s="485"/>
    </row>
    <row r="3" spans="1:24" ht="23.25" customHeight="1">
      <c r="A3" s="220" t="s">
        <v>640</v>
      </c>
      <c r="B3" s="220"/>
      <c r="E3" s="169"/>
      <c r="J3" s="219"/>
      <c r="Q3" s="218"/>
      <c r="R3" s="486" t="s">
        <v>639</v>
      </c>
      <c r="S3" s="486"/>
      <c r="T3" s="486"/>
      <c r="U3" s="486"/>
      <c r="W3" s="217" t="s">
        <v>531</v>
      </c>
      <c r="X3" s="216"/>
    </row>
    <row r="4" spans="1:24" ht="14.25" customHeight="1" thickBot="1">
      <c r="A4" s="487" t="s">
        <v>638</v>
      </c>
      <c r="B4" s="489" t="s">
        <v>637</v>
      </c>
      <c r="C4" s="490"/>
      <c r="D4" s="495"/>
      <c r="E4" s="497"/>
      <c r="F4" s="489" t="s">
        <v>636</v>
      </c>
      <c r="G4" s="499"/>
      <c r="H4" s="502" t="s">
        <v>527</v>
      </c>
      <c r="I4" s="504" t="s">
        <v>635</v>
      </c>
      <c r="J4" s="530" t="s">
        <v>634</v>
      </c>
      <c r="K4" s="519" t="s">
        <v>633</v>
      </c>
      <c r="L4" s="520"/>
      <c r="M4" s="520"/>
      <c r="N4" s="521"/>
      <c r="O4" s="502" t="s">
        <v>523</v>
      </c>
      <c r="P4" s="524" t="s">
        <v>632</v>
      </c>
      <c r="Q4" s="525"/>
      <c r="R4" s="526"/>
      <c r="S4" s="537" t="s">
        <v>631</v>
      </c>
      <c r="T4" s="539" t="s">
        <v>8</v>
      </c>
      <c r="U4" s="502" t="s">
        <v>9</v>
      </c>
      <c r="W4" s="505" t="s">
        <v>630</v>
      </c>
      <c r="X4" s="505" t="s">
        <v>629</v>
      </c>
    </row>
    <row r="5" spans="1:24" ht="11.25" customHeight="1">
      <c r="A5" s="488"/>
      <c r="B5" s="491"/>
      <c r="C5" s="492"/>
      <c r="D5" s="496"/>
      <c r="E5" s="498"/>
      <c r="F5" s="500"/>
      <c r="G5" s="501"/>
      <c r="H5" s="488"/>
      <c r="I5" s="488"/>
      <c r="J5" s="531"/>
      <c r="K5" s="507" t="s">
        <v>628</v>
      </c>
      <c r="L5" s="510" t="s">
        <v>627</v>
      </c>
      <c r="M5" s="513" t="s">
        <v>626</v>
      </c>
      <c r="N5" s="514" t="s">
        <v>625</v>
      </c>
      <c r="O5" s="522"/>
      <c r="P5" s="527"/>
      <c r="Q5" s="528"/>
      <c r="R5" s="529"/>
      <c r="S5" s="538"/>
      <c r="T5" s="540"/>
      <c r="U5" s="488"/>
      <c r="W5" s="505"/>
      <c r="X5" s="505"/>
    </row>
    <row r="6" spans="1:24" ht="11.25" customHeight="1">
      <c r="A6" s="488"/>
      <c r="B6" s="491"/>
      <c r="C6" s="492"/>
      <c r="D6" s="487" t="s">
        <v>624</v>
      </c>
      <c r="E6" s="536" t="s">
        <v>26</v>
      </c>
      <c r="F6" s="487" t="s">
        <v>624</v>
      </c>
      <c r="G6" s="504" t="s">
        <v>623</v>
      </c>
      <c r="H6" s="488"/>
      <c r="I6" s="488"/>
      <c r="J6" s="531"/>
      <c r="K6" s="508"/>
      <c r="L6" s="511"/>
      <c r="M6" s="508"/>
      <c r="N6" s="515"/>
      <c r="O6" s="522"/>
      <c r="P6" s="502" t="s">
        <v>512</v>
      </c>
      <c r="Q6" s="502" t="s">
        <v>511</v>
      </c>
      <c r="R6" s="487" t="s">
        <v>622</v>
      </c>
      <c r="S6" s="516" t="s">
        <v>509</v>
      </c>
      <c r="T6" s="540"/>
      <c r="U6" s="488"/>
      <c r="W6" s="505"/>
      <c r="X6" s="505"/>
    </row>
    <row r="7" spans="1:24" ht="12" customHeight="1">
      <c r="A7" s="488"/>
      <c r="B7" s="491"/>
      <c r="C7" s="492"/>
      <c r="D7" s="488"/>
      <c r="E7" s="488"/>
      <c r="F7" s="488"/>
      <c r="G7" s="488"/>
      <c r="H7" s="488"/>
      <c r="I7" s="488"/>
      <c r="J7" s="531"/>
      <c r="K7" s="508"/>
      <c r="L7" s="511"/>
      <c r="M7" s="508"/>
      <c r="N7" s="515"/>
      <c r="O7" s="522"/>
      <c r="P7" s="522"/>
      <c r="Q7" s="522"/>
      <c r="R7" s="488"/>
      <c r="S7" s="517"/>
      <c r="T7" s="540"/>
      <c r="U7" s="488"/>
      <c r="W7" s="505"/>
      <c r="X7" s="505"/>
    </row>
    <row r="8" spans="1:24" ht="11.25" customHeight="1">
      <c r="A8" s="488"/>
      <c r="B8" s="493"/>
      <c r="C8" s="494"/>
      <c r="D8" s="503"/>
      <c r="E8" s="503"/>
      <c r="F8" s="503"/>
      <c r="G8" s="503"/>
      <c r="H8" s="503"/>
      <c r="I8" s="503"/>
      <c r="J8" s="500"/>
      <c r="K8" s="509"/>
      <c r="L8" s="512"/>
      <c r="M8" s="509"/>
      <c r="N8" s="501"/>
      <c r="O8" s="523"/>
      <c r="P8" s="523"/>
      <c r="Q8" s="523"/>
      <c r="R8" s="503"/>
      <c r="S8" s="518"/>
      <c r="T8" s="541"/>
      <c r="U8" s="503"/>
      <c r="W8" s="506"/>
      <c r="X8" s="506"/>
    </row>
    <row r="9" spans="1:24" ht="30.6">
      <c r="A9" s="215" t="s">
        <v>621</v>
      </c>
      <c r="B9" s="212"/>
      <c r="C9" s="211">
        <v>208</v>
      </c>
      <c r="D9" s="191" t="s">
        <v>620</v>
      </c>
      <c r="E9" s="190" t="s">
        <v>619</v>
      </c>
      <c r="F9" s="196" t="s">
        <v>608</v>
      </c>
      <c r="G9" s="197">
        <v>1.1990000000000001</v>
      </c>
      <c r="H9" s="196" t="s">
        <v>189</v>
      </c>
      <c r="I9" s="186" t="str">
        <f t="shared" ref="I9:I16" si="0">IF(W9="","",(IF(X9-W9&gt;0,CONCATENATE(TEXT(W9,"#,##0"),"~",TEXT(X9,"#,##0")),TEXT(W9,"#,##0"))))</f>
        <v>1,150~1,170</v>
      </c>
      <c r="J9" s="185">
        <v>5</v>
      </c>
      <c r="K9" s="214">
        <v>22</v>
      </c>
      <c r="L9" s="183">
        <f t="shared" ref="L9:L16" si="1">IF(K9&gt;0,1/K9*34.6*67.1,"")</f>
        <v>105.52999999999999</v>
      </c>
      <c r="M9" s="182">
        <f t="shared" ref="M9:M16" si="2"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18.7</v>
      </c>
      <c r="N9" s="181">
        <f t="shared" ref="N9:N16" si="3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21.8</v>
      </c>
      <c r="O9" s="178" t="s">
        <v>607</v>
      </c>
      <c r="P9" s="179" t="s">
        <v>43</v>
      </c>
      <c r="Q9" s="178" t="s">
        <v>56</v>
      </c>
      <c r="R9" s="177"/>
      <c r="S9" s="195" t="str">
        <f t="shared" ref="S9:S16" si="4">IF((LEFT(D9,1)="6"),"☆☆☆☆☆",IF((LEFT(D9,1)="5"),"☆☆☆☆",IF((LEFT(D9,1)="4"),"☆☆☆"," ")))</f>
        <v>☆☆☆☆</v>
      </c>
      <c r="T9" s="175">
        <f t="shared" ref="T9:T16" si="5">IFERROR(IF(K9&lt;M9,"",(ROUNDDOWN(K9/M9*100,0))),"")</f>
        <v>117</v>
      </c>
      <c r="U9" s="174">
        <f t="shared" ref="U9:U16" si="6">IFERROR(IF(K9&lt;N9,"",(ROUNDDOWN(K9/N9*100,0))),"")</f>
        <v>100</v>
      </c>
      <c r="W9" s="173">
        <v>1150</v>
      </c>
      <c r="X9" s="173">
        <v>1170</v>
      </c>
    </row>
    <row r="10" spans="1:24" ht="13.2">
      <c r="A10" s="213"/>
      <c r="B10" s="212"/>
      <c r="C10" s="211"/>
      <c r="D10" s="210" t="s">
        <v>618</v>
      </c>
      <c r="E10" s="209" t="s">
        <v>617</v>
      </c>
      <c r="F10" s="206" t="s">
        <v>604</v>
      </c>
      <c r="G10" s="206">
        <v>1.1990000000000001</v>
      </c>
      <c r="H10" s="206" t="s">
        <v>603</v>
      </c>
      <c r="I10" s="95" t="str">
        <f t="shared" si="0"/>
        <v>1,230~1,250</v>
      </c>
      <c r="J10" s="208">
        <v>5</v>
      </c>
      <c r="K10" s="112">
        <v>25.6</v>
      </c>
      <c r="L10" s="92">
        <f t="shared" si="1"/>
        <v>90.689843749999994</v>
      </c>
      <c r="M10" s="110">
        <f t="shared" si="2"/>
        <v>17.2</v>
      </c>
      <c r="N10" s="109">
        <f t="shared" si="3"/>
        <v>20.3</v>
      </c>
      <c r="O10" s="145" t="s">
        <v>615</v>
      </c>
      <c r="P10" s="165" t="s">
        <v>43</v>
      </c>
      <c r="Q10" s="86" t="s">
        <v>56</v>
      </c>
      <c r="R10" s="87"/>
      <c r="S10" s="203" t="str">
        <f t="shared" si="4"/>
        <v>☆☆☆☆</v>
      </c>
      <c r="T10" s="85">
        <f t="shared" si="5"/>
        <v>148</v>
      </c>
      <c r="U10" s="84">
        <f t="shared" si="6"/>
        <v>126</v>
      </c>
      <c r="V10" s="80"/>
      <c r="W10" s="173">
        <v>1230</v>
      </c>
      <c r="X10" s="173">
        <v>1250</v>
      </c>
    </row>
    <row r="11" spans="1:24" ht="13.2">
      <c r="A11" s="200"/>
      <c r="B11" s="207"/>
      <c r="C11" s="192">
        <v>308</v>
      </c>
      <c r="D11" s="99" t="s">
        <v>616</v>
      </c>
      <c r="E11" s="98" t="s">
        <v>605</v>
      </c>
      <c r="F11" s="206" t="s">
        <v>604</v>
      </c>
      <c r="G11" s="205">
        <v>1.1990000000000001</v>
      </c>
      <c r="H11" s="204" t="s">
        <v>603</v>
      </c>
      <c r="I11" s="95" t="str">
        <f t="shared" si="0"/>
        <v>1,450~1,470</v>
      </c>
      <c r="J11" s="94">
        <v>5</v>
      </c>
      <c r="K11" s="112">
        <v>22.7</v>
      </c>
      <c r="L11" s="92">
        <f t="shared" si="1"/>
        <v>102.27577092511012</v>
      </c>
      <c r="M11" s="110">
        <f t="shared" si="2"/>
        <v>14.4</v>
      </c>
      <c r="N11" s="109">
        <f t="shared" si="3"/>
        <v>17.600000000000001</v>
      </c>
      <c r="O11" s="145" t="s">
        <v>615</v>
      </c>
      <c r="P11" s="165" t="s">
        <v>43</v>
      </c>
      <c r="Q11" s="86" t="s">
        <v>56</v>
      </c>
      <c r="R11" s="87"/>
      <c r="S11" s="203" t="str">
        <f t="shared" si="4"/>
        <v>☆☆☆☆</v>
      </c>
      <c r="T11" s="85">
        <f t="shared" si="5"/>
        <v>157</v>
      </c>
      <c r="U11" s="84">
        <f t="shared" si="6"/>
        <v>128</v>
      </c>
      <c r="V11" s="80"/>
      <c r="W11" s="173">
        <v>1450</v>
      </c>
      <c r="X11" s="173">
        <v>1470</v>
      </c>
    </row>
    <row r="12" spans="1:24" ht="13.2">
      <c r="A12" s="200"/>
      <c r="B12" s="532"/>
      <c r="C12" s="534">
        <v>408</v>
      </c>
      <c r="D12" s="191" t="s">
        <v>614</v>
      </c>
      <c r="E12" s="190" t="s">
        <v>605</v>
      </c>
      <c r="F12" s="189" t="s">
        <v>608</v>
      </c>
      <c r="G12" s="189">
        <v>1.1990000000000001</v>
      </c>
      <c r="H12" s="189" t="s">
        <v>189</v>
      </c>
      <c r="I12" s="186" t="str">
        <f t="shared" si="0"/>
        <v>1,430~1,450</v>
      </c>
      <c r="J12" s="185">
        <v>5</v>
      </c>
      <c r="K12" s="184">
        <v>19.100000000000001</v>
      </c>
      <c r="L12" s="183">
        <f t="shared" si="1"/>
        <v>121.55287958115181</v>
      </c>
      <c r="M12" s="182">
        <f t="shared" si="2"/>
        <v>14.4</v>
      </c>
      <c r="N12" s="181">
        <f t="shared" si="3"/>
        <v>17.600000000000001</v>
      </c>
      <c r="O12" s="178" t="s">
        <v>607</v>
      </c>
      <c r="P12" s="179" t="s">
        <v>43</v>
      </c>
      <c r="Q12" s="178" t="s">
        <v>56</v>
      </c>
      <c r="R12" s="177"/>
      <c r="S12" s="195" t="str">
        <f t="shared" si="4"/>
        <v xml:space="preserve"> </v>
      </c>
      <c r="T12" s="175">
        <f t="shared" si="5"/>
        <v>132</v>
      </c>
      <c r="U12" s="174">
        <f t="shared" si="6"/>
        <v>108</v>
      </c>
      <c r="W12" s="173">
        <v>1430</v>
      </c>
      <c r="X12" s="173">
        <v>1450</v>
      </c>
    </row>
    <row r="13" spans="1:24" ht="13.2">
      <c r="A13" s="200"/>
      <c r="B13" s="533"/>
      <c r="C13" s="535"/>
      <c r="D13" s="191" t="s">
        <v>613</v>
      </c>
      <c r="E13" s="190" t="s">
        <v>605</v>
      </c>
      <c r="F13" s="189" t="s">
        <v>604</v>
      </c>
      <c r="G13" s="188">
        <v>1.1990000000000001</v>
      </c>
      <c r="H13" s="187" t="s">
        <v>603</v>
      </c>
      <c r="I13" s="186" t="str">
        <f t="shared" si="0"/>
        <v>1,500~1,520</v>
      </c>
      <c r="J13" s="185">
        <v>5</v>
      </c>
      <c r="K13" s="184">
        <v>23.9</v>
      </c>
      <c r="L13" s="183">
        <f t="shared" si="1"/>
        <v>97.140585774058593</v>
      </c>
      <c r="M13" s="182">
        <f t="shared" si="2"/>
        <v>14.4</v>
      </c>
      <c r="N13" s="181">
        <f t="shared" si="3"/>
        <v>17.600000000000001</v>
      </c>
      <c r="O13" s="180" t="s">
        <v>602</v>
      </c>
      <c r="P13" s="179" t="s">
        <v>43</v>
      </c>
      <c r="Q13" s="178" t="s">
        <v>56</v>
      </c>
      <c r="R13" s="177"/>
      <c r="S13" s="195" t="str">
        <f t="shared" si="4"/>
        <v>☆☆☆☆</v>
      </c>
      <c r="T13" s="175">
        <f t="shared" si="5"/>
        <v>165</v>
      </c>
      <c r="U13" s="174">
        <f t="shared" si="6"/>
        <v>135</v>
      </c>
      <c r="W13" s="173">
        <v>1500</v>
      </c>
      <c r="X13" s="173">
        <v>1520</v>
      </c>
    </row>
    <row r="14" spans="1:24" ht="30.6">
      <c r="A14" s="200"/>
      <c r="B14" s="202"/>
      <c r="C14" s="201" t="s">
        <v>612</v>
      </c>
      <c r="D14" s="191" t="s">
        <v>610</v>
      </c>
      <c r="E14" s="190" t="s">
        <v>611</v>
      </c>
      <c r="F14" s="196" t="s">
        <v>608</v>
      </c>
      <c r="G14" s="197">
        <v>1.1990000000000001</v>
      </c>
      <c r="H14" s="196" t="s">
        <v>189</v>
      </c>
      <c r="I14" s="186" t="str">
        <f t="shared" si="0"/>
        <v>1,270~1,300</v>
      </c>
      <c r="J14" s="185">
        <v>5</v>
      </c>
      <c r="K14" s="184">
        <v>19.2</v>
      </c>
      <c r="L14" s="183">
        <f t="shared" si="1"/>
        <v>120.91979166666667</v>
      </c>
      <c r="M14" s="182">
        <f t="shared" si="2"/>
        <v>17.2</v>
      </c>
      <c r="N14" s="181">
        <f t="shared" si="3"/>
        <v>20.3</v>
      </c>
      <c r="O14" s="178" t="s">
        <v>607</v>
      </c>
      <c r="P14" s="179" t="s">
        <v>43</v>
      </c>
      <c r="Q14" s="178" t="s">
        <v>56</v>
      </c>
      <c r="R14" s="177"/>
      <c r="S14" s="195" t="str">
        <f t="shared" si="4"/>
        <v>☆☆☆☆</v>
      </c>
      <c r="T14" s="175">
        <f t="shared" si="5"/>
        <v>111</v>
      </c>
      <c r="U14" s="174" t="str">
        <f t="shared" si="6"/>
        <v/>
      </c>
      <c r="W14" s="173">
        <v>1270</v>
      </c>
      <c r="X14" s="173">
        <v>1300</v>
      </c>
    </row>
    <row r="15" spans="1:24" ht="13.2">
      <c r="A15" s="200"/>
      <c r="B15" s="199"/>
      <c r="C15" s="198"/>
      <c r="D15" s="191" t="s">
        <v>610</v>
      </c>
      <c r="E15" s="190" t="s">
        <v>609</v>
      </c>
      <c r="F15" s="196" t="s">
        <v>608</v>
      </c>
      <c r="G15" s="197">
        <v>1.1990000000000001</v>
      </c>
      <c r="H15" s="196" t="s">
        <v>189</v>
      </c>
      <c r="I15" s="186" t="str">
        <f t="shared" si="0"/>
        <v>1,320</v>
      </c>
      <c r="J15" s="185">
        <v>5</v>
      </c>
      <c r="K15" s="184">
        <v>19.2</v>
      </c>
      <c r="L15" s="183">
        <f t="shared" si="1"/>
        <v>120.91979166666667</v>
      </c>
      <c r="M15" s="182">
        <f t="shared" si="2"/>
        <v>15.8</v>
      </c>
      <c r="N15" s="181">
        <f t="shared" si="3"/>
        <v>19</v>
      </c>
      <c r="O15" s="178" t="s">
        <v>607</v>
      </c>
      <c r="P15" s="179" t="s">
        <v>43</v>
      </c>
      <c r="Q15" s="178" t="s">
        <v>56</v>
      </c>
      <c r="R15" s="177"/>
      <c r="S15" s="195" t="str">
        <f t="shared" si="4"/>
        <v>☆☆☆☆</v>
      </c>
      <c r="T15" s="175">
        <f t="shared" si="5"/>
        <v>121</v>
      </c>
      <c r="U15" s="174">
        <f t="shared" si="6"/>
        <v>101</v>
      </c>
      <c r="W15" s="173">
        <v>1320</v>
      </c>
      <c r="X15" s="173"/>
    </row>
    <row r="16" spans="1:24" ht="13.2">
      <c r="A16" s="194"/>
      <c r="B16" s="193"/>
      <c r="C16" s="192">
        <v>3008</v>
      </c>
      <c r="D16" s="191" t="s">
        <v>606</v>
      </c>
      <c r="E16" s="190" t="s">
        <v>605</v>
      </c>
      <c r="F16" s="189" t="s">
        <v>604</v>
      </c>
      <c r="G16" s="188">
        <v>1.1990000000000001</v>
      </c>
      <c r="H16" s="187" t="s">
        <v>603</v>
      </c>
      <c r="I16" s="186" t="str">
        <f t="shared" si="0"/>
        <v>1,620~1,640</v>
      </c>
      <c r="J16" s="185">
        <v>5</v>
      </c>
      <c r="K16" s="184">
        <v>20.7</v>
      </c>
      <c r="L16" s="183">
        <f t="shared" si="1"/>
        <v>112.15748792270531</v>
      </c>
      <c r="M16" s="182">
        <f t="shared" si="2"/>
        <v>13.2</v>
      </c>
      <c r="N16" s="181">
        <f t="shared" si="3"/>
        <v>16.5</v>
      </c>
      <c r="O16" s="180" t="s">
        <v>602</v>
      </c>
      <c r="P16" s="179" t="s">
        <v>43</v>
      </c>
      <c r="Q16" s="178" t="s">
        <v>56</v>
      </c>
      <c r="R16" s="177"/>
      <c r="S16" s="176" t="str">
        <f t="shared" si="4"/>
        <v>☆☆☆☆</v>
      </c>
      <c r="T16" s="175">
        <f t="shared" si="5"/>
        <v>156</v>
      </c>
      <c r="U16" s="174">
        <f t="shared" si="6"/>
        <v>125</v>
      </c>
      <c r="W16" s="173">
        <v>1620</v>
      </c>
      <c r="X16" s="173">
        <v>1640</v>
      </c>
    </row>
    <row r="17" spans="2:5">
      <c r="E17" s="169"/>
    </row>
    <row r="18" spans="2:5">
      <c r="B18" s="169" t="s">
        <v>601</v>
      </c>
      <c r="E18" s="169"/>
    </row>
    <row r="19" spans="2:5">
      <c r="B19" s="169" t="s">
        <v>600</v>
      </c>
      <c r="E19" s="169"/>
    </row>
    <row r="20" spans="2:5">
      <c r="B20" s="169" t="s">
        <v>599</v>
      </c>
      <c r="E20" s="169"/>
    </row>
    <row r="21" spans="2:5">
      <c r="B21" s="169" t="s">
        <v>598</v>
      </c>
      <c r="E21" s="169"/>
    </row>
    <row r="22" spans="2:5">
      <c r="B22" s="169" t="s">
        <v>597</v>
      </c>
      <c r="E22" s="169"/>
    </row>
    <row r="23" spans="2:5">
      <c r="B23" s="169" t="s">
        <v>596</v>
      </c>
      <c r="E23" s="169"/>
    </row>
    <row r="24" spans="2:5">
      <c r="B24" s="169" t="s">
        <v>595</v>
      </c>
      <c r="E24" s="169"/>
    </row>
    <row r="25" spans="2:5">
      <c r="B25" s="169" t="s">
        <v>594</v>
      </c>
      <c r="E25" s="169"/>
    </row>
  </sheetData>
  <sheetProtection selectLockedCells="1"/>
  <mergeCells count="33">
    <mergeCell ref="B12:B13"/>
    <mergeCell ref="C12:C13"/>
    <mergeCell ref="D6:D8"/>
    <mergeCell ref="E6:E8"/>
    <mergeCell ref="F6:F8"/>
    <mergeCell ref="X4:X8"/>
    <mergeCell ref="K5:K8"/>
    <mergeCell ref="L5:L8"/>
    <mergeCell ref="M5:M8"/>
    <mergeCell ref="N5:N8"/>
    <mergeCell ref="R6:R8"/>
    <mergeCell ref="S6:S8"/>
    <mergeCell ref="K4:N4"/>
    <mergeCell ref="O4:O8"/>
    <mergeCell ref="P4:R5"/>
    <mergeCell ref="W4:W8"/>
    <mergeCell ref="S4:S5"/>
    <mergeCell ref="T4:T8"/>
    <mergeCell ref="P6:P8"/>
    <mergeCell ref="Q6:Q8"/>
    <mergeCell ref="U4:U8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9" firstPageNumber="0" fitToHeight="0" orientation="landscape" r:id="rId1"/>
  <headerFooter alignWithMargins="0">
    <oddHeader>&amp;R様式1-6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4A97-4EFA-48C7-8334-23B84F5E600C}">
  <sheetPr>
    <tabColor rgb="FFFFFF00"/>
    <pageSetUpPr fitToPage="1"/>
  </sheetPr>
  <dimension ref="A1:U31"/>
  <sheetViews>
    <sheetView view="pageBreakPreview" zoomScaleNormal="55" zoomScaleSheetLayoutView="100" workbookViewId="0">
      <pane xSplit="3" ySplit="8" topLeftCell="D9" activePane="bottomRight" state="frozen"/>
      <selection activeCell="F6" sqref="F6:G8"/>
      <selection pane="topRight" activeCell="F6" sqref="F6:G8"/>
      <selection pane="bottomLeft" activeCell="F6" sqref="F6:G8"/>
      <selection pane="bottomRight" activeCell="E10" sqref="E10:U10"/>
    </sheetView>
  </sheetViews>
  <sheetFormatPr defaultColWidth="9" defaultRowHeight="10.199999999999999"/>
  <cols>
    <col min="1" max="1" width="15.88671875" style="79" customWidth="1"/>
    <col min="2" max="2" width="3.88671875" style="1" bestFit="1" customWidth="1"/>
    <col min="3" max="3" width="38.21875" style="1" customWidth="1"/>
    <col min="4" max="4" width="13.88671875" style="1" bestFit="1" customWidth="1"/>
    <col min="5" max="5" width="17" style="279" customWidth="1"/>
    <col min="6" max="6" width="13.109375" style="1" bestFit="1" customWidth="1"/>
    <col min="7" max="7" width="5.88671875" style="1" bestFit="1" customWidth="1"/>
    <col min="8" max="8" width="12.109375" style="1" bestFit="1" customWidth="1"/>
    <col min="9" max="9" width="10.44140625" style="1" bestFit="1" customWidth="1"/>
    <col min="10" max="10" width="7" style="1" bestFit="1" customWidth="1"/>
    <col min="11" max="11" width="5.88671875" style="1" bestFit="1" customWidth="1"/>
    <col min="12" max="12" width="8.77734375" style="1" bestFit="1" customWidth="1"/>
    <col min="13" max="13" width="8.44140625" style="1" bestFit="1" customWidth="1"/>
    <col min="14" max="14" width="8.6640625" style="1" bestFit="1" customWidth="1"/>
    <col min="15" max="15" width="14.33203125" style="1" bestFit="1" customWidth="1"/>
    <col min="16" max="16" width="10" style="1" bestFit="1" customWidth="1"/>
    <col min="17" max="17" width="6" style="1" customWidth="1"/>
    <col min="18" max="18" width="25.21875" style="1" bestFit="1" customWidth="1"/>
    <col min="19" max="19" width="11" style="1" bestFit="1" customWidth="1"/>
    <col min="20" max="21" width="8.21875" style="1" bestFit="1" customWidth="1"/>
    <col min="22" max="256" width="9" style="1"/>
    <col min="257" max="257" width="15.88671875" style="1" customWidth="1"/>
    <col min="258" max="258" width="3.88671875" style="1" bestFit="1" customWidth="1"/>
    <col min="259" max="259" width="38.21875" style="1" customWidth="1"/>
    <col min="260" max="260" width="13.88671875" style="1" bestFit="1" customWidth="1"/>
    <col min="261" max="261" width="17" style="1" customWidth="1"/>
    <col min="262" max="262" width="13.109375" style="1" bestFit="1" customWidth="1"/>
    <col min="263" max="263" width="5.88671875" style="1" bestFit="1" customWidth="1"/>
    <col min="264" max="264" width="12.109375" style="1" bestFit="1" customWidth="1"/>
    <col min="265" max="265" width="10.44140625" style="1" bestFit="1" customWidth="1"/>
    <col min="266" max="266" width="7" style="1" bestFit="1" customWidth="1"/>
    <col min="267" max="267" width="5.88671875" style="1" bestFit="1" customWidth="1"/>
    <col min="268" max="268" width="8.77734375" style="1" bestFit="1" customWidth="1"/>
    <col min="269" max="269" width="8.44140625" style="1" bestFit="1" customWidth="1"/>
    <col min="270" max="270" width="8.6640625" style="1" bestFit="1" customWidth="1"/>
    <col min="271" max="271" width="14.33203125" style="1" bestFit="1" customWidth="1"/>
    <col min="272" max="272" width="10" style="1" bestFit="1" customWidth="1"/>
    <col min="273" max="273" width="6" style="1" customWidth="1"/>
    <col min="274" max="274" width="25.21875" style="1" bestFit="1" customWidth="1"/>
    <col min="275" max="275" width="11" style="1" bestFit="1" customWidth="1"/>
    <col min="276" max="277" width="8.21875" style="1" bestFit="1" customWidth="1"/>
    <col min="278" max="512" width="9" style="1"/>
    <col min="513" max="513" width="15.88671875" style="1" customWidth="1"/>
    <col min="514" max="514" width="3.88671875" style="1" bestFit="1" customWidth="1"/>
    <col min="515" max="515" width="38.21875" style="1" customWidth="1"/>
    <col min="516" max="516" width="13.88671875" style="1" bestFit="1" customWidth="1"/>
    <col min="517" max="517" width="17" style="1" customWidth="1"/>
    <col min="518" max="518" width="13.109375" style="1" bestFit="1" customWidth="1"/>
    <col min="519" max="519" width="5.88671875" style="1" bestFit="1" customWidth="1"/>
    <col min="520" max="520" width="12.109375" style="1" bestFit="1" customWidth="1"/>
    <col min="521" max="521" width="10.44140625" style="1" bestFit="1" customWidth="1"/>
    <col min="522" max="522" width="7" style="1" bestFit="1" customWidth="1"/>
    <col min="523" max="523" width="5.88671875" style="1" bestFit="1" customWidth="1"/>
    <col min="524" max="524" width="8.77734375" style="1" bestFit="1" customWidth="1"/>
    <col min="525" max="525" width="8.44140625" style="1" bestFit="1" customWidth="1"/>
    <col min="526" max="526" width="8.6640625" style="1" bestFit="1" customWidth="1"/>
    <col min="527" max="527" width="14.33203125" style="1" bestFit="1" customWidth="1"/>
    <col min="528" max="528" width="10" style="1" bestFit="1" customWidth="1"/>
    <col min="529" max="529" width="6" style="1" customWidth="1"/>
    <col min="530" max="530" width="25.21875" style="1" bestFit="1" customWidth="1"/>
    <col min="531" max="531" width="11" style="1" bestFit="1" customWidth="1"/>
    <col min="532" max="533" width="8.21875" style="1" bestFit="1" customWidth="1"/>
    <col min="534" max="768" width="9" style="1"/>
    <col min="769" max="769" width="15.88671875" style="1" customWidth="1"/>
    <col min="770" max="770" width="3.88671875" style="1" bestFit="1" customWidth="1"/>
    <col min="771" max="771" width="38.21875" style="1" customWidth="1"/>
    <col min="772" max="772" width="13.88671875" style="1" bestFit="1" customWidth="1"/>
    <col min="773" max="773" width="17" style="1" customWidth="1"/>
    <col min="774" max="774" width="13.109375" style="1" bestFit="1" customWidth="1"/>
    <col min="775" max="775" width="5.88671875" style="1" bestFit="1" customWidth="1"/>
    <col min="776" max="776" width="12.109375" style="1" bestFit="1" customWidth="1"/>
    <col min="777" max="777" width="10.44140625" style="1" bestFit="1" customWidth="1"/>
    <col min="778" max="778" width="7" style="1" bestFit="1" customWidth="1"/>
    <col min="779" max="779" width="5.88671875" style="1" bestFit="1" customWidth="1"/>
    <col min="780" max="780" width="8.77734375" style="1" bestFit="1" customWidth="1"/>
    <col min="781" max="781" width="8.44140625" style="1" bestFit="1" customWidth="1"/>
    <col min="782" max="782" width="8.6640625" style="1" bestFit="1" customWidth="1"/>
    <col min="783" max="783" width="14.33203125" style="1" bestFit="1" customWidth="1"/>
    <col min="784" max="784" width="10" style="1" bestFit="1" customWidth="1"/>
    <col min="785" max="785" width="6" style="1" customWidth="1"/>
    <col min="786" max="786" width="25.21875" style="1" bestFit="1" customWidth="1"/>
    <col min="787" max="787" width="11" style="1" bestFit="1" customWidth="1"/>
    <col min="788" max="789" width="8.21875" style="1" bestFit="1" customWidth="1"/>
    <col min="790" max="1024" width="9" style="1"/>
    <col min="1025" max="1025" width="15.88671875" style="1" customWidth="1"/>
    <col min="1026" max="1026" width="3.88671875" style="1" bestFit="1" customWidth="1"/>
    <col min="1027" max="1027" width="38.21875" style="1" customWidth="1"/>
    <col min="1028" max="1028" width="13.88671875" style="1" bestFit="1" customWidth="1"/>
    <col min="1029" max="1029" width="17" style="1" customWidth="1"/>
    <col min="1030" max="1030" width="13.109375" style="1" bestFit="1" customWidth="1"/>
    <col min="1031" max="1031" width="5.88671875" style="1" bestFit="1" customWidth="1"/>
    <col min="1032" max="1032" width="12.109375" style="1" bestFit="1" customWidth="1"/>
    <col min="1033" max="1033" width="10.44140625" style="1" bestFit="1" customWidth="1"/>
    <col min="1034" max="1034" width="7" style="1" bestFit="1" customWidth="1"/>
    <col min="1035" max="1035" width="5.88671875" style="1" bestFit="1" customWidth="1"/>
    <col min="1036" max="1036" width="8.77734375" style="1" bestFit="1" customWidth="1"/>
    <col min="1037" max="1037" width="8.44140625" style="1" bestFit="1" customWidth="1"/>
    <col min="1038" max="1038" width="8.6640625" style="1" bestFit="1" customWidth="1"/>
    <col min="1039" max="1039" width="14.33203125" style="1" bestFit="1" customWidth="1"/>
    <col min="1040" max="1040" width="10" style="1" bestFit="1" customWidth="1"/>
    <col min="1041" max="1041" width="6" style="1" customWidth="1"/>
    <col min="1042" max="1042" width="25.21875" style="1" bestFit="1" customWidth="1"/>
    <col min="1043" max="1043" width="11" style="1" bestFit="1" customWidth="1"/>
    <col min="1044" max="1045" width="8.21875" style="1" bestFit="1" customWidth="1"/>
    <col min="1046" max="1280" width="9" style="1"/>
    <col min="1281" max="1281" width="15.88671875" style="1" customWidth="1"/>
    <col min="1282" max="1282" width="3.88671875" style="1" bestFit="1" customWidth="1"/>
    <col min="1283" max="1283" width="38.21875" style="1" customWidth="1"/>
    <col min="1284" max="1284" width="13.88671875" style="1" bestFit="1" customWidth="1"/>
    <col min="1285" max="1285" width="17" style="1" customWidth="1"/>
    <col min="1286" max="1286" width="13.109375" style="1" bestFit="1" customWidth="1"/>
    <col min="1287" max="1287" width="5.88671875" style="1" bestFit="1" customWidth="1"/>
    <col min="1288" max="1288" width="12.109375" style="1" bestFit="1" customWidth="1"/>
    <col min="1289" max="1289" width="10.44140625" style="1" bestFit="1" customWidth="1"/>
    <col min="1290" max="1290" width="7" style="1" bestFit="1" customWidth="1"/>
    <col min="1291" max="1291" width="5.88671875" style="1" bestFit="1" customWidth="1"/>
    <col min="1292" max="1292" width="8.77734375" style="1" bestFit="1" customWidth="1"/>
    <col min="1293" max="1293" width="8.44140625" style="1" bestFit="1" customWidth="1"/>
    <col min="1294" max="1294" width="8.6640625" style="1" bestFit="1" customWidth="1"/>
    <col min="1295" max="1295" width="14.33203125" style="1" bestFit="1" customWidth="1"/>
    <col min="1296" max="1296" width="10" style="1" bestFit="1" customWidth="1"/>
    <col min="1297" max="1297" width="6" style="1" customWidth="1"/>
    <col min="1298" max="1298" width="25.21875" style="1" bestFit="1" customWidth="1"/>
    <col min="1299" max="1299" width="11" style="1" bestFit="1" customWidth="1"/>
    <col min="1300" max="1301" width="8.21875" style="1" bestFit="1" customWidth="1"/>
    <col min="1302" max="1536" width="9" style="1"/>
    <col min="1537" max="1537" width="15.88671875" style="1" customWidth="1"/>
    <col min="1538" max="1538" width="3.88671875" style="1" bestFit="1" customWidth="1"/>
    <col min="1539" max="1539" width="38.21875" style="1" customWidth="1"/>
    <col min="1540" max="1540" width="13.88671875" style="1" bestFit="1" customWidth="1"/>
    <col min="1541" max="1541" width="17" style="1" customWidth="1"/>
    <col min="1542" max="1542" width="13.109375" style="1" bestFit="1" customWidth="1"/>
    <col min="1543" max="1543" width="5.88671875" style="1" bestFit="1" customWidth="1"/>
    <col min="1544" max="1544" width="12.109375" style="1" bestFit="1" customWidth="1"/>
    <col min="1545" max="1545" width="10.44140625" style="1" bestFit="1" customWidth="1"/>
    <col min="1546" max="1546" width="7" style="1" bestFit="1" customWidth="1"/>
    <col min="1547" max="1547" width="5.88671875" style="1" bestFit="1" customWidth="1"/>
    <col min="1548" max="1548" width="8.77734375" style="1" bestFit="1" customWidth="1"/>
    <col min="1549" max="1549" width="8.44140625" style="1" bestFit="1" customWidth="1"/>
    <col min="1550" max="1550" width="8.6640625" style="1" bestFit="1" customWidth="1"/>
    <col min="1551" max="1551" width="14.33203125" style="1" bestFit="1" customWidth="1"/>
    <col min="1552" max="1552" width="10" style="1" bestFit="1" customWidth="1"/>
    <col min="1553" max="1553" width="6" style="1" customWidth="1"/>
    <col min="1554" max="1554" width="25.21875" style="1" bestFit="1" customWidth="1"/>
    <col min="1555" max="1555" width="11" style="1" bestFit="1" customWidth="1"/>
    <col min="1556" max="1557" width="8.21875" style="1" bestFit="1" customWidth="1"/>
    <col min="1558" max="1792" width="9" style="1"/>
    <col min="1793" max="1793" width="15.88671875" style="1" customWidth="1"/>
    <col min="1794" max="1794" width="3.88671875" style="1" bestFit="1" customWidth="1"/>
    <col min="1795" max="1795" width="38.21875" style="1" customWidth="1"/>
    <col min="1796" max="1796" width="13.88671875" style="1" bestFit="1" customWidth="1"/>
    <col min="1797" max="1797" width="17" style="1" customWidth="1"/>
    <col min="1798" max="1798" width="13.109375" style="1" bestFit="1" customWidth="1"/>
    <col min="1799" max="1799" width="5.88671875" style="1" bestFit="1" customWidth="1"/>
    <col min="1800" max="1800" width="12.109375" style="1" bestFit="1" customWidth="1"/>
    <col min="1801" max="1801" width="10.44140625" style="1" bestFit="1" customWidth="1"/>
    <col min="1802" max="1802" width="7" style="1" bestFit="1" customWidth="1"/>
    <col min="1803" max="1803" width="5.88671875" style="1" bestFit="1" customWidth="1"/>
    <col min="1804" max="1804" width="8.77734375" style="1" bestFit="1" customWidth="1"/>
    <col min="1805" max="1805" width="8.44140625" style="1" bestFit="1" customWidth="1"/>
    <col min="1806" max="1806" width="8.6640625" style="1" bestFit="1" customWidth="1"/>
    <col min="1807" max="1807" width="14.33203125" style="1" bestFit="1" customWidth="1"/>
    <col min="1808" max="1808" width="10" style="1" bestFit="1" customWidth="1"/>
    <col min="1809" max="1809" width="6" style="1" customWidth="1"/>
    <col min="1810" max="1810" width="25.21875" style="1" bestFit="1" customWidth="1"/>
    <col min="1811" max="1811" width="11" style="1" bestFit="1" customWidth="1"/>
    <col min="1812" max="1813" width="8.21875" style="1" bestFit="1" customWidth="1"/>
    <col min="1814" max="2048" width="9" style="1"/>
    <col min="2049" max="2049" width="15.88671875" style="1" customWidth="1"/>
    <col min="2050" max="2050" width="3.88671875" style="1" bestFit="1" customWidth="1"/>
    <col min="2051" max="2051" width="38.21875" style="1" customWidth="1"/>
    <col min="2052" max="2052" width="13.88671875" style="1" bestFit="1" customWidth="1"/>
    <col min="2053" max="2053" width="17" style="1" customWidth="1"/>
    <col min="2054" max="2054" width="13.109375" style="1" bestFit="1" customWidth="1"/>
    <col min="2055" max="2055" width="5.88671875" style="1" bestFit="1" customWidth="1"/>
    <col min="2056" max="2056" width="12.109375" style="1" bestFit="1" customWidth="1"/>
    <col min="2057" max="2057" width="10.44140625" style="1" bestFit="1" customWidth="1"/>
    <col min="2058" max="2058" width="7" style="1" bestFit="1" customWidth="1"/>
    <col min="2059" max="2059" width="5.88671875" style="1" bestFit="1" customWidth="1"/>
    <col min="2060" max="2060" width="8.77734375" style="1" bestFit="1" customWidth="1"/>
    <col min="2061" max="2061" width="8.44140625" style="1" bestFit="1" customWidth="1"/>
    <col min="2062" max="2062" width="8.6640625" style="1" bestFit="1" customWidth="1"/>
    <col min="2063" max="2063" width="14.33203125" style="1" bestFit="1" customWidth="1"/>
    <col min="2064" max="2064" width="10" style="1" bestFit="1" customWidth="1"/>
    <col min="2065" max="2065" width="6" style="1" customWidth="1"/>
    <col min="2066" max="2066" width="25.21875" style="1" bestFit="1" customWidth="1"/>
    <col min="2067" max="2067" width="11" style="1" bestFit="1" customWidth="1"/>
    <col min="2068" max="2069" width="8.21875" style="1" bestFit="1" customWidth="1"/>
    <col min="2070" max="2304" width="9" style="1"/>
    <col min="2305" max="2305" width="15.88671875" style="1" customWidth="1"/>
    <col min="2306" max="2306" width="3.88671875" style="1" bestFit="1" customWidth="1"/>
    <col min="2307" max="2307" width="38.21875" style="1" customWidth="1"/>
    <col min="2308" max="2308" width="13.88671875" style="1" bestFit="1" customWidth="1"/>
    <col min="2309" max="2309" width="17" style="1" customWidth="1"/>
    <col min="2310" max="2310" width="13.109375" style="1" bestFit="1" customWidth="1"/>
    <col min="2311" max="2311" width="5.88671875" style="1" bestFit="1" customWidth="1"/>
    <col min="2312" max="2312" width="12.109375" style="1" bestFit="1" customWidth="1"/>
    <col min="2313" max="2313" width="10.44140625" style="1" bestFit="1" customWidth="1"/>
    <col min="2314" max="2314" width="7" style="1" bestFit="1" customWidth="1"/>
    <col min="2315" max="2315" width="5.88671875" style="1" bestFit="1" customWidth="1"/>
    <col min="2316" max="2316" width="8.77734375" style="1" bestFit="1" customWidth="1"/>
    <col min="2317" max="2317" width="8.44140625" style="1" bestFit="1" customWidth="1"/>
    <col min="2318" max="2318" width="8.6640625" style="1" bestFit="1" customWidth="1"/>
    <col min="2319" max="2319" width="14.33203125" style="1" bestFit="1" customWidth="1"/>
    <col min="2320" max="2320" width="10" style="1" bestFit="1" customWidth="1"/>
    <col min="2321" max="2321" width="6" style="1" customWidth="1"/>
    <col min="2322" max="2322" width="25.21875" style="1" bestFit="1" customWidth="1"/>
    <col min="2323" max="2323" width="11" style="1" bestFit="1" customWidth="1"/>
    <col min="2324" max="2325" width="8.21875" style="1" bestFit="1" customWidth="1"/>
    <col min="2326" max="2560" width="9" style="1"/>
    <col min="2561" max="2561" width="15.88671875" style="1" customWidth="1"/>
    <col min="2562" max="2562" width="3.88671875" style="1" bestFit="1" customWidth="1"/>
    <col min="2563" max="2563" width="38.21875" style="1" customWidth="1"/>
    <col min="2564" max="2564" width="13.88671875" style="1" bestFit="1" customWidth="1"/>
    <col min="2565" max="2565" width="17" style="1" customWidth="1"/>
    <col min="2566" max="2566" width="13.109375" style="1" bestFit="1" customWidth="1"/>
    <col min="2567" max="2567" width="5.88671875" style="1" bestFit="1" customWidth="1"/>
    <col min="2568" max="2568" width="12.109375" style="1" bestFit="1" customWidth="1"/>
    <col min="2569" max="2569" width="10.44140625" style="1" bestFit="1" customWidth="1"/>
    <col min="2570" max="2570" width="7" style="1" bestFit="1" customWidth="1"/>
    <col min="2571" max="2571" width="5.88671875" style="1" bestFit="1" customWidth="1"/>
    <col min="2572" max="2572" width="8.77734375" style="1" bestFit="1" customWidth="1"/>
    <col min="2573" max="2573" width="8.44140625" style="1" bestFit="1" customWidth="1"/>
    <col min="2574" max="2574" width="8.6640625" style="1" bestFit="1" customWidth="1"/>
    <col min="2575" max="2575" width="14.33203125" style="1" bestFit="1" customWidth="1"/>
    <col min="2576" max="2576" width="10" style="1" bestFit="1" customWidth="1"/>
    <col min="2577" max="2577" width="6" style="1" customWidth="1"/>
    <col min="2578" max="2578" width="25.21875" style="1" bestFit="1" customWidth="1"/>
    <col min="2579" max="2579" width="11" style="1" bestFit="1" customWidth="1"/>
    <col min="2580" max="2581" width="8.21875" style="1" bestFit="1" customWidth="1"/>
    <col min="2582" max="2816" width="9" style="1"/>
    <col min="2817" max="2817" width="15.88671875" style="1" customWidth="1"/>
    <col min="2818" max="2818" width="3.88671875" style="1" bestFit="1" customWidth="1"/>
    <col min="2819" max="2819" width="38.21875" style="1" customWidth="1"/>
    <col min="2820" max="2820" width="13.88671875" style="1" bestFit="1" customWidth="1"/>
    <col min="2821" max="2821" width="17" style="1" customWidth="1"/>
    <col min="2822" max="2822" width="13.109375" style="1" bestFit="1" customWidth="1"/>
    <col min="2823" max="2823" width="5.88671875" style="1" bestFit="1" customWidth="1"/>
    <col min="2824" max="2824" width="12.109375" style="1" bestFit="1" customWidth="1"/>
    <col min="2825" max="2825" width="10.44140625" style="1" bestFit="1" customWidth="1"/>
    <col min="2826" max="2826" width="7" style="1" bestFit="1" customWidth="1"/>
    <col min="2827" max="2827" width="5.88671875" style="1" bestFit="1" customWidth="1"/>
    <col min="2828" max="2828" width="8.77734375" style="1" bestFit="1" customWidth="1"/>
    <col min="2829" max="2829" width="8.44140625" style="1" bestFit="1" customWidth="1"/>
    <col min="2830" max="2830" width="8.6640625" style="1" bestFit="1" customWidth="1"/>
    <col min="2831" max="2831" width="14.33203125" style="1" bestFit="1" customWidth="1"/>
    <col min="2832" max="2832" width="10" style="1" bestFit="1" customWidth="1"/>
    <col min="2833" max="2833" width="6" style="1" customWidth="1"/>
    <col min="2834" max="2834" width="25.21875" style="1" bestFit="1" customWidth="1"/>
    <col min="2835" max="2835" width="11" style="1" bestFit="1" customWidth="1"/>
    <col min="2836" max="2837" width="8.21875" style="1" bestFit="1" customWidth="1"/>
    <col min="2838" max="3072" width="9" style="1"/>
    <col min="3073" max="3073" width="15.88671875" style="1" customWidth="1"/>
    <col min="3074" max="3074" width="3.88671875" style="1" bestFit="1" customWidth="1"/>
    <col min="3075" max="3075" width="38.21875" style="1" customWidth="1"/>
    <col min="3076" max="3076" width="13.88671875" style="1" bestFit="1" customWidth="1"/>
    <col min="3077" max="3077" width="17" style="1" customWidth="1"/>
    <col min="3078" max="3078" width="13.109375" style="1" bestFit="1" customWidth="1"/>
    <col min="3079" max="3079" width="5.88671875" style="1" bestFit="1" customWidth="1"/>
    <col min="3080" max="3080" width="12.109375" style="1" bestFit="1" customWidth="1"/>
    <col min="3081" max="3081" width="10.44140625" style="1" bestFit="1" customWidth="1"/>
    <col min="3082" max="3082" width="7" style="1" bestFit="1" customWidth="1"/>
    <col min="3083" max="3083" width="5.88671875" style="1" bestFit="1" customWidth="1"/>
    <col min="3084" max="3084" width="8.77734375" style="1" bestFit="1" customWidth="1"/>
    <col min="3085" max="3085" width="8.44140625" style="1" bestFit="1" customWidth="1"/>
    <col min="3086" max="3086" width="8.6640625" style="1" bestFit="1" customWidth="1"/>
    <col min="3087" max="3087" width="14.33203125" style="1" bestFit="1" customWidth="1"/>
    <col min="3088" max="3088" width="10" style="1" bestFit="1" customWidth="1"/>
    <col min="3089" max="3089" width="6" style="1" customWidth="1"/>
    <col min="3090" max="3090" width="25.21875" style="1" bestFit="1" customWidth="1"/>
    <col min="3091" max="3091" width="11" style="1" bestFit="1" customWidth="1"/>
    <col min="3092" max="3093" width="8.21875" style="1" bestFit="1" customWidth="1"/>
    <col min="3094" max="3328" width="9" style="1"/>
    <col min="3329" max="3329" width="15.88671875" style="1" customWidth="1"/>
    <col min="3330" max="3330" width="3.88671875" style="1" bestFit="1" customWidth="1"/>
    <col min="3331" max="3331" width="38.21875" style="1" customWidth="1"/>
    <col min="3332" max="3332" width="13.88671875" style="1" bestFit="1" customWidth="1"/>
    <col min="3333" max="3333" width="17" style="1" customWidth="1"/>
    <col min="3334" max="3334" width="13.109375" style="1" bestFit="1" customWidth="1"/>
    <col min="3335" max="3335" width="5.88671875" style="1" bestFit="1" customWidth="1"/>
    <col min="3336" max="3336" width="12.109375" style="1" bestFit="1" customWidth="1"/>
    <col min="3337" max="3337" width="10.44140625" style="1" bestFit="1" customWidth="1"/>
    <col min="3338" max="3338" width="7" style="1" bestFit="1" customWidth="1"/>
    <col min="3339" max="3339" width="5.88671875" style="1" bestFit="1" customWidth="1"/>
    <col min="3340" max="3340" width="8.77734375" style="1" bestFit="1" customWidth="1"/>
    <col min="3341" max="3341" width="8.44140625" style="1" bestFit="1" customWidth="1"/>
    <col min="3342" max="3342" width="8.6640625" style="1" bestFit="1" customWidth="1"/>
    <col min="3343" max="3343" width="14.33203125" style="1" bestFit="1" customWidth="1"/>
    <col min="3344" max="3344" width="10" style="1" bestFit="1" customWidth="1"/>
    <col min="3345" max="3345" width="6" style="1" customWidth="1"/>
    <col min="3346" max="3346" width="25.21875" style="1" bestFit="1" customWidth="1"/>
    <col min="3347" max="3347" width="11" style="1" bestFit="1" customWidth="1"/>
    <col min="3348" max="3349" width="8.21875" style="1" bestFit="1" customWidth="1"/>
    <col min="3350" max="3584" width="9" style="1"/>
    <col min="3585" max="3585" width="15.88671875" style="1" customWidth="1"/>
    <col min="3586" max="3586" width="3.88671875" style="1" bestFit="1" customWidth="1"/>
    <col min="3587" max="3587" width="38.21875" style="1" customWidth="1"/>
    <col min="3588" max="3588" width="13.88671875" style="1" bestFit="1" customWidth="1"/>
    <col min="3589" max="3589" width="17" style="1" customWidth="1"/>
    <col min="3590" max="3590" width="13.109375" style="1" bestFit="1" customWidth="1"/>
    <col min="3591" max="3591" width="5.88671875" style="1" bestFit="1" customWidth="1"/>
    <col min="3592" max="3592" width="12.109375" style="1" bestFit="1" customWidth="1"/>
    <col min="3593" max="3593" width="10.44140625" style="1" bestFit="1" customWidth="1"/>
    <col min="3594" max="3594" width="7" style="1" bestFit="1" customWidth="1"/>
    <col min="3595" max="3595" width="5.88671875" style="1" bestFit="1" customWidth="1"/>
    <col min="3596" max="3596" width="8.77734375" style="1" bestFit="1" customWidth="1"/>
    <col min="3597" max="3597" width="8.44140625" style="1" bestFit="1" customWidth="1"/>
    <col min="3598" max="3598" width="8.6640625" style="1" bestFit="1" customWidth="1"/>
    <col min="3599" max="3599" width="14.33203125" style="1" bestFit="1" customWidth="1"/>
    <col min="3600" max="3600" width="10" style="1" bestFit="1" customWidth="1"/>
    <col min="3601" max="3601" width="6" style="1" customWidth="1"/>
    <col min="3602" max="3602" width="25.21875" style="1" bestFit="1" customWidth="1"/>
    <col min="3603" max="3603" width="11" style="1" bestFit="1" customWidth="1"/>
    <col min="3604" max="3605" width="8.21875" style="1" bestFit="1" customWidth="1"/>
    <col min="3606" max="3840" width="9" style="1"/>
    <col min="3841" max="3841" width="15.88671875" style="1" customWidth="1"/>
    <col min="3842" max="3842" width="3.88671875" style="1" bestFit="1" customWidth="1"/>
    <col min="3843" max="3843" width="38.21875" style="1" customWidth="1"/>
    <col min="3844" max="3844" width="13.88671875" style="1" bestFit="1" customWidth="1"/>
    <col min="3845" max="3845" width="17" style="1" customWidth="1"/>
    <col min="3846" max="3846" width="13.109375" style="1" bestFit="1" customWidth="1"/>
    <col min="3847" max="3847" width="5.88671875" style="1" bestFit="1" customWidth="1"/>
    <col min="3848" max="3848" width="12.109375" style="1" bestFit="1" customWidth="1"/>
    <col min="3849" max="3849" width="10.44140625" style="1" bestFit="1" customWidth="1"/>
    <col min="3850" max="3850" width="7" style="1" bestFit="1" customWidth="1"/>
    <col min="3851" max="3851" width="5.88671875" style="1" bestFit="1" customWidth="1"/>
    <col min="3852" max="3852" width="8.77734375" style="1" bestFit="1" customWidth="1"/>
    <col min="3853" max="3853" width="8.44140625" style="1" bestFit="1" customWidth="1"/>
    <col min="3854" max="3854" width="8.6640625" style="1" bestFit="1" customWidth="1"/>
    <col min="3855" max="3855" width="14.33203125" style="1" bestFit="1" customWidth="1"/>
    <col min="3856" max="3856" width="10" style="1" bestFit="1" customWidth="1"/>
    <col min="3857" max="3857" width="6" style="1" customWidth="1"/>
    <col min="3858" max="3858" width="25.21875" style="1" bestFit="1" customWidth="1"/>
    <col min="3859" max="3859" width="11" style="1" bestFit="1" customWidth="1"/>
    <col min="3860" max="3861" width="8.21875" style="1" bestFit="1" customWidth="1"/>
    <col min="3862" max="4096" width="9" style="1"/>
    <col min="4097" max="4097" width="15.88671875" style="1" customWidth="1"/>
    <col min="4098" max="4098" width="3.88671875" style="1" bestFit="1" customWidth="1"/>
    <col min="4099" max="4099" width="38.21875" style="1" customWidth="1"/>
    <col min="4100" max="4100" width="13.88671875" style="1" bestFit="1" customWidth="1"/>
    <col min="4101" max="4101" width="17" style="1" customWidth="1"/>
    <col min="4102" max="4102" width="13.109375" style="1" bestFit="1" customWidth="1"/>
    <col min="4103" max="4103" width="5.88671875" style="1" bestFit="1" customWidth="1"/>
    <col min="4104" max="4104" width="12.109375" style="1" bestFit="1" customWidth="1"/>
    <col min="4105" max="4105" width="10.44140625" style="1" bestFit="1" customWidth="1"/>
    <col min="4106" max="4106" width="7" style="1" bestFit="1" customWidth="1"/>
    <col min="4107" max="4107" width="5.88671875" style="1" bestFit="1" customWidth="1"/>
    <col min="4108" max="4108" width="8.77734375" style="1" bestFit="1" customWidth="1"/>
    <col min="4109" max="4109" width="8.44140625" style="1" bestFit="1" customWidth="1"/>
    <col min="4110" max="4110" width="8.6640625" style="1" bestFit="1" customWidth="1"/>
    <col min="4111" max="4111" width="14.33203125" style="1" bestFit="1" customWidth="1"/>
    <col min="4112" max="4112" width="10" style="1" bestFit="1" customWidth="1"/>
    <col min="4113" max="4113" width="6" style="1" customWidth="1"/>
    <col min="4114" max="4114" width="25.21875" style="1" bestFit="1" customWidth="1"/>
    <col min="4115" max="4115" width="11" style="1" bestFit="1" customWidth="1"/>
    <col min="4116" max="4117" width="8.21875" style="1" bestFit="1" customWidth="1"/>
    <col min="4118" max="4352" width="9" style="1"/>
    <col min="4353" max="4353" width="15.88671875" style="1" customWidth="1"/>
    <col min="4354" max="4354" width="3.88671875" style="1" bestFit="1" customWidth="1"/>
    <col min="4355" max="4355" width="38.21875" style="1" customWidth="1"/>
    <col min="4356" max="4356" width="13.88671875" style="1" bestFit="1" customWidth="1"/>
    <col min="4357" max="4357" width="17" style="1" customWidth="1"/>
    <col min="4358" max="4358" width="13.109375" style="1" bestFit="1" customWidth="1"/>
    <col min="4359" max="4359" width="5.88671875" style="1" bestFit="1" customWidth="1"/>
    <col min="4360" max="4360" width="12.109375" style="1" bestFit="1" customWidth="1"/>
    <col min="4361" max="4361" width="10.44140625" style="1" bestFit="1" customWidth="1"/>
    <col min="4362" max="4362" width="7" style="1" bestFit="1" customWidth="1"/>
    <col min="4363" max="4363" width="5.88671875" style="1" bestFit="1" customWidth="1"/>
    <col min="4364" max="4364" width="8.77734375" style="1" bestFit="1" customWidth="1"/>
    <col min="4365" max="4365" width="8.44140625" style="1" bestFit="1" customWidth="1"/>
    <col min="4366" max="4366" width="8.6640625" style="1" bestFit="1" customWidth="1"/>
    <col min="4367" max="4367" width="14.33203125" style="1" bestFit="1" customWidth="1"/>
    <col min="4368" max="4368" width="10" style="1" bestFit="1" customWidth="1"/>
    <col min="4369" max="4369" width="6" style="1" customWidth="1"/>
    <col min="4370" max="4370" width="25.21875" style="1" bestFit="1" customWidth="1"/>
    <col min="4371" max="4371" width="11" style="1" bestFit="1" customWidth="1"/>
    <col min="4372" max="4373" width="8.21875" style="1" bestFit="1" customWidth="1"/>
    <col min="4374" max="4608" width="9" style="1"/>
    <col min="4609" max="4609" width="15.88671875" style="1" customWidth="1"/>
    <col min="4610" max="4610" width="3.88671875" style="1" bestFit="1" customWidth="1"/>
    <col min="4611" max="4611" width="38.21875" style="1" customWidth="1"/>
    <col min="4612" max="4612" width="13.88671875" style="1" bestFit="1" customWidth="1"/>
    <col min="4613" max="4613" width="17" style="1" customWidth="1"/>
    <col min="4614" max="4614" width="13.109375" style="1" bestFit="1" customWidth="1"/>
    <col min="4615" max="4615" width="5.88671875" style="1" bestFit="1" customWidth="1"/>
    <col min="4616" max="4616" width="12.109375" style="1" bestFit="1" customWidth="1"/>
    <col min="4617" max="4617" width="10.44140625" style="1" bestFit="1" customWidth="1"/>
    <col min="4618" max="4618" width="7" style="1" bestFit="1" customWidth="1"/>
    <col min="4619" max="4619" width="5.88671875" style="1" bestFit="1" customWidth="1"/>
    <col min="4620" max="4620" width="8.77734375" style="1" bestFit="1" customWidth="1"/>
    <col min="4621" max="4621" width="8.44140625" style="1" bestFit="1" customWidth="1"/>
    <col min="4622" max="4622" width="8.6640625" style="1" bestFit="1" customWidth="1"/>
    <col min="4623" max="4623" width="14.33203125" style="1" bestFit="1" customWidth="1"/>
    <col min="4624" max="4624" width="10" style="1" bestFit="1" customWidth="1"/>
    <col min="4625" max="4625" width="6" style="1" customWidth="1"/>
    <col min="4626" max="4626" width="25.21875" style="1" bestFit="1" customWidth="1"/>
    <col min="4627" max="4627" width="11" style="1" bestFit="1" customWidth="1"/>
    <col min="4628" max="4629" width="8.21875" style="1" bestFit="1" customWidth="1"/>
    <col min="4630" max="4864" width="9" style="1"/>
    <col min="4865" max="4865" width="15.88671875" style="1" customWidth="1"/>
    <col min="4866" max="4866" width="3.88671875" style="1" bestFit="1" customWidth="1"/>
    <col min="4867" max="4867" width="38.21875" style="1" customWidth="1"/>
    <col min="4868" max="4868" width="13.88671875" style="1" bestFit="1" customWidth="1"/>
    <col min="4869" max="4869" width="17" style="1" customWidth="1"/>
    <col min="4870" max="4870" width="13.109375" style="1" bestFit="1" customWidth="1"/>
    <col min="4871" max="4871" width="5.88671875" style="1" bestFit="1" customWidth="1"/>
    <col min="4872" max="4872" width="12.109375" style="1" bestFit="1" customWidth="1"/>
    <col min="4873" max="4873" width="10.44140625" style="1" bestFit="1" customWidth="1"/>
    <col min="4874" max="4874" width="7" style="1" bestFit="1" customWidth="1"/>
    <col min="4875" max="4875" width="5.88671875" style="1" bestFit="1" customWidth="1"/>
    <col min="4876" max="4876" width="8.77734375" style="1" bestFit="1" customWidth="1"/>
    <col min="4877" max="4877" width="8.44140625" style="1" bestFit="1" customWidth="1"/>
    <col min="4878" max="4878" width="8.6640625" style="1" bestFit="1" customWidth="1"/>
    <col min="4879" max="4879" width="14.33203125" style="1" bestFit="1" customWidth="1"/>
    <col min="4880" max="4880" width="10" style="1" bestFit="1" customWidth="1"/>
    <col min="4881" max="4881" width="6" style="1" customWidth="1"/>
    <col min="4882" max="4882" width="25.21875" style="1" bestFit="1" customWidth="1"/>
    <col min="4883" max="4883" width="11" style="1" bestFit="1" customWidth="1"/>
    <col min="4884" max="4885" width="8.21875" style="1" bestFit="1" customWidth="1"/>
    <col min="4886" max="5120" width="9" style="1"/>
    <col min="5121" max="5121" width="15.88671875" style="1" customWidth="1"/>
    <col min="5122" max="5122" width="3.88671875" style="1" bestFit="1" customWidth="1"/>
    <col min="5123" max="5123" width="38.21875" style="1" customWidth="1"/>
    <col min="5124" max="5124" width="13.88671875" style="1" bestFit="1" customWidth="1"/>
    <col min="5125" max="5125" width="17" style="1" customWidth="1"/>
    <col min="5126" max="5126" width="13.109375" style="1" bestFit="1" customWidth="1"/>
    <col min="5127" max="5127" width="5.88671875" style="1" bestFit="1" customWidth="1"/>
    <col min="5128" max="5128" width="12.109375" style="1" bestFit="1" customWidth="1"/>
    <col min="5129" max="5129" width="10.44140625" style="1" bestFit="1" customWidth="1"/>
    <col min="5130" max="5130" width="7" style="1" bestFit="1" customWidth="1"/>
    <col min="5131" max="5131" width="5.88671875" style="1" bestFit="1" customWidth="1"/>
    <col min="5132" max="5132" width="8.77734375" style="1" bestFit="1" customWidth="1"/>
    <col min="5133" max="5133" width="8.44140625" style="1" bestFit="1" customWidth="1"/>
    <col min="5134" max="5134" width="8.6640625" style="1" bestFit="1" customWidth="1"/>
    <col min="5135" max="5135" width="14.33203125" style="1" bestFit="1" customWidth="1"/>
    <col min="5136" max="5136" width="10" style="1" bestFit="1" customWidth="1"/>
    <col min="5137" max="5137" width="6" style="1" customWidth="1"/>
    <col min="5138" max="5138" width="25.21875" style="1" bestFit="1" customWidth="1"/>
    <col min="5139" max="5139" width="11" style="1" bestFit="1" customWidth="1"/>
    <col min="5140" max="5141" width="8.21875" style="1" bestFit="1" customWidth="1"/>
    <col min="5142" max="5376" width="9" style="1"/>
    <col min="5377" max="5377" width="15.88671875" style="1" customWidth="1"/>
    <col min="5378" max="5378" width="3.88671875" style="1" bestFit="1" customWidth="1"/>
    <col min="5379" max="5379" width="38.21875" style="1" customWidth="1"/>
    <col min="5380" max="5380" width="13.88671875" style="1" bestFit="1" customWidth="1"/>
    <col min="5381" max="5381" width="17" style="1" customWidth="1"/>
    <col min="5382" max="5382" width="13.109375" style="1" bestFit="1" customWidth="1"/>
    <col min="5383" max="5383" width="5.88671875" style="1" bestFit="1" customWidth="1"/>
    <col min="5384" max="5384" width="12.109375" style="1" bestFit="1" customWidth="1"/>
    <col min="5385" max="5385" width="10.44140625" style="1" bestFit="1" customWidth="1"/>
    <col min="5386" max="5386" width="7" style="1" bestFit="1" customWidth="1"/>
    <col min="5387" max="5387" width="5.88671875" style="1" bestFit="1" customWidth="1"/>
    <col min="5388" max="5388" width="8.77734375" style="1" bestFit="1" customWidth="1"/>
    <col min="5389" max="5389" width="8.44140625" style="1" bestFit="1" customWidth="1"/>
    <col min="5390" max="5390" width="8.6640625" style="1" bestFit="1" customWidth="1"/>
    <col min="5391" max="5391" width="14.33203125" style="1" bestFit="1" customWidth="1"/>
    <col min="5392" max="5392" width="10" style="1" bestFit="1" customWidth="1"/>
    <col min="5393" max="5393" width="6" style="1" customWidth="1"/>
    <col min="5394" max="5394" width="25.21875" style="1" bestFit="1" customWidth="1"/>
    <col min="5395" max="5395" width="11" style="1" bestFit="1" customWidth="1"/>
    <col min="5396" max="5397" width="8.21875" style="1" bestFit="1" customWidth="1"/>
    <col min="5398" max="5632" width="9" style="1"/>
    <col min="5633" max="5633" width="15.88671875" style="1" customWidth="1"/>
    <col min="5634" max="5634" width="3.88671875" style="1" bestFit="1" customWidth="1"/>
    <col min="5635" max="5635" width="38.21875" style="1" customWidth="1"/>
    <col min="5636" max="5636" width="13.88671875" style="1" bestFit="1" customWidth="1"/>
    <col min="5637" max="5637" width="17" style="1" customWidth="1"/>
    <col min="5638" max="5638" width="13.109375" style="1" bestFit="1" customWidth="1"/>
    <col min="5639" max="5639" width="5.88671875" style="1" bestFit="1" customWidth="1"/>
    <col min="5640" max="5640" width="12.109375" style="1" bestFit="1" customWidth="1"/>
    <col min="5641" max="5641" width="10.44140625" style="1" bestFit="1" customWidth="1"/>
    <col min="5642" max="5642" width="7" style="1" bestFit="1" customWidth="1"/>
    <col min="5643" max="5643" width="5.88671875" style="1" bestFit="1" customWidth="1"/>
    <col min="5644" max="5644" width="8.77734375" style="1" bestFit="1" customWidth="1"/>
    <col min="5645" max="5645" width="8.44140625" style="1" bestFit="1" customWidth="1"/>
    <col min="5646" max="5646" width="8.6640625" style="1" bestFit="1" customWidth="1"/>
    <col min="5647" max="5647" width="14.33203125" style="1" bestFit="1" customWidth="1"/>
    <col min="5648" max="5648" width="10" style="1" bestFit="1" customWidth="1"/>
    <col min="5649" max="5649" width="6" style="1" customWidth="1"/>
    <col min="5650" max="5650" width="25.21875" style="1" bestFit="1" customWidth="1"/>
    <col min="5651" max="5651" width="11" style="1" bestFit="1" customWidth="1"/>
    <col min="5652" max="5653" width="8.21875" style="1" bestFit="1" customWidth="1"/>
    <col min="5654" max="5888" width="9" style="1"/>
    <col min="5889" max="5889" width="15.88671875" style="1" customWidth="1"/>
    <col min="5890" max="5890" width="3.88671875" style="1" bestFit="1" customWidth="1"/>
    <col min="5891" max="5891" width="38.21875" style="1" customWidth="1"/>
    <col min="5892" max="5892" width="13.88671875" style="1" bestFit="1" customWidth="1"/>
    <col min="5893" max="5893" width="17" style="1" customWidth="1"/>
    <col min="5894" max="5894" width="13.109375" style="1" bestFit="1" customWidth="1"/>
    <col min="5895" max="5895" width="5.88671875" style="1" bestFit="1" customWidth="1"/>
    <col min="5896" max="5896" width="12.109375" style="1" bestFit="1" customWidth="1"/>
    <col min="5897" max="5897" width="10.44140625" style="1" bestFit="1" customWidth="1"/>
    <col min="5898" max="5898" width="7" style="1" bestFit="1" customWidth="1"/>
    <col min="5899" max="5899" width="5.88671875" style="1" bestFit="1" customWidth="1"/>
    <col min="5900" max="5900" width="8.77734375" style="1" bestFit="1" customWidth="1"/>
    <col min="5901" max="5901" width="8.44140625" style="1" bestFit="1" customWidth="1"/>
    <col min="5902" max="5902" width="8.6640625" style="1" bestFit="1" customWidth="1"/>
    <col min="5903" max="5903" width="14.33203125" style="1" bestFit="1" customWidth="1"/>
    <col min="5904" max="5904" width="10" style="1" bestFit="1" customWidth="1"/>
    <col min="5905" max="5905" width="6" style="1" customWidth="1"/>
    <col min="5906" max="5906" width="25.21875" style="1" bestFit="1" customWidth="1"/>
    <col min="5907" max="5907" width="11" style="1" bestFit="1" customWidth="1"/>
    <col min="5908" max="5909" width="8.21875" style="1" bestFit="1" customWidth="1"/>
    <col min="5910" max="6144" width="9" style="1"/>
    <col min="6145" max="6145" width="15.88671875" style="1" customWidth="1"/>
    <col min="6146" max="6146" width="3.88671875" style="1" bestFit="1" customWidth="1"/>
    <col min="6147" max="6147" width="38.21875" style="1" customWidth="1"/>
    <col min="6148" max="6148" width="13.88671875" style="1" bestFit="1" customWidth="1"/>
    <col min="6149" max="6149" width="17" style="1" customWidth="1"/>
    <col min="6150" max="6150" width="13.109375" style="1" bestFit="1" customWidth="1"/>
    <col min="6151" max="6151" width="5.88671875" style="1" bestFit="1" customWidth="1"/>
    <col min="6152" max="6152" width="12.109375" style="1" bestFit="1" customWidth="1"/>
    <col min="6153" max="6153" width="10.44140625" style="1" bestFit="1" customWidth="1"/>
    <col min="6154" max="6154" width="7" style="1" bestFit="1" customWidth="1"/>
    <col min="6155" max="6155" width="5.88671875" style="1" bestFit="1" customWidth="1"/>
    <col min="6156" max="6156" width="8.77734375" style="1" bestFit="1" customWidth="1"/>
    <col min="6157" max="6157" width="8.44140625" style="1" bestFit="1" customWidth="1"/>
    <col min="6158" max="6158" width="8.6640625" style="1" bestFit="1" customWidth="1"/>
    <col min="6159" max="6159" width="14.33203125" style="1" bestFit="1" customWidth="1"/>
    <col min="6160" max="6160" width="10" style="1" bestFit="1" customWidth="1"/>
    <col min="6161" max="6161" width="6" style="1" customWidth="1"/>
    <col min="6162" max="6162" width="25.21875" style="1" bestFit="1" customWidth="1"/>
    <col min="6163" max="6163" width="11" style="1" bestFit="1" customWidth="1"/>
    <col min="6164" max="6165" width="8.21875" style="1" bestFit="1" customWidth="1"/>
    <col min="6166" max="6400" width="9" style="1"/>
    <col min="6401" max="6401" width="15.88671875" style="1" customWidth="1"/>
    <col min="6402" max="6402" width="3.88671875" style="1" bestFit="1" customWidth="1"/>
    <col min="6403" max="6403" width="38.21875" style="1" customWidth="1"/>
    <col min="6404" max="6404" width="13.88671875" style="1" bestFit="1" customWidth="1"/>
    <col min="6405" max="6405" width="17" style="1" customWidth="1"/>
    <col min="6406" max="6406" width="13.109375" style="1" bestFit="1" customWidth="1"/>
    <col min="6407" max="6407" width="5.88671875" style="1" bestFit="1" customWidth="1"/>
    <col min="6408" max="6408" width="12.109375" style="1" bestFit="1" customWidth="1"/>
    <col min="6409" max="6409" width="10.44140625" style="1" bestFit="1" customWidth="1"/>
    <col min="6410" max="6410" width="7" style="1" bestFit="1" customWidth="1"/>
    <col min="6411" max="6411" width="5.88671875" style="1" bestFit="1" customWidth="1"/>
    <col min="6412" max="6412" width="8.77734375" style="1" bestFit="1" customWidth="1"/>
    <col min="6413" max="6413" width="8.44140625" style="1" bestFit="1" customWidth="1"/>
    <col min="6414" max="6414" width="8.6640625" style="1" bestFit="1" customWidth="1"/>
    <col min="6415" max="6415" width="14.33203125" style="1" bestFit="1" customWidth="1"/>
    <col min="6416" max="6416" width="10" style="1" bestFit="1" customWidth="1"/>
    <col min="6417" max="6417" width="6" style="1" customWidth="1"/>
    <col min="6418" max="6418" width="25.21875" style="1" bestFit="1" customWidth="1"/>
    <col min="6419" max="6419" width="11" style="1" bestFit="1" customWidth="1"/>
    <col min="6420" max="6421" width="8.21875" style="1" bestFit="1" customWidth="1"/>
    <col min="6422" max="6656" width="9" style="1"/>
    <col min="6657" max="6657" width="15.88671875" style="1" customWidth="1"/>
    <col min="6658" max="6658" width="3.88671875" style="1" bestFit="1" customWidth="1"/>
    <col min="6659" max="6659" width="38.21875" style="1" customWidth="1"/>
    <col min="6660" max="6660" width="13.88671875" style="1" bestFit="1" customWidth="1"/>
    <col min="6661" max="6661" width="17" style="1" customWidth="1"/>
    <col min="6662" max="6662" width="13.109375" style="1" bestFit="1" customWidth="1"/>
    <col min="6663" max="6663" width="5.88671875" style="1" bestFit="1" customWidth="1"/>
    <col min="6664" max="6664" width="12.109375" style="1" bestFit="1" customWidth="1"/>
    <col min="6665" max="6665" width="10.44140625" style="1" bestFit="1" customWidth="1"/>
    <col min="6666" max="6666" width="7" style="1" bestFit="1" customWidth="1"/>
    <col min="6667" max="6667" width="5.88671875" style="1" bestFit="1" customWidth="1"/>
    <col min="6668" max="6668" width="8.77734375" style="1" bestFit="1" customWidth="1"/>
    <col min="6669" max="6669" width="8.44140625" style="1" bestFit="1" customWidth="1"/>
    <col min="6670" max="6670" width="8.6640625" style="1" bestFit="1" customWidth="1"/>
    <col min="6671" max="6671" width="14.33203125" style="1" bestFit="1" customWidth="1"/>
    <col min="6672" max="6672" width="10" style="1" bestFit="1" customWidth="1"/>
    <col min="6673" max="6673" width="6" style="1" customWidth="1"/>
    <col min="6674" max="6674" width="25.21875" style="1" bestFit="1" customWidth="1"/>
    <col min="6675" max="6675" width="11" style="1" bestFit="1" customWidth="1"/>
    <col min="6676" max="6677" width="8.21875" style="1" bestFit="1" customWidth="1"/>
    <col min="6678" max="6912" width="9" style="1"/>
    <col min="6913" max="6913" width="15.88671875" style="1" customWidth="1"/>
    <col min="6914" max="6914" width="3.88671875" style="1" bestFit="1" customWidth="1"/>
    <col min="6915" max="6915" width="38.21875" style="1" customWidth="1"/>
    <col min="6916" max="6916" width="13.88671875" style="1" bestFit="1" customWidth="1"/>
    <col min="6917" max="6917" width="17" style="1" customWidth="1"/>
    <col min="6918" max="6918" width="13.109375" style="1" bestFit="1" customWidth="1"/>
    <col min="6919" max="6919" width="5.88671875" style="1" bestFit="1" customWidth="1"/>
    <col min="6920" max="6920" width="12.109375" style="1" bestFit="1" customWidth="1"/>
    <col min="6921" max="6921" width="10.44140625" style="1" bestFit="1" customWidth="1"/>
    <col min="6922" max="6922" width="7" style="1" bestFit="1" customWidth="1"/>
    <col min="6923" max="6923" width="5.88671875" style="1" bestFit="1" customWidth="1"/>
    <col min="6924" max="6924" width="8.77734375" style="1" bestFit="1" customWidth="1"/>
    <col min="6925" max="6925" width="8.44140625" style="1" bestFit="1" customWidth="1"/>
    <col min="6926" max="6926" width="8.6640625" style="1" bestFit="1" customWidth="1"/>
    <col min="6927" max="6927" width="14.33203125" style="1" bestFit="1" customWidth="1"/>
    <col min="6928" max="6928" width="10" style="1" bestFit="1" customWidth="1"/>
    <col min="6929" max="6929" width="6" style="1" customWidth="1"/>
    <col min="6930" max="6930" width="25.21875" style="1" bestFit="1" customWidth="1"/>
    <col min="6931" max="6931" width="11" style="1" bestFit="1" customWidth="1"/>
    <col min="6932" max="6933" width="8.21875" style="1" bestFit="1" customWidth="1"/>
    <col min="6934" max="7168" width="9" style="1"/>
    <col min="7169" max="7169" width="15.88671875" style="1" customWidth="1"/>
    <col min="7170" max="7170" width="3.88671875" style="1" bestFit="1" customWidth="1"/>
    <col min="7171" max="7171" width="38.21875" style="1" customWidth="1"/>
    <col min="7172" max="7172" width="13.88671875" style="1" bestFit="1" customWidth="1"/>
    <col min="7173" max="7173" width="17" style="1" customWidth="1"/>
    <col min="7174" max="7174" width="13.109375" style="1" bestFit="1" customWidth="1"/>
    <col min="7175" max="7175" width="5.88671875" style="1" bestFit="1" customWidth="1"/>
    <col min="7176" max="7176" width="12.109375" style="1" bestFit="1" customWidth="1"/>
    <col min="7177" max="7177" width="10.44140625" style="1" bestFit="1" customWidth="1"/>
    <col min="7178" max="7178" width="7" style="1" bestFit="1" customWidth="1"/>
    <col min="7179" max="7179" width="5.88671875" style="1" bestFit="1" customWidth="1"/>
    <col min="7180" max="7180" width="8.77734375" style="1" bestFit="1" customWidth="1"/>
    <col min="7181" max="7181" width="8.44140625" style="1" bestFit="1" customWidth="1"/>
    <col min="7182" max="7182" width="8.6640625" style="1" bestFit="1" customWidth="1"/>
    <col min="7183" max="7183" width="14.33203125" style="1" bestFit="1" customWidth="1"/>
    <col min="7184" max="7184" width="10" style="1" bestFit="1" customWidth="1"/>
    <col min="7185" max="7185" width="6" style="1" customWidth="1"/>
    <col min="7186" max="7186" width="25.21875" style="1" bestFit="1" customWidth="1"/>
    <col min="7187" max="7187" width="11" style="1" bestFit="1" customWidth="1"/>
    <col min="7188" max="7189" width="8.21875" style="1" bestFit="1" customWidth="1"/>
    <col min="7190" max="7424" width="9" style="1"/>
    <col min="7425" max="7425" width="15.88671875" style="1" customWidth="1"/>
    <col min="7426" max="7426" width="3.88671875" style="1" bestFit="1" customWidth="1"/>
    <col min="7427" max="7427" width="38.21875" style="1" customWidth="1"/>
    <col min="7428" max="7428" width="13.88671875" style="1" bestFit="1" customWidth="1"/>
    <col min="7429" max="7429" width="17" style="1" customWidth="1"/>
    <col min="7430" max="7430" width="13.109375" style="1" bestFit="1" customWidth="1"/>
    <col min="7431" max="7431" width="5.88671875" style="1" bestFit="1" customWidth="1"/>
    <col min="7432" max="7432" width="12.109375" style="1" bestFit="1" customWidth="1"/>
    <col min="7433" max="7433" width="10.44140625" style="1" bestFit="1" customWidth="1"/>
    <col min="7434" max="7434" width="7" style="1" bestFit="1" customWidth="1"/>
    <col min="7435" max="7435" width="5.88671875" style="1" bestFit="1" customWidth="1"/>
    <col min="7436" max="7436" width="8.77734375" style="1" bestFit="1" customWidth="1"/>
    <col min="7437" max="7437" width="8.44140625" style="1" bestFit="1" customWidth="1"/>
    <col min="7438" max="7438" width="8.6640625" style="1" bestFit="1" customWidth="1"/>
    <col min="7439" max="7439" width="14.33203125" style="1" bestFit="1" customWidth="1"/>
    <col min="7440" max="7440" width="10" style="1" bestFit="1" customWidth="1"/>
    <col min="7441" max="7441" width="6" style="1" customWidth="1"/>
    <col min="7442" max="7442" width="25.21875" style="1" bestFit="1" customWidth="1"/>
    <col min="7443" max="7443" width="11" style="1" bestFit="1" customWidth="1"/>
    <col min="7444" max="7445" width="8.21875" style="1" bestFit="1" customWidth="1"/>
    <col min="7446" max="7680" width="9" style="1"/>
    <col min="7681" max="7681" width="15.88671875" style="1" customWidth="1"/>
    <col min="7682" max="7682" width="3.88671875" style="1" bestFit="1" customWidth="1"/>
    <col min="7683" max="7683" width="38.21875" style="1" customWidth="1"/>
    <col min="7684" max="7684" width="13.88671875" style="1" bestFit="1" customWidth="1"/>
    <col min="7685" max="7685" width="17" style="1" customWidth="1"/>
    <col min="7686" max="7686" width="13.109375" style="1" bestFit="1" customWidth="1"/>
    <col min="7687" max="7687" width="5.88671875" style="1" bestFit="1" customWidth="1"/>
    <col min="7688" max="7688" width="12.109375" style="1" bestFit="1" customWidth="1"/>
    <col min="7689" max="7689" width="10.44140625" style="1" bestFit="1" customWidth="1"/>
    <col min="7690" max="7690" width="7" style="1" bestFit="1" customWidth="1"/>
    <col min="7691" max="7691" width="5.88671875" style="1" bestFit="1" customWidth="1"/>
    <col min="7692" max="7692" width="8.77734375" style="1" bestFit="1" customWidth="1"/>
    <col min="7693" max="7693" width="8.44140625" style="1" bestFit="1" customWidth="1"/>
    <col min="7694" max="7694" width="8.6640625" style="1" bestFit="1" customWidth="1"/>
    <col min="7695" max="7695" width="14.33203125" style="1" bestFit="1" customWidth="1"/>
    <col min="7696" max="7696" width="10" style="1" bestFit="1" customWidth="1"/>
    <col min="7697" max="7697" width="6" style="1" customWidth="1"/>
    <col min="7698" max="7698" width="25.21875" style="1" bestFit="1" customWidth="1"/>
    <col min="7699" max="7699" width="11" style="1" bestFit="1" customWidth="1"/>
    <col min="7700" max="7701" width="8.21875" style="1" bestFit="1" customWidth="1"/>
    <col min="7702" max="7936" width="9" style="1"/>
    <col min="7937" max="7937" width="15.88671875" style="1" customWidth="1"/>
    <col min="7938" max="7938" width="3.88671875" style="1" bestFit="1" customWidth="1"/>
    <col min="7939" max="7939" width="38.21875" style="1" customWidth="1"/>
    <col min="7940" max="7940" width="13.88671875" style="1" bestFit="1" customWidth="1"/>
    <col min="7941" max="7941" width="17" style="1" customWidth="1"/>
    <col min="7942" max="7942" width="13.109375" style="1" bestFit="1" customWidth="1"/>
    <col min="7943" max="7943" width="5.88671875" style="1" bestFit="1" customWidth="1"/>
    <col min="7944" max="7944" width="12.109375" style="1" bestFit="1" customWidth="1"/>
    <col min="7945" max="7945" width="10.44140625" style="1" bestFit="1" customWidth="1"/>
    <col min="7946" max="7946" width="7" style="1" bestFit="1" customWidth="1"/>
    <col min="7947" max="7947" width="5.88671875" style="1" bestFit="1" customWidth="1"/>
    <col min="7948" max="7948" width="8.77734375" style="1" bestFit="1" customWidth="1"/>
    <col min="7949" max="7949" width="8.44140625" style="1" bestFit="1" customWidth="1"/>
    <col min="7950" max="7950" width="8.6640625" style="1" bestFit="1" customWidth="1"/>
    <col min="7951" max="7951" width="14.33203125" style="1" bestFit="1" customWidth="1"/>
    <col min="7952" max="7952" width="10" style="1" bestFit="1" customWidth="1"/>
    <col min="7953" max="7953" width="6" style="1" customWidth="1"/>
    <col min="7954" max="7954" width="25.21875" style="1" bestFit="1" customWidth="1"/>
    <col min="7955" max="7955" width="11" style="1" bestFit="1" customWidth="1"/>
    <col min="7956" max="7957" width="8.21875" style="1" bestFit="1" customWidth="1"/>
    <col min="7958" max="8192" width="9" style="1"/>
    <col min="8193" max="8193" width="15.88671875" style="1" customWidth="1"/>
    <col min="8194" max="8194" width="3.88671875" style="1" bestFit="1" customWidth="1"/>
    <col min="8195" max="8195" width="38.21875" style="1" customWidth="1"/>
    <col min="8196" max="8196" width="13.88671875" style="1" bestFit="1" customWidth="1"/>
    <col min="8197" max="8197" width="17" style="1" customWidth="1"/>
    <col min="8198" max="8198" width="13.109375" style="1" bestFit="1" customWidth="1"/>
    <col min="8199" max="8199" width="5.88671875" style="1" bestFit="1" customWidth="1"/>
    <col min="8200" max="8200" width="12.109375" style="1" bestFit="1" customWidth="1"/>
    <col min="8201" max="8201" width="10.44140625" style="1" bestFit="1" customWidth="1"/>
    <col min="8202" max="8202" width="7" style="1" bestFit="1" customWidth="1"/>
    <col min="8203" max="8203" width="5.88671875" style="1" bestFit="1" customWidth="1"/>
    <col min="8204" max="8204" width="8.77734375" style="1" bestFit="1" customWidth="1"/>
    <col min="8205" max="8205" width="8.44140625" style="1" bestFit="1" customWidth="1"/>
    <col min="8206" max="8206" width="8.6640625" style="1" bestFit="1" customWidth="1"/>
    <col min="8207" max="8207" width="14.33203125" style="1" bestFit="1" customWidth="1"/>
    <col min="8208" max="8208" width="10" style="1" bestFit="1" customWidth="1"/>
    <col min="8209" max="8209" width="6" style="1" customWidth="1"/>
    <col min="8210" max="8210" width="25.21875" style="1" bestFit="1" customWidth="1"/>
    <col min="8211" max="8211" width="11" style="1" bestFit="1" customWidth="1"/>
    <col min="8212" max="8213" width="8.21875" style="1" bestFit="1" customWidth="1"/>
    <col min="8214" max="8448" width="9" style="1"/>
    <col min="8449" max="8449" width="15.88671875" style="1" customWidth="1"/>
    <col min="8450" max="8450" width="3.88671875" style="1" bestFit="1" customWidth="1"/>
    <col min="8451" max="8451" width="38.21875" style="1" customWidth="1"/>
    <col min="8452" max="8452" width="13.88671875" style="1" bestFit="1" customWidth="1"/>
    <col min="8453" max="8453" width="17" style="1" customWidth="1"/>
    <col min="8454" max="8454" width="13.109375" style="1" bestFit="1" customWidth="1"/>
    <col min="8455" max="8455" width="5.88671875" style="1" bestFit="1" customWidth="1"/>
    <col min="8456" max="8456" width="12.109375" style="1" bestFit="1" customWidth="1"/>
    <col min="8457" max="8457" width="10.44140625" style="1" bestFit="1" customWidth="1"/>
    <col min="8458" max="8458" width="7" style="1" bestFit="1" customWidth="1"/>
    <col min="8459" max="8459" width="5.88671875" style="1" bestFit="1" customWidth="1"/>
    <col min="8460" max="8460" width="8.77734375" style="1" bestFit="1" customWidth="1"/>
    <col min="8461" max="8461" width="8.44140625" style="1" bestFit="1" customWidth="1"/>
    <col min="8462" max="8462" width="8.6640625" style="1" bestFit="1" customWidth="1"/>
    <col min="8463" max="8463" width="14.33203125" style="1" bestFit="1" customWidth="1"/>
    <col min="8464" max="8464" width="10" style="1" bestFit="1" customWidth="1"/>
    <col min="8465" max="8465" width="6" style="1" customWidth="1"/>
    <col min="8466" max="8466" width="25.21875" style="1" bestFit="1" customWidth="1"/>
    <col min="8467" max="8467" width="11" style="1" bestFit="1" customWidth="1"/>
    <col min="8468" max="8469" width="8.21875" style="1" bestFit="1" customWidth="1"/>
    <col min="8470" max="8704" width="9" style="1"/>
    <col min="8705" max="8705" width="15.88671875" style="1" customWidth="1"/>
    <col min="8706" max="8706" width="3.88671875" style="1" bestFit="1" customWidth="1"/>
    <col min="8707" max="8707" width="38.21875" style="1" customWidth="1"/>
    <col min="8708" max="8708" width="13.88671875" style="1" bestFit="1" customWidth="1"/>
    <col min="8709" max="8709" width="17" style="1" customWidth="1"/>
    <col min="8710" max="8710" width="13.109375" style="1" bestFit="1" customWidth="1"/>
    <col min="8711" max="8711" width="5.88671875" style="1" bestFit="1" customWidth="1"/>
    <col min="8712" max="8712" width="12.109375" style="1" bestFit="1" customWidth="1"/>
    <col min="8713" max="8713" width="10.44140625" style="1" bestFit="1" customWidth="1"/>
    <col min="8714" max="8714" width="7" style="1" bestFit="1" customWidth="1"/>
    <col min="8715" max="8715" width="5.88671875" style="1" bestFit="1" customWidth="1"/>
    <col min="8716" max="8716" width="8.77734375" style="1" bestFit="1" customWidth="1"/>
    <col min="8717" max="8717" width="8.44140625" style="1" bestFit="1" customWidth="1"/>
    <col min="8718" max="8718" width="8.6640625" style="1" bestFit="1" customWidth="1"/>
    <col min="8719" max="8719" width="14.33203125" style="1" bestFit="1" customWidth="1"/>
    <col min="8720" max="8720" width="10" style="1" bestFit="1" customWidth="1"/>
    <col min="8721" max="8721" width="6" style="1" customWidth="1"/>
    <col min="8722" max="8722" width="25.21875" style="1" bestFit="1" customWidth="1"/>
    <col min="8723" max="8723" width="11" style="1" bestFit="1" customWidth="1"/>
    <col min="8724" max="8725" width="8.21875" style="1" bestFit="1" customWidth="1"/>
    <col min="8726" max="8960" width="9" style="1"/>
    <col min="8961" max="8961" width="15.88671875" style="1" customWidth="1"/>
    <col min="8962" max="8962" width="3.88671875" style="1" bestFit="1" customWidth="1"/>
    <col min="8963" max="8963" width="38.21875" style="1" customWidth="1"/>
    <col min="8964" max="8964" width="13.88671875" style="1" bestFit="1" customWidth="1"/>
    <col min="8965" max="8965" width="17" style="1" customWidth="1"/>
    <col min="8966" max="8966" width="13.109375" style="1" bestFit="1" customWidth="1"/>
    <col min="8967" max="8967" width="5.88671875" style="1" bestFit="1" customWidth="1"/>
    <col min="8968" max="8968" width="12.109375" style="1" bestFit="1" customWidth="1"/>
    <col min="8969" max="8969" width="10.44140625" style="1" bestFit="1" customWidth="1"/>
    <col min="8970" max="8970" width="7" style="1" bestFit="1" customWidth="1"/>
    <col min="8971" max="8971" width="5.88671875" style="1" bestFit="1" customWidth="1"/>
    <col min="8972" max="8972" width="8.77734375" style="1" bestFit="1" customWidth="1"/>
    <col min="8973" max="8973" width="8.44140625" style="1" bestFit="1" customWidth="1"/>
    <col min="8974" max="8974" width="8.6640625" style="1" bestFit="1" customWidth="1"/>
    <col min="8975" max="8975" width="14.33203125" style="1" bestFit="1" customWidth="1"/>
    <col min="8976" max="8976" width="10" style="1" bestFit="1" customWidth="1"/>
    <col min="8977" max="8977" width="6" style="1" customWidth="1"/>
    <col min="8978" max="8978" width="25.21875" style="1" bestFit="1" customWidth="1"/>
    <col min="8979" max="8979" width="11" style="1" bestFit="1" customWidth="1"/>
    <col min="8980" max="8981" width="8.21875" style="1" bestFit="1" customWidth="1"/>
    <col min="8982" max="9216" width="9" style="1"/>
    <col min="9217" max="9217" width="15.88671875" style="1" customWidth="1"/>
    <col min="9218" max="9218" width="3.88671875" style="1" bestFit="1" customWidth="1"/>
    <col min="9219" max="9219" width="38.21875" style="1" customWidth="1"/>
    <col min="9220" max="9220" width="13.88671875" style="1" bestFit="1" customWidth="1"/>
    <col min="9221" max="9221" width="17" style="1" customWidth="1"/>
    <col min="9222" max="9222" width="13.109375" style="1" bestFit="1" customWidth="1"/>
    <col min="9223" max="9223" width="5.88671875" style="1" bestFit="1" customWidth="1"/>
    <col min="9224" max="9224" width="12.109375" style="1" bestFit="1" customWidth="1"/>
    <col min="9225" max="9225" width="10.44140625" style="1" bestFit="1" customWidth="1"/>
    <col min="9226" max="9226" width="7" style="1" bestFit="1" customWidth="1"/>
    <col min="9227" max="9227" width="5.88671875" style="1" bestFit="1" customWidth="1"/>
    <col min="9228" max="9228" width="8.77734375" style="1" bestFit="1" customWidth="1"/>
    <col min="9229" max="9229" width="8.44140625" style="1" bestFit="1" customWidth="1"/>
    <col min="9230" max="9230" width="8.6640625" style="1" bestFit="1" customWidth="1"/>
    <col min="9231" max="9231" width="14.33203125" style="1" bestFit="1" customWidth="1"/>
    <col min="9232" max="9232" width="10" style="1" bestFit="1" customWidth="1"/>
    <col min="9233" max="9233" width="6" style="1" customWidth="1"/>
    <col min="9234" max="9234" width="25.21875" style="1" bestFit="1" customWidth="1"/>
    <col min="9235" max="9235" width="11" style="1" bestFit="1" customWidth="1"/>
    <col min="9236" max="9237" width="8.21875" style="1" bestFit="1" customWidth="1"/>
    <col min="9238" max="9472" width="9" style="1"/>
    <col min="9473" max="9473" width="15.88671875" style="1" customWidth="1"/>
    <col min="9474" max="9474" width="3.88671875" style="1" bestFit="1" customWidth="1"/>
    <col min="9475" max="9475" width="38.21875" style="1" customWidth="1"/>
    <col min="9476" max="9476" width="13.88671875" style="1" bestFit="1" customWidth="1"/>
    <col min="9477" max="9477" width="17" style="1" customWidth="1"/>
    <col min="9478" max="9478" width="13.109375" style="1" bestFit="1" customWidth="1"/>
    <col min="9479" max="9479" width="5.88671875" style="1" bestFit="1" customWidth="1"/>
    <col min="9480" max="9480" width="12.109375" style="1" bestFit="1" customWidth="1"/>
    <col min="9481" max="9481" width="10.44140625" style="1" bestFit="1" customWidth="1"/>
    <col min="9482" max="9482" width="7" style="1" bestFit="1" customWidth="1"/>
    <col min="9483" max="9483" width="5.88671875" style="1" bestFit="1" customWidth="1"/>
    <col min="9484" max="9484" width="8.77734375" style="1" bestFit="1" customWidth="1"/>
    <col min="9485" max="9485" width="8.44140625" style="1" bestFit="1" customWidth="1"/>
    <col min="9486" max="9486" width="8.6640625" style="1" bestFit="1" customWidth="1"/>
    <col min="9487" max="9487" width="14.33203125" style="1" bestFit="1" customWidth="1"/>
    <col min="9488" max="9488" width="10" style="1" bestFit="1" customWidth="1"/>
    <col min="9489" max="9489" width="6" style="1" customWidth="1"/>
    <col min="9490" max="9490" width="25.21875" style="1" bestFit="1" customWidth="1"/>
    <col min="9491" max="9491" width="11" style="1" bestFit="1" customWidth="1"/>
    <col min="9492" max="9493" width="8.21875" style="1" bestFit="1" customWidth="1"/>
    <col min="9494" max="9728" width="9" style="1"/>
    <col min="9729" max="9729" width="15.88671875" style="1" customWidth="1"/>
    <col min="9730" max="9730" width="3.88671875" style="1" bestFit="1" customWidth="1"/>
    <col min="9731" max="9731" width="38.21875" style="1" customWidth="1"/>
    <col min="9732" max="9732" width="13.88671875" style="1" bestFit="1" customWidth="1"/>
    <col min="9733" max="9733" width="17" style="1" customWidth="1"/>
    <col min="9734" max="9734" width="13.109375" style="1" bestFit="1" customWidth="1"/>
    <col min="9735" max="9735" width="5.88671875" style="1" bestFit="1" customWidth="1"/>
    <col min="9736" max="9736" width="12.109375" style="1" bestFit="1" customWidth="1"/>
    <col min="9737" max="9737" width="10.44140625" style="1" bestFit="1" customWidth="1"/>
    <col min="9738" max="9738" width="7" style="1" bestFit="1" customWidth="1"/>
    <col min="9739" max="9739" width="5.88671875" style="1" bestFit="1" customWidth="1"/>
    <col min="9740" max="9740" width="8.77734375" style="1" bestFit="1" customWidth="1"/>
    <col min="9741" max="9741" width="8.44140625" style="1" bestFit="1" customWidth="1"/>
    <col min="9742" max="9742" width="8.6640625" style="1" bestFit="1" customWidth="1"/>
    <col min="9743" max="9743" width="14.33203125" style="1" bestFit="1" customWidth="1"/>
    <col min="9744" max="9744" width="10" style="1" bestFit="1" customWidth="1"/>
    <col min="9745" max="9745" width="6" style="1" customWidth="1"/>
    <col min="9746" max="9746" width="25.21875" style="1" bestFit="1" customWidth="1"/>
    <col min="9747" max="9747" width="11" style="1" bestFit="1" customWidth="1"/>
    <col min="9748" max="9749" width="8.21875" style="1" bestFit="1" customWidth="1"/>
    <col min="9750" max="9984" width="9" style="1"/>
    <col min="9985" max="9985" width="15.88671875" style="1" customWidth="1"/>
    <col min="9986" max="9986" width="3.88671875" style="1" bestFit="1" customWidth="1"/>
    <col min="9987" max="9987" width="38.21875" style="1" customWidth="1"/>
    <col min="9988" max="9988" width="13.88671875" style="1" bestFit="1" customWidth="1"/>
    <col min="9989" max="9989" width="17" style="1" customWidth="1"/>
    <col min="9990" max="9990" width="13.109375" style="1" bestFit="1" customWidth="1"/>
    <col min="9991" max="9991" width="5.88671875" style="1" bestFit="1" customWidth="1"/>
    <col min="9992" max="9992" width="12.109375" style="1" bestFit="1" customWidth="1"/>
    <col min="9993" max="9993" width="10.44140625" style="1" bestFit="1" customWidth="1"/>
    <col min="9994" max="9994" width="7" style="1" bestFit="1" customWidth="1"/>
    <col min="9995" max="9995" width="5.88671875" style="1" bestFit="1" customWidth="1"/>
    <col min="9996" max="9996" width="8.77734375" style="1" bestFit="1" customWidth="1"/>
    <col min="9997" max="9997" width="8.44140625" style="1" bestFit="1" customWidth="1"/>
    <col min="9998" max="9998" width="8.6640625" style="1" bestFit="1" customWidth="1"/>
    <col min="9999" max="9999" width="14.33203125" style="1" bestFit="1" customWidth="1"/>
    <col min="10000" max="10000" width="10" style="1" bestFit="1" customWidth="1"/>
    <col min="10001" max="10001" width="6" style="1" customWidth="1"/>
    <col min="10002" max="10002" width="25.21875" style="1" bestFit="1" customWidth="1"/>
    <col min="10003" max="10003" width="11" style="1" bestFit="1" customWidth="1"/>
    <col min="10004" max="10005" width="8.21875" style="1" bestFit="1" customWidth="1"/>
    <col min="10006" max="10240" width="9" style="1"/>
    <col min="10241" max="10241" width="15.88671875" style="1" customWidth="1"/>
    <col min="10242" max="10242" width="3.88671875" style="1" bestFit="1" customWidth="1"/>
    <col min="10243" max="10243" width="38.21875" style="1" customWidth="1"/>
    <col min="10244" max="10244" width="13.88671875" style="1" bestFit="1" customWidth="1"/>
    <col min="10245" max="10245" width="17" style="1" customWidth="1"/>
    <col min="10246" max="10246" width="13.109375" style="1" bestFit="1" customWidth="1"/>
    <col min="10247" max="10247" width="5.88671875" style="1" bestFit="1" customWidth="1"/>
    <col min="10248" max="10248" width="12.109375" style="1" bestFit="1" customWidth="1"/>
    <col min="10249" max="10249" width="10.44140625" style="1" bestFit="1" customWidth="1"/>
    <col min="10250" max="10250" width="7" style="1" bestFit="1" customWidth="1"/>
    <col min="10251" max="10251" width="5.88671875" style="1" bestFit="1" customWidth="1"/>
    <col min="10252" max="10252" width="8.77734375" style="1" bestFit="1" customWidth="1"/>
    <col min="10253" max="10253" width="8.44140625" style="1" bestFit="1" customWidth="1"/>
    <col min="10254" max="10254" width="8.6640625" style="1" bestFit="1" customWidth="1"/>
    <col min="10255" max="10255" width="14.33203125" style="1" bestFit="1" customWidth="1"/>
    <col min="10256" max="10256" width="10" style="1" bestFit="1" customWidth="1"/>
    <col min="10257" max="10257" width="6" style="1" customWidth="1"/>
    <col min="10258" max="10258" width="25.21875" style="1" bestFit="1" customWidth="1"/>
    <col min="10259" max="10259" width="11" style="1" bestFit="1" customWidth="1"/>
    <col min="10260" max="10261" width="8.21875" style="1" bestFit="1" customWidth="1"/>
    <col min="10262" max="10496" width="9" style="1"/>
    <col min="10497" max="10497" width="15.88671875" style="1" customWidth="1"/>
    <col min="10498" max="10498" width="3.88671875" style="1" bestFit="1" customWidth="1"/>
    <col min="10499" max="10499" width="38.21875" style="1" customWidth="1"/>
    <col min="10500" max="10500" width="13.88671875" style="1" bestFit="1" customWidth="1"/>
    <col min="10501" max="10501" width="17" style="1" customWidth="1"/>
    <col min="10502" max="10502" width="13.109375" style="1" bestFit="1" customWidth="1"/>
    <col min="10503" max="10503" width="5.88671875" style="1" bestFit="1" customWidth="1"/>
    <col min="10504" max="10504" width="12.109375" style="1" bestFit="1" customWidth="1"/>
    <col min="10505" max="10505" width="10.44140625" style="1" bestFit="1" customWidth="1"/>
    <col min="10506" max="10506" width="7" style="1" bestFit="1" customWidth="1"/>
    <col min="10507" max="10507" width="5.88671875" style="1" bestFit="1" customWidth="1"/>
    <col min="10508" max="10508" width="8.77734375" style="1" bestFit="1" customWidth="1"/>
    <col min="10509" max="10509" width="8.44140625" style="1" bestFit="1" customWidth="1"/>
    <col min="10510" max="10510" width="8.6640625" style="1" bestFit="1" customWidth="1"/>
    <col min="10511" max="10511" width="14.33203125" style="1" bestFit="1" customWidth="1"/>
    <col min="10512" max="10512" width="10" style="1" bestFit="1" customWidth="1"/>
    <col min="10513" max="10513" width="6" style="1" customWidth="1"/>
    <col min="10514" max="10514" width="25.21875" style="1" bestFit="1" customWidth="1"/>
    <col min="10515" max="10515" width="11" style="1" bestFit="1" customWidth="1"/>
    <col min="10516" max="10517" width="8.21875" style="1" bestFit="1" customWidth="1"/>
    <col min="10518" max="10752" width="9" style="1"/>
    <col min="10753" max="10753" width="15.88671875" style="1" customWidth="1"/>
    <col min="10754" max="10754" width="3.88671875" style="1" bestFit="1" customWidth="1"/>
    <col min="10755" max="10755" width="38.21875" style="1" customWidth="1"/>
    <col min="10756" max="10756" width="13.88671875" style="1" bestFit="1" customWidth="1"/>
    <col min="10757" max="10757" width="17" style="1" customWidth="1"/>
    <col min="10758" max="10758" width="13.109375" style="1" bestFit="1" customWidth="1"/>
    <col min="10759" max="10759" width="5.88671875" style="1" bestFit="1" customWidth="1"/>
    <col min="10760" max="10760" width="12.109375" style="1" bestFit="1" customWidth="1"/>
    <col min="10761" max="10761" width="10.44140625" style="1" bestFit="1" customWidth="1"/>
    <col min="10762" max="10762" width="7" style="1" bestFit="1" customWidth="1"/>
    <col min="10763" max="10763" width="5.88671875" style="1" bestFit="1" customWidth="1"/>
    <col min="10764" max="10764" width="8.77734375" style="1" bestFit="1" customWidth="1"/>
    <col min="10765" max="10765" width="8.44140625" style="1" bestFit="1" customWidth="1"/>
    <col min="10766" max="10766" width="8.6640625" style="1" bestFit="1" customWidth="1"/>
    <col min="10767" max="10767" width="14.33203125" style="1" bestFit="1" customWidth="1"/>
    <col min="10768" max="10768" width="10" style="1" bestFit="1" customWidth="1"/>
    <col min="10769" max="10769" width="6" style="1" customWidth="1"/>
    <col min="10770" max="10770" width="25.21875" style="1" bestFit="1" customWidth="1"/>
    <col min="10771" max="10771" width="11" style="1" bestFit="1" customWidth="1"/>
    <col min="10772" max="10773" width="8.21875" style="1" bestFit="1" customWidth="1"/>
    <col min="10774" max="11008" width="9" style="1"/>
    <col min="11009" max="11009" width="15.88671875" style="1" customWidth="1"/>
    <col min="11010" max="11010" width="3.88671875" style="1" bestFit="1" customWidth="1"/>
    <col min="11011" max="11011" width="38.21875" style="1" customWidth="1"/>
    <col min="11012" max="11012" width="13.88671875" style="1" bestFit="1" customWidth="1"/>
    <col min="11013" max="11013" width="17" style="1" customWidth="1"/>
    <col min="11014" max="11014" width="13.109375" style="1" bestFit="1" customWidth="1"/>
    <col min="11015" max="11015" width="5.88671875" style="1" bestFit="1" customWidth="1"/>
    <col min="11016" max="11016" width="12.109375" style="1" bestFit="1" customWidth="1"/>
    <col min="11017" max="11017" width="10.44140625" style="1" bestFit="1" customWidth="1"/>
    <col min="11018" max="11018" width="7" style="1" bestFit="1" customWidth="1"/>
    <col min="11019" max="11019" width="5.88671875" style="1" bestFit="1" customWidth="1"/>
    <col min="11020" max="11020" width="8.77734375" style="1" bestFit="1" customWidth="1"/>
    <col min="11021" max="11021" width="8.44140625" style="1" bestFit="1" customWidth="1"/>
    <col min="11022" max="11022" width="8.6640625" style="1" bestFit="1" customWidth="1"/>
    <col min="11023" max="11023" width="14.33203125" style="1" bestFit="1" customWidth="1"/>
    <col min="11024" max="11024" width="10" style="1" bestFit="1" customWidth="1"/>
    <col min="11025" max="11025" width="6" style="1" customWidth="1"/>
    <col min="11026" max="11026" width="25.21875" style="1" bestFit="1" customWidth="1"/>
    <col min="11027" max="11027" width="11" style="1" bestFit="1" customWidth="1"/>
    <col min="11028" max="11029" width="8.21875" style="1" bestFit="1" customWidth="1"/>
    <col min="11030" max="11264" width="9" style="1"/>
    <col min="11265" max="11265" width="15.88671875" style="1" customWidth="1"/>
    <col min="11266" max="11266" width="3.88671875" style="1" bestFit="1" customWidth="1"/>
    <col min="11267" max="11267" width="38.21875" style="1" customWidth="1"/>
    <col min="11268" max="11268" width="13.88671875" style="1" bestFit="1" customWidth="1"/>
    <col min="11269" max="11269" width="17" style="1" customWidth="1"/>
    <col min="11270" max="11270" width="13.109375" style="1" bestFit="1" customWidth="1"/>
    <col min="11271" max="11271" width="5.88671875" style="1" bestFit="1" customWidth="1"/>
    <col min="11272" max="11272" width="12.109375" style="1" bestFit="1" customWidth="1"/>
    <col min="11273" max="11273" width="10.44140625" style="1" bestFit="1" customWidth="1"/>
    <col min="11274" max="11274" width="7" style="1" bestFit="1" customWidth="1"/>
    <col min="11275" max="11275" width="5.88671875" style="1" bestFit="1" customWidth="1"/>
    <col min="11276" max="11276" width="8.77734375" style="1" bestFit="1" customWidth="1"/>
    <col min="11277" max="11277" width="8.44140625" style="1" bestFit="1" customWidth="1"/>
    <col min="11278" max="11278" width="8.6640625" style="1" bestFit="1" customWidth="1"/>
    <col min="11279" max="11279" width="14.33203125" style="1" bestFit="1" customWidth="1"/>
    <col min="11280" max="11280" width="10" style="1" bestFit="1" customWidth="1"/>
    <col min="11281" max="11281" width="6" style="1" customWidth="1"/>
    <col min="11282" max="11282" width="25.21875" style="1" bestFit="1" customWidth="1"/>
    <col min="11283" max="11283" width="11" style="1" bestFit="1" customWidth="1"/>
    <col min="11284" max="11285" width="8.21875" style="1" bestFit="1" customWidth="1"/>
    <col min="11286" max="11520" width="9" style="1"/>
    <col min="11521" max="11521" width="15.88671875" style="1" customWidth="1"/>
    <col min="11522" max="11522" width="3.88671875" style="1" bestFit="1" customWidth="1"/>
    <col min="11523" max="11523" width="38.21875" style="1" customWidth="1"/>
    <col min="11524" max="11524" width="13.88671875" style="1" bestFit="1" customWidth="1"/>
    <col min="11525" max="11525" width="17" style="1" customWidth="1"/>
    <col min="11526" max="11526" width="13.109375" style="1" bestFit="1" customWidth="1"/>
    <col min="11527" max="11527" width="5.88671875" style="1" bestFit="1" customWidth="1"/>
    <col min="11528" max="11528" width="12.109375" style="1" bestFit="1" customWidth="1"/>
    <col min="11529" max="11529" width="10.44140625" style="1" bestFit="1" customWidth="1"/>
    <col min="11530" max="11530" width="7" style="1" bestFit="1" customWidth="1"/>
    <col min="11531" max="11531" width="5.88671875" style="1" bestFit="1" customWidth="1"/>
    <col min="11532" max="11532" width="8.77734375" style="1" bestFit="1" customWidth="1"/>
    <col min="11533" max="11533" width="8.44140625" style="1" bestFit="1" customWidth="1"/>
    <col min="11534" max="11534" width="8.6640625" style="1" bestFit="1" customWidth="1"/>
    <col min="11535" max="11535" width="14.33203125" style="1" bestFit="1" customWidth="1"/>
    <col min="11536" max="11536" width="10" style="1" bestFit="1" customWidth="1"/>
    <col min="11537" max="11537" width="6" style="1" customWidth="1"/>
    <col min="11538" max="11538" width="25.21875" style="1" bestFit="1" customWidth="1"/>
    <col min="11539" max="11539" width="11" style="1" bestFit="1" customWidth="1"/>
    <col min="11540" max="11541" width="8.21875" style="1" bestFit="1" customWidth="1"/>
    <col min="11542" max="11776" width="9" style="1"/>
    <col min="11777" max="11777" width="15.88671875" style="1" customWidth="1"/>
    <col min="11778" max="11778" width="3.88671875" style="1" bestFit="1" customWidth="1"/>
    <col min="11779" max="11779" width="38.21875" style="1" customWidth="1"/>
    <col min="11780" max="11780" width="13.88671875" style="1" bestFit="1" customWidth="1"/>
    <col min="11781" max="11781" width="17" style="1" customWidth="1"/>
    <col min="11782" max="11782" width="13.109375" style="1" bestFit="1" customWidth="1"/>
    <col min="11783" max="11783" width="5.88671875" style="1" bestFit="1" customWidth="1"/>
    <col min="11784" max="11784" width="12.109375" style="1" bestFit="1" customWidth="1"/>
    <col min="11785" max="11785" width="10.44140625" style="1" bestFit="1" customWidth="1"/>
    <col min="11786" max="11786" width="7" style="1" bestFit="1" customWidth="1"/>
    <col min="11787" max="11787" width="5.88671875" style="1" bestFit="1" customWidth="1"/>
    <col min="11788" max="11788" width="8.77734375" style="1" bestFit="1" customWidth="1"/>
    <col min="11789" max="11789" width="8.44140625" style="1" bestFit="1" customWidth="1"/>
    <col min="11790" max="11790" width="8.6640625" style="1" bestFit="1" customWidth="1"/>
    <col min="11791" max="11791" width="14.33203125" style="1" bestFit="1" customWidth="1"/>
    <col min="11792" max="11792" width="10" style="1" bestFit="1" customWidth="1"/>
    <col min="11793" max="11793" width="6" style="1" customWidth="1"/>
    <col min="11794" max="11794" width="25.21875" style="1" bestFit="1" customWidth="1"/>
    <col min="11795" max="11795" width="11" style="1" bestFit="1" customWidth="1"/>
    <col min="11796" max="11797" width="8.21875" style="1" bestFit="1" customWidth="1"/>
    <col min="11798" max="12032" width="9" style="1"/>
    <col min="12033" max="12033" width="15.88671875" style="1" customWidth="1"/>
    <col min="12034" max="12034" width="3.88671875" style="1" bestFit="1" customWidth="1"/>
    <col min="12035" max="12035" width="38.21875" style="1" customWidth="1"/>
    <col min="12036" max="12036" width="13.88671875" style="1" bestFit="1" customWidth="1"/>
    <col min="12037" max="12037" width="17" style="1" customWidth="1"/>
    <col min="12038" max="12038" width="13.109375" style="1" bestFit="1" customWidth="1"/>
    <col min="12039" max="12039" width="5.88671875" style="1" bestFit="1" customWidth="1"/>
    <col min="12040" max="12040" width="12.109375" style="1" bestFit="1" customWidth="1"/>
    <col min="12041" max="12041" width="10.44140625" style="1" bestFit="1" customWidth="1"/>
    <col min="12042" max="12042" width="7" style="1" bestFit="1" customWidth="1"/>
    <col min="12043" max="12043" width="5.88671875" style="1" bestFit="1" customWidth="1"/>
    <col min="12044" max="12044" width="8.77734375" style="1" bestFit="1" customWidth="1"/>
    <col min="12045" max="12045" width="8.44140625" style="1" bestFit="1" customWidth="1"/>
    <col min="12046" max="12046" width="8.6640625" style="1" bestFit="1" customWidth="1"/>
    <col min="12047" max="12047" width="14.33203125" style="1" bestFit="1" customWidth="1"/>
    <col min="12048" max="12048" width="10" style="1" bestFit="1" customWidth="1"/>
    <col min="12049" max="12049" width="6" style="1" customWidth="1"/>
    <col min="12050" max="12050" width="25.21875" style="1" bestFit="1" customWidth="1"/>
    <col min="12051" max="12051" width="11" style="1" bestFit="1" customWidth="1"/>
    <col min="12052" max="12053" width="8.21875" style="1" bestFit="1" customWidth="1"/>
    <col min="12054" max="12288" width="9" style="1"/>
    <col min="12289" max="12289" width="15.88671875" style="1" customWidth="1"/>
    <col min="12290" max="12290" width="3.88671875" style="1" bestFit="1" customWidth="1"/>
    <col min="12291" max="12291" width="38.21875" style="1" customWidth="1"/>
    <col min="12292" max="12292" width="13.88671875" style="1" bestFit="1" customWidth="1"/>
    <col min="12293" max="12293" width="17" style="1" customWidth="1"/>
    <col min="12294" max="12294" width="13.109375" style="1" bestFit="1" customWidth="1"/>
    <col min="12295" max="12295" width="5.88671875" style="1" bestFit="1" customWidth="1"/>
    <col min="12296" max="12296" width="12.109375" style="1" bestFit="1" customWidth="1"/>
    <col min="12297" max="12297" width="10.44140625" style="1" bestFit="1" customWidth="1"/>
    <col min="12298" max="12298" width="7" style="1" bestFit="1" customWidth="1"/>
    <col min="12299" max="12299" width="5.88671875" style="1" bestFit="1" customWidth="1"/>
    <col min="12300" max="12300" width="8.77734375" style="1" bestFit="1" customWidth="1"/>
    <col min="12301" max="12301" width="8.44140625" style="1" bestFit="1" customWidth="1"/>
    <col min="12302" max="12302" width="8.6640625" style="1" bestFit="1" customWidth="1"/>
    <col min="12303" max="12303" width="14.33203125" style="1" bestFit="1" customWidth="1"/>
    <col min="12304" max="12304" width="10" style="1" bestFit="1" customWidth="1"/>
    <col min="12305" max="12305" width="6" style="1" customWidth="1"/>
    <col min="12306" max="12306" width="25.21875" style="1" bestFit="1" customWidth="1"/>
    <col min="12307" max="12307" width="11" style="1" bestFit="1" customWidth="1"/>
    <col min="12308" max="12309" width="8.21875" style="1" bestFit="1" customWidth="1"/>
    <col min="12310" max="12544" width="9" style="1"/>
    <col min="12545" max="12545" width="15.88671875" style="1" customWidth="1"/>
    <col min="12546" max="12546" width="3.88671875" style="1" bestFit="1" customWidth="1"/>
    <col min="12547" max="12547" width="38.21875" style="1" customWidth="1"/>
    <col min="12548" max="12548" width="13.88671875" style="1" bestFit="1" customWidth="1"/>
    <col min="12549" max="12549" width="17" style="1" customWidth="1"/>
    <col min="12550" max="12550" width="13.109375" style="1" bestFit="1" customWidth="1"/>
    <col min="12551" max="12551" width="5.88671875" style="1" bestFit="1" customWidth="1"/>
    <col min="12552" max="12552" width="12.109375" style="1" bestFit="1" customWidth="1"/>
    <col min="12553" max="12553" width="10.44140625" style="1" bestFit="1" customWidth="1"/>
    <col min="12554" max="12554" width="7" style="1" bestFit="1" customWidth="1"/>
    <col min="12555" max="12555" width="5.88671875" style="1" bestFit="1" customWidth="1"/>
    <col min="12556" max="12556" width="8.77734375" style="1" bestFit="1" customWidth="1"/>
    <col min="12557" max="12557" width="8.44140625" style="1" bestFit="1" customWidth="1"/>
    <col min="12558" max="12558" width="8.6640625" style="1" bestFit="1" customWidth="1"/>
    <col min="12559" max="12559" width="14.33203125" style="1" bestFit="1" customWidth="1"/>
    <col min="12560" max="12560" width="10" style="1" bestFit="1" customWidth="1"/>
    <col min="12561" max="12561" width="6" style="1" customWidth="1"/>
    <col min="12562" max="12562" width="25.21875" style="1" bestFit="1" customWidth="1"/>
    <col min="12563" max="12563" width="11" style="1" bestFit="1" customWidth="1"/>
    <col min="12564" max="12565" width="8.21875" style="1" bestFit="1" customWidth="1"/>
    <col min="12566" max="12800" width="9" style="1"/>
    <col min="12801" max="12801" width="15.88671875" style="1" customWidth="1"/>
    <col min="12802" max="12802" width="3.88671875" style="1" bestFit="1" customWidth="1"/>
    <col min="12803" max="12803" width="38.21875" style="1" customWidth="1"/>
    <col min="12804" max="12804" width="13.88671875" style="1" bestFit="1" customWidth="1"/>
    <col min="12805" max="12805" width="17" style="1" customWidth="1"/>
    <col min="12806" max="12806" width="13.109375" style="1" bestFit="1" customWidth="1"/>
    <col min="12807" max="12807" width="5.88671875" style="1" bestFit="1" customWidth="1"/>
    <col min="12808" max="12808" width="12.109375" style="1" bestFit="1" customWidth="1"/>
    <col min="12809" max="12809" width="10.44140625" style="1" bestFit="1" customWidth="1"/>
    <col min="12810" max="12810" width="7" style="1" bestFit="1" customWidth="1"/>
    <col min="12811" max="12811" width="5.88671875" style="1" bestFit="1" customWidth="1"/>
    <col min="12812" max="12812" width="8.77734375" style="1" bestFit="1" customWidth="1"/>
    <col min="12813" max="12813" width="8.44140625" style="1" bestFit="1" customWidth="1"/>
    <col min="12814" max="12814" width="8.6640625" style="1" bestFit="1" customWidth="1"/>
    <col min="12815" max="12815" width="14.33203125" style="1" bestFit="1" customWidth="1"/>
    <col min="12816" max="12816" width="10" style="1" bestFit="1" customWidth="1"/>
    <col min="12817" max="12817" width="6" style="1" customWidth="1"/>
    <col min="12818" max="12818" width="25.21875" style="1" bestFit="1" customWidth="1"/>
    <col min="12819" max="12819" width="11" style="1" bestFit="1" customWidth="1"/>
    <col min="12820" max="12821" width="8.21875" style="1" bestFit="1" customWidth="1"/>
    <col min="12822" max="13056" width="9" style="1"/>
    <col min="13057" max="13057" width="15.88671875" style="1" customWidth="1"/>
    <col min="13058" max="13058" width="3.88671875" style="1" bestFit="1" customWidth="1"/>
    <col min="13059" max="13059" width="38.21875" style="1" customWidth="1"/>
    <col min="13060" max="13060" width="13.88671875" style="1" bestFit="1" customWidth="1"/>
    <col min="13061" max="13061" width="17" style="1" customWidth="1"/>
    <col min="13062" max="13062" width="13.109375" style="1" bestFit="1" customWidth="1"/>
    <col min="13063" max="13063" width="5.88671875" style="1" bestFit="1" customWidth="1"/>
    <col min="13064" max="13064" width="12.109375" style="1" bestFit="1" customWidth="1"/>
    <col min="13065" max="13065" width="10.44140625" style="1" bestFit="1" customWidth="1"/>
    <col min="13066" max="13066" width="7" style="1" bestFit="1" customWidth="1"/>
    <col min="13067" max="13067" width="5.88671875" style="1" bestFit="1" customWidth="1"/>
    <col min="13068" max="13068" width="8.77734375" style="1" bestFit="1" customWidth="1"/>
    <col min="13069" max="13069" width="8.44140625" style="1" bestFit="1" customWidth="1"/>
    <col min="13070" max="13070" width="8.6640625" style="1" bestFit="1" customWidth="1"/>
    <col min="13071" max="13071" width="14.33203125" style="1" bestFit="1" customWidth="1"/>
    <col min="13072" max="13072" width="10" style="1" bestFit="1" customWidth="1"/>
    <col min="13073" max="13073" width="6" style="1" customWidth="1"/>
    <col min="13074" max="13074" width="25.21875" style="1" bestFit="1" customWidth="1"/>
    <col min="13075" max="13075" width="11" style="1" bestFit="1" customWidth="1"/>
    <col min="13076" max="13077" width="8.21875" style="1" bestFit="1" customWidth="1"/>
    <col min="13078" max="13312" width="9" style="1"/>
    <col min="13313" max="13313" width="15.88671875" style="1" customWidth="1"/>
    <col min="13314" max="13314" width="3.88671875" style="1" bestFit="1" customWidth="1"/>
    <col min="13315" max="13315" width="38.21875" style="1" customWidth="1"/>
    <col min="13316" max="13316" width="13.88671875" style="1" bestFit="1" customWidth="1"/>
    <col min="13317" max="13317" width="17" style="1" customWidth="1"/>
    <col min="13318" max="13318" width="13.109375" style="1" bestFit="1" customWidth="1"/>
    <col min="13319" max="13319" width="5.88671875" style="1" bestFit="1" customWidth="1"/>
    <col min="13320" max="13320" width="12.109375" style="1" bestFit="1" customWidth="1"/>
    <col min="13321" max="13321" width="10.44140625" style="1" bestFit="1" customWidth="1"/>
    <col min="13322" max="13322" width="7" style="1" bestFit="1" customWidth="1"/>
    <col min="13323" max="13323" width="5.88671875" style="1" bestFit="1" customWidth="1"/>
    <col min="13324" max="13324" width="8.77734375" style="1" bestFit="1" customWidth="1"/>
    <col min="13325" max="13325" width="8.44140625" style="1" bestFit="1" customWidth="1"/>
    <col min="13326" max="13326" width="8.6640625" style="1" bestFit="1" customWidth="1"/>
    <col min="13327" max="13327" width="14.33203125" style="1" bestFit="1" customWidth="1"/>
    <col min="13328" max="13328" width="10" style="1" bestFit="1" customWidth="1"/>
    <col min="13329" max="13329" width="6" style="1" customWidth="1"/>
    <col min="13330" max="13330" width="25.21875" style="1" bestFit="1" customWidth="1"/>
    <col min="13331" max="13331" width="11" style="1" bestFit="1" customWidth="1"/>
    <col min="13332" max="13333" width="8.21875" style="1" bestFit="1" customWidth="1"/>
    <col min="13334" max="13568" width="9" style="1"/>
    <col min="13569" max="13569" width="15.88671875" style="1" customWidth="1"/>
    <col min="13570" max="13570" width="3.88671875" style="1" bestFit="1" customWidth="1"/>
    <col min="13571" max="13571" width="38.21875" style="1" customWidth="1"/>
    <col min="13572" max="13572" width="13.88671875" style="1" bestFit="1" customWidth="1"/>
    <col min="13573" max="13573" width="17" style="1" customWidth="1"/>
    <col min="13574" max="13574" width="13.109375" style="1" bestFit="1" customWidth="1"/>
    <col min="13575" max="13575" width="5.88671875" style="1" bestFit="1" customWidth="1"/>
    <col min="13576" max="13576" width="12.109375" style="1" bestFit="1" customWidth="1"/>
    <col min="13577" max="13577" width="10.44140625" style="1" bestFit="1" customWidth="1"/>
    <col min="13578" max="13578" width="7" style="1" bestFit="1" customWidth="1"/>
    <col min="13579" max="13579" width="5.88671875" style="1" bestFit="1" customWidth="1"/>
    <col min="13580" max="13580" width="8.77734375" style="1" bestFit="1" customWidth="1"/>
    <col min="13581" max="13581" width="8.44140625" style="1" bestFit="1" customWidth="1"/>
    <col min="13582" max="13582" width="8.6640625" style="1" bestFit="1" customWidth="1"/>
    <col min="13583" max="13583" width="14.33203125" style="1" bestFit="1" customWidth="1"/>
    <col min="13584" max="13584" width="10" style="1" bestFit="1" customWidth="1"/>
    <col min="13585" max="13585" width="6" style="1" customWidth="1"/>
    <col min="13586" max="13586" width="25.21875" style="1" bestFit="1" customWidth="1"/>
    <col min="13587" max="13587" width="11" style="1" bestFit="1" customWidth="1"/>
    <col min="13588" max="13589" width="8.21875" style="1" bestFit="1" customWidth="1"/>
    <col min="13590" max="13824" width="9" style="1"/>
    <col min="13825" max="13825" width="15.88671875" style="1" customWidth="1"/>
    <col min="13826" max="13826" width="3.88671875" style="1" bestFit="1" customWidth="1"/>
    <col min="13827" max="13827" width="38.21875" style="1" customWidth="1"/>
    <col min="13828" max="13828" width="13.88671875" style="1" bestFit="1" customWidth="1"/>
    <col min="13829" max="13829" width="17" style="1" customWidth="1"/>
    <col min="13830" max="13830" width="13.109375" style="1" bestFit="1" customWidth="1"/>
    <col min="13831" max="13831" width="5.88671875" style="1" bestFit="1" customWidth="1"/>
    <col min="13832" max="13832" width="12.109375" style="1" bestFit="1" customWidth="1"/>
    <col min="13833" max="13833" width="10.44140625" style="1" bestFit="1" customWidth="1"/>
    <col min="13834" max="13834" width="7" style="1" bestFit="1" customWidth="1"/>
    <col min="13835" max="13835" width="5.88671875" style="1" bestFit="1" customWidth="1"/>
    <col min="13836" max="13836" width="8.77734375" style="1" bestFit="1" customWidth="1"/>
    <col min="13837" max="13837" width="8.44140625" style="1" bestFit="1" customWidth="1"/>
    <col min="13838" max="13838" width="8.6640625" style="1" bestFit="1" customWidth="1"/>
    <col min="13839" max="13839" width="14.33203125" style="1" bestFit="1" customWidth="1"/>
    <col min="13840" max="13840" width="10" style="1" bestFit="1" customWidth="1"/>
    <col min="13841" max="13841" width="6" style="1" customWidth="1"/>
    <col min="13842" max="13842" width="25.21875" style="1" bestFit="1" customWidth="1"/>
    <col min="13843" max="13843" width="11" style="1" bestFit="1" customWidth="1"/>
    <col min="13844" max="13845" width="8.21875" style="1" bestFit="1" customWidth="1"/>
    <col min="13846" max="14080" width="9" style="1"/>
    <col min="14081" max="14081" width="15.88671875" style="1" customWidth="1"/>
    <col min="14082" max="14082" width="3.88671875" style="1" bestFit="1" customWidth="1"/>
    <col min="14083" max="14083" width="38.21875" style="1" customWidth="1"/>
    <col min="14084" max="14084" width="13.88671875" style="1" bestFit="1" customWidth="1"/>
    <col min="14085" max="14085" width="17" style="1" customWidth="1"/>
    <col min="14086" max="14086" width="13.109375" style="1" bestFit="1" customWidth="1"/>
    <col min="14087" max="14087" width="5.88671875" style="1" bestFit="1" customWidth="1"/>
    <col min="14088" max="14088" width="12.109375" style="1" bestFit="1" customWidth="1"/>
    <col min="14089" max="14089" width="10.44140625" style="1" bestFit="1" customWidth="1"/>
    <col min="14090" max="14090" width="7" style="1" bestFit="1" customWidth="1"/>
    <col min="14091" max="14091" width="5.88671875" style="1" bestFit="1" customWidth="1"/>
    <col min="14092" max="14092" width="8.77734375" style="1" bestFit="1" customWidth="1"/>
    <col min="14093" max="14093" width="8.44140625" style="1" bestFit="1" customWidth="1"/>
    <col min="14094" max="14094" width="8.6640625" style="1" bestFit="1" customWidth="1"/>
    <col min="14095" max="14095" width="14.33203125" style="1" bestFit="1" customWidth="1"/>
    <col min="14096" max="14096" width="10" style="1" bestFit="1" customWidth="1"/>
    <col min="14097" max="14097" width="6" style="1" customWidth="1"/>
    <col min="14098" max="14098" width="25.21875" style="1" bestFit="1" customWidth="1"/>
    <col min="14099" max="14099" width="11" style="1" bestFit="1" customWidth="1"/>
    <col min="14100" max="14101" width="8.21875" style="1" bestFit="1" customWidth="1"/>
    <col min="14102" max="14336" width="9" style="1"/>
    <col min="14337" max="14337" width="15.88671875" style="1" customWidth="1"/>
    <col min="14338" max="14338" width="3.88671875" style="1" bestFit="1" customWidth="1"/>
    <col min="14339" max="14339" width="38.21875" style="1" customWidth="1"/>
    <col min="14340" max="14340" width="13.88671875" style="1" bestFit="1" customWidth="1"/>
    <col min="14341" max="14341" width="17" style="1" customWidth="1"/>
    <col min="14342" max="14342" width="13.109375" style="1" bestFit="1" customWidth="1"/>
    <col min="14343" max="14343" width="5.88671875" style="1" bestFit="1" customWidth="1"/>
    <col min="14344" max="14344" width="12.109375" style="1" bestFit="1" customWidth="1"/>
    <col min="14345" max="14345" width="10.44140625" style="1" bestFit="1" customWidth="1"/>
    <col min="14346" max="14346" width="7" style="1" bestFit="1" customWidth="1"/>
    <col min="14347" max="14347" width="5.88671875" style="1" bestFit="1" customWidth="1"/>
    <col min="14348" max="14348" width="8.77734375" style="1" bestFit="1" customWidth="1"/>
    <col min="14349" max="14349" width="8.44140625" style="1" bestFit="1" customWidth="1"/>
    <col min="14350" max="14350" width="8.6640625" style="1" bestFit="1" customWidth="1"/>
    <col min="14351" max="14351" width="14.33203125" style="1" bestFit="1" customWidth="1"/>
    <col min="14352" max="14352" width="10" style="1" bestFit="1" customWidth="1"/>
    <col min="14353" max="14353" width="6" style="1" customWidth="1"/>
    <col min="14354" max="14354" width="25.21875" style="1" bestFit="1" customWidth="1"/>
    <col min="14355" max="14355" width="11" style="1" bestFit="1" customWidth="1"/>
    <col min="14356" max="14357" width="8.21875" style="1" bestFit="1" customWidth="1"/>
    <col min="14358" max="14592" width="9" style="1"/>
    <col min="14593" max="14593" width="15.88671875" style="1" customWidth="1"/>
    <col min="14594" max="14594" width="3.88671875" style="1" bestFit="1" customWidth="1"/>
    <col min="14595" max="14595" width="38.21875" style="1" customWidth="1"/>
    <col min="14596" max="14596" width="13.88671875" style="1" bestFit="1" customWidth="1"/>
    <col min="14597" max="14597" width="17" style="1" customWidth="1"/>
    <col min="14598" max="14598" width="13.109375" style="1" bestFit="1" customWidth="1"/>
    <col min="14599" max="14599" width="5.88671875" style="1" bestFit="1" customWidth="1"/>
    <col min="14600" max="14600" width="12.109375" style="1" bestFit="1" customWidth="1"/>
    <col min="14601" max="14601" width="10.44140625" style="1" bestFit="1" customWidth="1"/>
    <col min="14602" max="14602" width="7" style="1" bestFit="1" customWidth="1"/>
    <col min="14603" max="14603" width="5.88671875" style="1" bestFit="1" customWidth="1"/>
    <col min="14604" max="14604" width="8.77734375" style="1" bestFit="1" customWidth="1"/>
    <col min="14605" max="14605" width="8.44140625" style="1" bestFit="1" customWidth="1"/>
    <col min="14606" max="14606" width="8.6640625" style="1" bestFit="1" customWidth="1"/>
    <col min="14607" max="14607" width="14.33203125" style="1" bestFit="1" customWidth="1"/>
    <col min="14608" max="14608" width="10" style="1" bestFit="1" customWidth="1"/>
    <col min="14609" max="14609" width="6" style="1" customWidth="1"/>
    <col min="14610" max="14610" width="25.21875" style="1" bestFit="1" customWidth="1"/>
    <col min="14611" max="14611" width="11" style="1" bestFit="1" customWidth="1"/>
    <col min="14612" max="14613" width="8.21875" style="1" bestFit="1" customWidth="1"/>
    <col min="14614" max="14848" width="9" style="1"/>
    <col min="14849" max="14849" width="15.88671875" style="1" customWidth="1"/>
    <col min="14850" max="14850" width="3.88671875" style="1" bestFit="1" customWidth="1"/>
    <col min="14851" max="14851" width="38.21875" style="1" customWidth="1"/>
    <col min="14852" max="14852" width="13.88671875" style="1" bestFit="1" customWidth="1"/>
    <col min="14853" max="14853" width="17" style="1" customWidth="1"/>
    <col min="14854" max="14854" width="13.109375" style="1" bestFit="1" customWidth="1"/>
    <col min="14855" max="14855" width="5.88671875" style="1" bestFit="1" customWidth="1"/>
    <col min="14856" max="14856" width="12.109375" style="1" bestFit="1" customWidth="1"/>
    <col min="14857" max="14857" width="10.44140625" style="1" bestFit="1" customWidth="1"/>
    <col min="14858" max="14858" width="7" style="1" bestFit="1" customWidth="1"/>
    <col min="14859" max="14859" width="5.88671875" style="1" bestFit="1" customWidth="1"/>
    <col min="14860" max="14860" width="8.77734375" style="1" bestFit="1" customWidth="1"/>
    <col min="14861" max="14861" width="8.44140625" style="1" bestFit="1" customWidth="1"/>
    <col min="14862" max="14862" width="8.6640625" style="1" bestFit="1" customWidth="1"/>
    <col min="14863" max="14863" width="14.33203125" style="1" bestFit="1" customWidth="1"/>
    <col min="14864" max="14864" width="10" style="1" bestFit="1" customWidth="1"/>
    <col min="14865" max="14865" width="6" style="1" customWidth="1"/>
    <col min="14866" max="14866" width="25.21875" style="1" bestFit="1" customWidth="1"/>
    <col min="14867" max="14867" width="11" style="1" bestFit="1" customWidth="1"/>
    <col min="14868" max="14869" width="8.21875" style="1" bestFit="1" customWidth="1"/>
    <col min="14870" max="15104" width="9" style="1"/>
    <col min="15105" max="15105" width="15.88671875" style="1" customWidth="1"/>
    <col min="15106" max="15106" width="3.88671875" style="1" bestFit="1" customWidth="1"/>
    <col min="15107" max="15107" width="38.21875" style="1" customWidth="1"/>
    <col min="15108" max="15108" width="13.88671875" style="1" bestFit="1" customWidth="1"/>
    <col min="15109" max="15109" width="17" style="1" customWidth="1"/>
    <col min="15110" max="15110" width="13.109375" style="1" bestFit="1" customWidth="1"/>
    <col min="15111" max="15111" width="5.88671875" style="1" bestFit="1" customWidth="1"/>
    <col min="15112" max="15112" width="12.109375" style="1" bestFit="1" customWidth="1"/>
    <col min="15113" max="15113" width="10.44140625" style="1" bestFit="1" customWidth="1"/>
    <col min="15114" max="15114" width="7" style="1" bestFit="1" customWidth="1"/>
    <col min="15115" max="15115" width="5.88671875" style="1" bestFit="1" customWidth="1"/>
    <col min="15116" max="15116" width="8.77734375" style="1" bestFit="1" customWidth="1"/>
    <col min="15117" max="15117" width="8.44140625" style="1" bestFit="1" customWidth="1"/>
    <col min="15118" max="15118" width="8.6640625" style="1" bestFit="1" customWidth="1"/>
    <col min="15119" max="15119" width="14.33203125" style="1" bestFit="1" customWidth="1"/>
    <col min="15120" max="15120" width="10" style="1" bestFit="1" customWidth="1"/>
    <col min="15121" max="15121" width="6" style="1" customWidth="1"/>
    <col min="15122" max="15122" width="25.21875" style="1" bestFit="1" customWidth="1"/>
    <col min="15123" max="15123" width="11" style="1" bestFit="1" customWidth="1"/>
    <col min="15124" max="15125" width="8.21875" style="1" bestFit="1" customWidth="1"/>
    <col min="15126" max="15360" width="9" style="1"/>
    <col min="15361" max="15361" width="15.88671875" style="1" customWidth="1"/>
    <col min="15362" max="15362" width="3.88671875" style="1" bestFit="1" customWidth="1"/>
    <col min="15363" max="15363" width="38.21875" style="1" customWidth="1"/>
    <col min="15364" max="15364" width="13.88671875" style="1" bestFit="1" customWidth="1"/>
    <col min="15365" max="15365" width="17" style="1" customWidth="1"/>
    <col min="15366" max="15366" width="13.109375" style="1" bestFit="1" customWidth="1"/>
    <col min="15367" max="15367" width="5.88671875" style="1" bestFit="1" customWidth="1"/>
    <col min="15368" max="15368" width="12.109375" style="1" bestFit="1" customWidth="1"/>
    <col min="15369" max="15369" width="10.44140625" style="1" bestFit="1" customWidth="1"/>
    <col min="15370" max="15370" width="7" style="1" bestFit="1" customWidth="1"/>
    <col min="15371" max="15371" width="5.88671875" style="1" bestFit="1" customWidth="1"/>
    <col min="15372" max="15372" width="8.77734375" style="1" bestFit="1" customWidth="1"/>
    <col min="15373" max="15373" width="8.44140625" style="1" bestFit="1" customWidth="1"/>
    <col min="15374" max="15374" width="8.6640625" style="1" bestFit="1" customWidth="1"/>
    <col min="15375" max="15375" width="14.33203125" style="1" bestFit="1" customWidth="1"/>
    <col min="15376" max="15376" width="10" style="1" bestFit="1" customWidth="1"/>
    <col min="15377" max="15377" width="6" style="1" customWidth="1"/>
    <col min="15378" max="15378" width="25.21875" style="1" bestFit="1" customWidth="1"/>
    <col min="15379" max="15379" width="11" style="1" bestFit="1" customWidth="1"/>
    <col min="15380" max="15381" width="8.21875" style="1" bestFit="1" customWidth="1"/>
    <col min="15382" max="15616" width="9" style="1"/>
    <col min="15617" max="15617" width="15.88671875" style="1" customWidth="1"/>
    <col min="15618" max="15618" width="3.88671875" style="1" bestFit="1" customWidth="1"/>
    <col min="15619" max="15619" width="38.21875" style="1" customWidth="1"/>
    <col min="15620" max="15620" width="13.88671875" style="1" bestFit="1" customWidth="1"/>
    <col min="15621" max="15621" width="17" style="1" customWidth="1"/>
    <col min="15622" max="15622" width="13.109375" style="1" bestFit="1" customWidth="1"/>
    <col min="15623" max="15623" width="5.88671875" style="1" bestFit="1" customWidth="1"/>
    <col min="15624" max="15624" width="12.109375" style="1" bestFit="1" customWidth="1"/>
    <col min="15625" max="15625" width="10.44140625" style="1" bestFit="1" customWidth="1"/>
    <col min="15626" max="15626" width="7" style="1" bestFit="1" customWidth="1"/>
    <col min="15627" max="15627" width="5.88671875" style="1" bestFit="1" customWidth="1"/>
    <col min="15628" max="15628" width="8.77734375" style="1" bestFit="1" customWidth="1"/>
    <col min="15629" max="15629" width="8.44140625" style="1" bestFit="1" customWidth="1"/>
    <col min="15630" max="15630" width="8.6640625" style="1" bestFit="1" customWidth="1"/>
    <col min="15631" max="15631" width="14.33203125" style="1" bestFit="1" customWidth="1"/>
    <col min="15632" max="15632" width="10" style="1" bestFit="1" customWidth="1"/>
    <col min="15633" max="15633" width="6" style="1" customWidth="1"/>
    <col min="15634" max="15634" width="25.21875" style="1" bestFit="1" customWidth="1"/>
    <col min="15635" max="15635" width="11" style="1" bestFit="1" customWidth="1"/>
    <col min="15636" max="15637" width="8.21875" style="1" bestFit="1" customWidth="1"/>
    <col min="15638" max="15872" width="9" style="1"/>
    <col min="15873" max="15873" width="15.88671875" style="1" customWidth="1"/>
    <col min="15874" max="15874" width="3.88671875" style="1" bestFit="1" customWidth="1"/>
    <col min="15875" max="15875" width="38.21875" style="1" customWidth="1"/>
    <col min="15876" max="15876" width="13.88671875" style="1" bestFit="1" customWidth="1"/>
    <col min="15877" max="15877" width="17" style="1" customWidth="1"/>
    <col min="15878" max="15878" width="13.109375" style="1" bestFit="1" customWidth="1"/>
    <col min="15879" max="15879" width="5.88671875" style="1" bestFit="1" customWidth="1"/>
    <col min="15880" max="15880" width="12.109375" style="1" bestFit="1" customWidth="1"/>
    <col min="15881" max="15881" width="10.44140625" style="1" bestFit="1" customWidth="1"/>
    <col min="15882" max="15882" width="7" style="1" bestFit="1" customWidth="1"/>
    <col min="15883" max="15883" width="5.88671875" style="1" bestFit="1" customWidth="1"/>
    <col min="15884" max="15884" width="8.77734375" style="1" bestFit="1" customWidth="1"/>
    <col min="15885" max="15885" width="8.44140625" style="1" bestFit="1" customWidth="1"/>
    <col min="15886" max="15886" width="8.6640625" style="1" bestFit="1" customWidth="1"/>
    <col min="15887" max="15887" width="14.33203125" style="1" bestFit="1" customWidth="1"/>
    <col min="15888" max="15888" width="10" style="1" bestFit="1" customWidth="1"/>
    <col min="15889" max="15889" width="6" style="1" customWidth="1"/>
    <col min="15890" max="15890" width="25.21875" style="1" bestFit="1" customWidth="1"/>
    <col min="15891" max="15891" width="11" style="1" bestFit="1" customWidth="1"/>
    <col min="15892" max="15893" width="8.21875" style="1" bestFit="1" customWidth="1"/>
    <col min="15894" max="16128" width="9" style="1"/>
    <col min="16129" max="16129" width="15.88671875" style="1" customWidth="1"/>
    <col min="16130" max="16130" width="3.88671875" style="1" bestFit="1" customWidth="1"/>
    <col min="16131" max="16131" width="38.21875" style="1" customWidth="1"/>
    <col min="16132" max="16132" width="13.88671875" style="1" bestFit="1" customWidth="1"/>
    <col min="16133" max="16133" width="17" style="1" customWidth="1"/>
    <col min="16134" max="16134" width="13.109375" style="1" bestFit="1" customWidth="1"/>
    <col min="16135" max="16135" width="5.88671875" style="1" bestFit="1" customWidth="1"/>
    <col min="16136" max="16136" width="12.109375" style="1" bestFit="1" customWidth="1"/>
    <col min="16137" max="16137" width="10.44140625" style="1" bestFit="1" customWidth="1"/>
    <col min="16138" max="16138" width="7" style="1" bestFit="1" customWidth="1"/>
    <col min="16139" max="16139" width="5.88671875" style="1" bestFit="1" customWidth="1"/>
    <col min="16140" max="16140" width="8.77734375" style="1" bestFit="1" customWidth="1"/>
    <col min="16141" max="16141" width="8.44140625" style="1" bestFit="1" customWidth="1"/>
    <col min="16142" max="16142" width="8.6640625" style="1" bestFit="1" customWidth="1"/>
    <col min="16143" max="16143" width="14.33203125" style="1" bestFit="1" customWidth="1"/>
    <col min="16144" max="16144" width="10" style="1" bestFit="1" customWidth="1"/>
    <col min="16145" max="16145" width="6" style="1" customWidth="1"/>
    <col min="16146" max="16146" width="25.21875" style="1" bestFit="1" customWidth="1"/>
    <col min="16147" max="16147" width="11" style="1" bestFit="1" customWidth="1"/>
    <col min="16148" max="16149" width="8.21875" style="1" bestFit="1" customWidth="1"/>
    <col min="16150" max="16384" width="9" style="1"/>
  </cols>
  <sheetData>
    <row r="1" spans="1:21" ht="21.75" customHeight="1">
      <c r="A1" s="269"/>
      <c r="B1" s="269"/>
      <c r="Q1" s="268"/>
    </row>
    <row r="2" spans="1:21" ht="15">
      <c r="A2" s="1"/>
      <c r="E2" s="1"/>
      <c r="F2" s="4"/>
      <c r="J2" s="597" t="s">
        <v>535</v>
      </c>
      <c r="K2" s="597"/>
      <c r="L2" s="597"/>
      <c r="M2" s="597"/>
      <c r="N2" s="597"/>
      <c r="O2" s="597"/>
      <c r="P2" s="5"/>
      <c r="Q2" s="598" t="s">
        <v>748</v>
      </c>
      <c r="R2" s="599"/>
      <c r="S2" s="599"/>
      <c r="T2" s="599"/>
      <c r="U2" s="599"/>
    </row>
    <row r="3" spans="1:21" ht="23.25" customHeight="1">
      <c r="A3" s="335" t="s">
        <v>533</v>
      </c>
      <c r="B3" s="335"/>
      <c r="E3" s="1"/>
      <c r="J3" s="5"/>
      <c r="Q3" s="6"/>
      <c r="R3" s="411" t="s">
        <v>532</v>
      </c>
      <c r="S3" s="411"/>
      <c r="T3" s="411"/>
      <c r="U3" s="411"/>
    </row>
    <row r="4" spans="1:21" ht="14.25" customHeight="1" thickBot="1">
      <c r="A4" s="400" t="s">
        <v>530</v>
      </c>
      <c r="B4" s="414" t="s">
        <v>529</v>
      </c>
      <c r="C4" s="600"/>
      <c r="D4" s="605"/>
      <c r="E4" s="14"/>
      <c r="F4" s="414" t="s">
        <v>528</v>
      </c>
      <c r="G4" s="415"/>
      <c r="H4" s="581" t="s">
        <v>747</v>
      </c>
      <c r="I4" s="581" t="s">
        <v>526</v>
      </c>
      <c r="J4" s="607" t="s">
        <v>525</v>
      </c>
      <c r="K4" s="621" t="s">
        <v>7</v>
      </c>
      <c r="L4" s="622"/>
      <c r="M4" s="622"/>
      <c r="N4" s="623"/>
      <c r="O4" s="14"/>
      <c r="P4" s="608"/>
      <c r="Q4" s="609"/>
      <c r="R4" s="610"/>
      <c r="S4" s="18"/>
      <c r="T4" s="611" t="s">
        <v>8</v>
      </c>
      <c r="U4" s="394" t="s">
        <v>9</v>
      </c>
    </row>
    <row r="5" spans="1:21" ht="11.25" customHeight="1">
      <c r="A5" s="401"/>
      <c r="B5" s="601"/>
      <c r="C5" s="602"/>
      <c r="D5" s="606"/>
      <c r="E5" s="42"/>
      <c r="F5" s="416"/>
      <c r="G5" s="417"/>
      <c r="H5" s="401"/>
      <c r="I5" s="401"/>
      <c r="J5" s="596"/>
      <c r="K5" s="614" t="s">
        <v>518</v>
      </c>
      <c r="L5" s="406" t="s">
        <v>558</v>
      </c>
      <c r="M5" s="618" t="s">
        <v>516</v>
      </c>
      <c r="N5" s="619" t="s">
        <v>515</v>
      </c>
      <c r="O5" s="23" t="s">
        <v>746</v>
      </c>
      <c r="P5" s="396" t="s">
        <v>745</v>
      </c>
      <c r="Q5" s="397"/>
      <c r="R5" s="398"/>
      <c r="S5" s="24" t="s">
        <v>521</v>
      </c>
      <c r="T5" s="612"/>
      <c r="U5" s="401"/>
    </row>
    <row r="6" spans="1:21" ht="11.25" customHeight="1">
      <c r="A6" s="401"/>
      <c r="B6" s="601"/>
      <c r="C6" s="602"/>
      <c r="D6" s="400" t="s">
        <v>514</v>
      </c>
      <c r="E6" s="400" t="s">
        <v>557</v>
      </c>
      <c r="F6" s="400" t="s">
        <v>514</v>
      </c>
      <c r="G6" s="581" t="s">
        <v>744</v>
      </c>
      <c r="H6" s="401"/>
      <c r="I6" s="401"/>
      <c r="J6" s="596"/>
      <c r="K6" s="615"/>
      <c r="L6" s="403"/>
      <c r="M6" s="615"/>
      <c r="N6" s="620"/>
      <c r="O6" s="334" t="s">
        <v>743</v>
      </c>
      <c r="P6" s="334" t="s">
        <v>742</v>
      </c>
      <c r="Q6" s="334"/>
      <c r="R6" s="334"/>
      <c r="S6" s="333" t="s">
        <v>741</v>
      </c>
      <c r="T6" s="612"/>
      <c r="U6" s="401"/>
    </row>
    <row r="7" spans="1:21" ht="12" customHeight="1">
      <c r="A7" s="401"/>
      <c r="B7" s="601"/>
      <c r="C7" s="602"/>
      <c r="D7" s="401"/>
      <c r="E7" s="401"/>
      <c r="F7" s="401"/>
      <c r="G7" s="401"/>
      <c r="H7" s="401"/>
      <c r="I7" s="401"/>
      <c r="J7" s="596"/>
      <c r="K7" s="615"/>
      <c r="L7" s="403"/>
      <c r="M7" s="615"/>
      <c r="N7" s="620"/>
      <c r="O7" s="334" t="s">
        <v>740</v>
      </c>
      <c r="P7" s="334" t="s">
        <v>739</v>
      </c>
      <c r="Q7" s="334" t="s">
        <v>738</v>
      </c>
      <c r="R7" s="334" t="s">
        <v>510</v>
      </c>
      <c r="S7" s="333" t="s">
        <v>737</v>
      </c>
      <c r="T7" s="612"/>
      <c r="U7" s="401"/>
    </row>
    <row r="8" spans="1:21" ht="11.25" customHeight="1">
      <c r="A8" s="580"/>
      <c r="B8" s="603"/>
      <c r="C8" s="604"/>
      <c r="D8" s="580"/>
      <c r="E8" s="580"/>
      <c r="F8" s="580"/>
      <c r="G8" s="580"/>
      <c r="H8" s="580"/>
      <c r="I8" s="580"/>
      <c r="J8" s="416"/>
      <c r="K8" s="616"/>
      <c r="L8" s="617"/>
      <c r="M8" s="616"/>
      <c r="N8" s="417"/>
      <c r="O8" s="42" t="s">
        <v>736</v>
      </c>
      <c r="P8" s="42" t="s">
        <v>735</v>
      </c>
      <c r="Q8" s="42" t="s">
        <v>734</v>
      </c>
      <c r="R8" s="43"/>
      <c r="S8" s="44" t="s">
        <v>733</v>
      </c>
      <c r="T8" s="613"/>
      <c r="U8" s="580"/>
    </row>
    <row r="9" spans="1:21" ht="24" customHeight="1">
      <c r="A9" s="332" t="s">
        <v>732</v>
      </c>
      <c r="B9" s="304"/>
      <c r="C9" s="331" t="s">
        <v>731</v>
      </c>
      <c r="D9" s="302" t="s">
        <v>730</v>
      </c>
      <c r="E9" s="292" t="s">
        <v>324</v>
      </c>
      <c r="F9" s="50" t="s">
        <v>724</v>
      </c>
      <c r="G9" s="49">
        <v>1.597</v>
      </c>
      <c r="H9" s="321" t="s">
        <v>723</v>
      </c>
      <c r="I9" s="49">
        <v>1310</v>
      </c>
      <c r="J9" s="53">
        <v>5</v>
      </c>
      <c r="K9" s="54">
        <v>31.8</v>
      </c>
      <c r="L9" s="55">
        <f t="shared" ref="L9:L20" si="0">IF(K9&gt;0,1/K9*34.6*67.1,"")</f>
        <v>73.00817610062893</v>
      </c>
      <c r="M9" s="54">
        <v>17.2</v>
      </c>
      <c r="N9" s="56">
        <v>20.3</v>
      </c>
      <c r="O9" s="49" t="s">
        <v>722</v>
      </c>
      <c r="P9" s="50" t="s">
        <v>721</v>
      </c>
      <c r="Q9" s="49" t="s">
        <v>44</v>
      </c>
      <c r="R9" s="58"/>
      <c r="S9" s="320" t="s">
        <v>720</v>
      </c>
      <c r="T9" s="60">
        <f t="shared" ref="T9:T20" si="1">IF(K9&lt;&gt;0, IF(M9&gt;=M9,ROUNDDOWN(K9/M9*100,0),""),"")</f>
        <v>184</v>
      </c>
      <c r="U9" s="61">
        <f t="shared" ref="U9:U20" si="2">IF(K9&lt;&gt;0, IF(N9&gt;=N9,ROUNDDOWN(K9/N9*100,0),""),"")</f>
        <v>156</v>
      </c>
    </row>
    <row r="10" spans="1:21" s="291" customFormat="1" ht="24" customHeight="1">
      <c r="A10" s="330"/>
      <c r="B10" s="329"/>
      <c r="C10" s="328"/>
      <c r="D10" s="327"/>
      <c r="E10" s="292" t="s">
        <v>265</v>
      </c>
      <c r="F10" s="50" t="s">
        <v>724</v>
      </c>
      <c r="G10" s="49">
        <v>1.597</v>
      </c>
      <c r="H10" s="321" t="s">
        <v>723</v>
      </c>
      <c r="I10" s="49">
        <v>1300</v>
      </c>
      <c r="J10" s="53">
        <v>5</v>
      </c>
      <c r="K10" s="54">
        <v>29.7</v>
      </c>
      <c r="L10" s="55">
        <f t="shared" si="0"/>
        <v>78.170370370370364</v>
      </c>
      <c r="M10" s="54">
        <v>17.2</v>
      </c>
      <c r="N10" s="56">
        <v>20.3</v>
      </c>
      <c r="O10" s="49" t="s">
        <v>722</v>
      </c>
      <c r="P10" s="50" t="s">
        <v>721</v>
      </c>
      <c r="Q10" s="49" t="s">
        <v>44</v>
      </c>
      <c r="R10" s="58"/>
      <c r="S10" s="320" t="s">
        <v>720</v>
      </c>
      <c r="T10" s="60">
        <f t="shared" si="1"/>
        <v>172</v>
      </c>
      <c r="U10" s="61">
        <f t="shared" si="2"/>
        <v>146</v>
      </c>
    </row>
    <row r="11" spans="1:21" ht="24" customHeight="1">
      <c r="A11" s="325"/>
      <c r="B11" s="326"/>
      <c r="C11" s="303" t="s">
        <v>729</v>
      </c>
      <c r="D11" s="302" t="s">
        <v>728</v>
      </c>
      <c r="E11" s="292" t="s">
        <v>727</v>
      </c>
      <c r="F11" s="50" t="s">
        <v>724</v>
      </c>
      <c r="G11" s="49">
        <v>1.597</v>
      </c>
      <c r="H11" s="321" t="s">
        <v>723</v>
      </c>
      <c r="I11" s="49">
        <v>1420</v>
      </c>
      <c r="J11" s="53">
        <v>5</v>
      </c>
      <c r="K11" s="54">
        <v>27.1</v>
      </c>
      <c r="L11" s="55">
        <f t="shared" si="0"/>
        <v>85.670110701107006</v>
      </c>
      <c r="M11" s="54">
        <v>15.8</v>
      </c>
      <c r="N11" s="56">
        <v>19</v>
      </c>
      <c r="O11" s="49" t="s">
        <v>722</v>
      </c>
      <c r="P11" s="50" t="s">
        <v>721</v>
      </c>
      <c r="Q11" s="49" t="s">
        <v>44</v>
      </c>
      <c r="R11" s="58"/>
      <c r="S11" s="320" t="s">
        <v>720</v>
      </c>
      <c r="T11" s="60">
        <f t="shared" si="1"/>
        <v>171</v>
      </c>
      <c r="U11" s="61">
        <f t="shared" si="2"/>
        <v>142</v>
      </c>
    </row>
    <row r="12" spans="1:21" ht="24" customHeight="1">
      <c r="A12" s="325"/>
      <c r="B12" s="324"/>
      <c r="C12" s="323"/>
      <c r="D12" s="322"/>
      <c r="E12" s="292" t="s">
        <v>726</v>
      </c>
      <c r="F12" s="50" t="s">
        <v>724</v>
      </c>
      <c r="G12" s="49">
        <v>1.597</v>
      </c>
      <c r="H12" s="321" t="s">
        <v>723</v>
      </c>
      <c r="I12" s="49">
        <v>1440</v>
      </c>
      <c r="J12" s="53">
        <v>5</v>
      </c>
      <c r="K12" s="54">
        <v>26.5</v>
      </c>
      <c r="L12" s="55">
        <f t="shared" si="0"/>
        <v>87.609811320754702</v>
      </c>
      <c r="M12" s="285">
        <v>14.4</v>
      </c>
      <c r="N12" s="284">
        <v>17.600000000000001</v>
      </c>
      <c r="O12" s="49" t="s">
        <v>722</v>
      </c>
      <c r="P12" s="50" t="s">
        <v>721</v>
      </c>
      <c r="Q12" s="49" t="s">
        <v>44</v>
      </c>
      <c r="R12" s="58"/>
      <c r="S12" s="320" t="s">
        <v>720</v>
      </c>
      <c r="T12" s="60">
        <f t="shared" si="1"/>
        <v>184</v>
      </c>
      <c r="U12" s="61">
        <f t="shared" si="2"/>
        <v>150</v>
      </c>
    </row>
    <row r="13" spans="1:21" s="264" customFormat="1" ht="24" customHeight="1">
      <c r="A13" s="319"/>
      <c r="B13" s="318"/>
      <c r="C13" s="317"/>
      <c r="D13" s="316"/>
      <c r="E13" s="315" t="s">
        <v>725</v>
      </c>
      <c r="F13" s="309" t="s">
        <v>724</v>
      </c>
      <c r="G13" s="308">
        <v>1.597</v>
      </c>
      <c r="H13" s="314" t="s">
        <v>723</v>
      </c>
      <c r="I13" s="308">
        <v>1420</v>
      </c>
      <c r="J13" s="256">
        <v>5</v>
      </c>
      <c r="K13" s="313">
        <v>31.6</v>
      </c>
      <c r="L13" s="312">
        <f t="shared" si="0"/>
        <v>73.470253164556951</v>
      </c>
      <c r="M13" s="313">
        <v>15.8</v>
      </c>
      <c r="N13" s="310">
        <v>19</v>
      </c>
      <c r="O13" s="308" t="s">
        <v>722</v>
      </c>
      <c r="P13" s="309" t="s">
        <v>721</v>
      </c>
      <c r="Q13" s="308" t="s">
        <v>44</v>
      </c>
      <c r="R13" s="249"/>
      <c r="S13" s="307" t="s">
        <v>720</v>
      </c>
      <c r="T13" s="306">
        <f t="shared" si="1"/>
        <v>200</v>
      </c>
      <c r="U13" s="305">
        <f t="shared" si="2"/>
        <v>166</v>
      </c>
    </row>
    <row r="14" spans="1:21" s="264" customFormat="1" ht="24" customHeight="1">
      <c r="A14" s="319"/>
      <c r="B14" s="318"/>
      <c r="C14" s="317"/>
      <c r="D14" s="316"/>
      <c r="E14" s="315" t="s">
        <v>145</v>
      </c>
      <c r="F14" s="309" t="s">
        <v>724</v>
      </c>
      <c r="G14" s="308">
        <v>1.597</v>
      </c>
      <c r="H14" s="314" t="s">
        <v>723</v>
      </c>
      <c r="I14" s="308">
        <v>1430</v>
      </c>
      <c r="J14" s="256">
        <v>5</v>
      </c>
      <c r="K14" s="313">
        <v>27.8</v>
      </c>
      <c r="L14" s="312">
        <f t="shared" si="0"/>
        <v>83.512949640287772</v>
      </c>
      <c r="M14" s="311">
        <v>14.4</v>
      </c>
      <c r="N14" s="310">
        <v>17.600000000000001</v>
      </c>
      <c r="O14" s="308" t="s">
        <v>722</v>
      </c>
      <c r="P14" s="309" t="s">
        <v>721</v>
      </c>
      <c r="Q14" s="308" t="s">
        <v>44</v>
      </c>
      <c r="R14" s="249"/>
      <c r="S14" s="307" t="s">
        <v>720</v>
      </c>
      <c r="T14" s="306">
        <f t="shared" si="1"/>
        <v>193</v>
      </c>
      <c r="U14" s="305">
        <f t="shared" si="2"/>
        <v>157</v>
      </c>
    </row>
    <row r="15" spans="1:21" ht="24" customHeight="1">
      <c r="A15" s="300"/>
      <c r="B15" s="304"/>
      <c r="C15" s="303" t="s">
        <v>719</v>
      </c>
      <c r="D15" s="302" t="s">
        <v>718</v>
      </c>
      <c r="E15" s="292" t="s">
        <v>84</v>
      </c>
      <c r="F15" s="50" t="s">
        <v>714</v>
      </c>
      <c r="G15" s="49">
        <v>1.333</v>
      </c>
      <c r="H15" s="50" t="s">
        <v>63</v>
      </c>
      <c r="I15" s="49">
        <v>1560</v>
      </c>
      <c r="J15" s="53">
        <v>5</v>
      </c>
      <c r="K15" s="54">
        <v>15.4</v>
      </c>
      <c r="L15" s="55">
        <f t="shared" si="0"/>
        <v>150.75714285714284</v>
      </c>
      <c r="M15" s="71">
        <v>13.2</v>
      </c>
      <c r="N15" s="56">
        <v>16.5</v>
      </c>
      <c r="O15" s="49" t="s">
        <v>713</v>
      </c>
      <c r="P15" s="50" t="s">
        <v>43</v>
      </c>
      <c r="Q15" s="49" t="s">
        <v>44</v>
      </c>
      <c r="R15" s="58"/>
      <c r="S15" s="301"/>
      <c r="T15" s="60">
        <f t="shared" si="1"/>
        <v>116</v>
      </c>
      <c r="U15" s="61">
        <f t="shared" si="2"/>
        <v>93</v>
      </c>
    </row>
    <row r="16" spans="1:21" ht="24" customHeight="1">
      <c r="A16" s="300"/>
      <c r="B16" s="299"/>
      <c r="C16" s="298"/>
      <c r="D16" s="297"/>
      <c r="E16" s="286" t="s">
        <v>717</v>
      </c>
      <c r="F16" s="50" t="s">
        <v>714</v>
      </c>
      <c r="G16" s="49">
        <v>1.333</v>
      </c>
      <c r="H16" s="50" t="s">
        <v>63</v>
      </c>
      <c r="I16" s="49">
        <v>1570</v>
      </c>
      <c r="J16" s="53">
        <v>5</v>
      </c>
      <c r="K16" s="54">
        <v>15.4</v>
      </c>
      <c r="L16" s="55">
        <f t="shared" si="0"/>
        <v>150.75714285714284</v>
      </c>
      <c r="M16" s="71">
        <v>13.2</v>
      </c>
      <c r="N16" s="56">
        <v>16.5</v>
      </c>
      <c r="O16" s="49" t="s">
        <v>713</v>
      </c>
      <c r="P16" s="50" t="s">
        <v>43</v>
      </c>
      <c r="Q16" s="49" t="s">
        <v>44</v>
      </c>
      <c r="R16" s="69"/>
      <c r="S16" s="282"/>
      <c r="T16" s="60">
        <f t="shared" si="1"/>
        <v>116</v>
      </c>
      <c r="U16" s="61">
        <f t="shared" si="2"/>
        <v>93</v>
      </c>
    </row>
    <row r="17" spans="1:21" ht="24" customHeight="1">
      <c r="A17" s="300"/>
      <c r="B17" s="299"/>
      <c r="C17" s="298"/>
      <c r="D17" s="297"/>
      <c r="E17" s="292" t="s">
        <v>87</v>
      </c>
      <c r="F17" s="50" t="s">
        <v>714</v>
      </c>
      <c r="G17" s="49">
        <v>1.333</v>
      </c>
      <c r="H17" s="50" t="s">
        <v>63</v>
      </c>
      <c r="I17" s="49">
        <v>1580</v>
      </c>
      <c r="J17" s="53">
        <v>5</v>
      </c>
      <c r="K17" s="54">
        <v>15.4</v>
      </c>
      <c r="L17" s="55">
        <f t="shared" si="0"/>
        <v>150.75714285714284</v>
      </c>
      <c r="M17" s="71">
        <v>13.2</v>
      </c>
      <c r="N17" s="56">
        <v>16.5</v>
      </c>
      <c r="O17" s="49" t="s">
        <v>713</v>
      </c>
      <c r="P17" s="50" t="s">
        <v>43</v>
      </c>
      <c r="Q17" s="49" t="s">
        <v>44</v>
      </c>
      <c r="R17" s="69"/>
      <c r="S17" s="282"/>
      <c r="T17" s="60">
        <f t="shared" si="1"/>
        <v>116</v>
      </c>
      <c r="U17" s="61">
        <f t="shared" si="2"/>
        <v>93</v>
      </c>
    </row>
    <row r="18" spans="1:21" s="291" customFormat="1" ht="24" customHeight="1">
      <c r="A18" s="300"/>
      <c r="B18" s="299"/>
      <c r="C18" s="298"/>
      <c r="D18" s="297"/>
      <c r="E18" s="292" t="s">
        <v>265</v>
      </c>
      <c r="F18" s="50" t="s">
        <v>714</v>
      </c>
      <c r="G18" s="49">
        <v>1.333</v>
      </c>
      <c r="H18" s="50" t="s">
        <v>63</v>
      </c>
      <c r="I18" s="49">
        <v>1560</v>
      </c>
      <c r="J18" s="53">
        <v>5</v>
      </c>
      <c r="K18" s="54">
        <v>15.9</v>
      </c>
      <c r="L18" s="55">
        <f t="shared" si="0"/>
        <v>146.01635220125786</v>
      </c>
      <c r="M18" s="71">
        <v>13.2</v>
      </c>
      <c r="N18" s="56">
        <v>16.5</v>
      </c>
      <c r="O18" s="49" t="s">
        <v>713</v>
      </c>
      <c r="P18" s="50" t="s">
        <v>43</v>
      </c>
      <c r="Q18" s="49" t="s">
        <v>44</v>
      </c>
      <c r="R18" s="58"/>
      <c r="S18" s="301"/>
      <c r="T18" s="60">
        <f t="shared" si="1"/>
        <v>120</v>
      </c>
      <c r="U18" s="61">
        <f t="shared" si="2"/>
        <v>96</v>
      </c>
    </row>
    <row r="19" spans="1:21" s="291" customFormat="1" ht="24" customHeight="1">
      <c r="A19" s="300"/>
      <c r="B19" s="299"/>
      <c r="C19" s="298"/>
      <c r="D19" s="297"/>
      <c r="E19" s="286" t="s">
        <v>716</v>
      </c>
      <c r="F19" s="50" t="s">
        <v>714</v>
      </c>
      <c r="G19" s="49">
        <v>1.333</v>
      </c>
      <c r="H19" s="50" t="s">
        <v>63</v>
      </c>
      <c r="I19" s="49">
        <v>1570</v>
      </c>
      <c r="J19" s="53">
        <v>5</v>
      </c>
      <c r="K19" s="54">
        <v>15.9</v>
      </c>
      <c r="L19" s="55">
        <f t="shared" si="0"/>
        <v>146.01635220125786</v>
      </c>
      <c r="M19" s="71">
        <v>13.2</v>
      </c>
      <c r="N19" s="56">
        <v>16.5</v>
      </c>
      <c r="O19" s="49" t="s">
        <v>713</v>
      </c>
      <c r="P19" s="50" t="s">
        <v>43</v>
      </c>
      <c r="Q19" s="49" t="s">
        <v>44</v>
      </c>
      <c r="R19" s="69"/>
      <c r="S19" s="282"/>
      <c r="T19" s="60">
        <f t="shared" si="1"/>
        <v>120</v>
      </c>
      <c r="U19" s="61">
        <f t="shared" si="2"/>
        <v>96</v>
      </c>
    </row>
    <row r="20" spans="1:21" s="291" customFormat="1" ht="24" customHeight="1">
      <c r="A20" s="296"/>
      <c r="B20" s="295"/>
      <c r="C20" s="294"/>
      <c r="D20" s="293"/>
      <c r="E20" s="292" t="s">
        <v>715</v>
      </c>
      <c r="F20" s="50" t="s">
        <v>714</v>
      </c>
      <c r="G20" s="49">
        <v>1.333</v>
      </c>
      <c r="H20" s="50" t="s">
        <v>63</v>
      </c>
      <c r="I20" s="49">
        <v>1580</v>
      </c>
      <c r="J20" s="53">
        <v>5</v>
      </c>
      <c r="K20" s="54">
        <v>15.9</v>
      </c>
      <c r="L20" s="55">
        <f t="shared" si="0"/>
        <v>146.01635220125786</v>
      </c>
      <c r="M20" s="71">
        <v>13.2</v>
      </c>
      <c r="N20" s="56">
        <v>16.5</v>
      </c>
      <c r="O20" s="49" t="s">
        <v>713</v>
      </c>
      <c r="P20" s="50" t="s">
        <v>43</v>
      </c>
      <c r="Q20" s="49" t="s">
        <v>44</v>
      </c>
      <c r="R20" s="69"/>
      <c r="S20" s="282"/>
      <c r="T20" s="60">
        <f t="shared" si="1"/>
        <v>120</v>
      </c>
      <c r="U20" s="61">
        <f t="shared" si="2"/>
        <v>96</v>
      </c>
    </row>
    <row r="21" spans="1:21" ht="24" customHeight="1">
      <c r="A21" s="290"/>
      <c r="B21" s="289"/>
      <c r="C21" s="288"/>
      <c r="D21" s="287"/>
      <c r="E21" s="286"/>
      <c r="F21" s="49"/>
      <c r="G21" s="51"/>
      <c r="H21" s="49"/>
      <c r="I21" s="49"/>
      <c r="J21" s="53"/>
      <c r="K21" s="54"/>
      <c r="L21" s="55"/>
      <c r="M21" s="285"/>
      <c r="N21" s="284"/>
      <c r="O21" s="283"/>
      <c r="P21" s="52"/>
      <c r="Q21" s="57"/>
      <c r="R21" s="69"/>
      <c r="S21" s="282"/>
      <c r="T21" s="60"/>
      <c r="U21" s="61"/>
    </row>
    <row r="22" spans="1:21" ht="24" customHeight="1">
      <c r="A22" s="290"/>
      <c r="B22" s="289"/>
      <c r="C22" s="288"/>
      <c r="D22" s="287"/>
      <c r="E22" s="286"/>
      <c r="F22" s="49"/>
      <c r="G22" s="51"/>
      <c r="H22" s="49"/>
      <c r="I22" s="49"/>
      <c r="J22" s="53"/>
      <c r="K22" s="54"/>
      <c r="L22" s="55" t="str">
        <f>IF(K22&gt;0,1/K22*34.6*67.1,"")</f>
        <v/>
      </c>
      <c r="M22" s="285"/>
      <c r="N22" s="284"/>
      <c r="O22" s="283"/>
      <c r="P22" s="52"/>
      <c r="Q22" s="57"/>
      <c r="R22" s="69"/>
      <c r="S22" s="282"/>
      <c r="T22" s="60"/>
      <c r="U22" s="61"/>
    </row>
    <row r="23" spans="1:21">
      <c r="E23" s="1"/>
    </row>
    <row r="24" spans="1:21" ht="13.2">
      <c r="B24" s="1" t="s">
        <v>374</v>
      </c>
      <c r="E24" s="1"/>
      <c r="H24" s="281" t="s">
        <v>712</v>
      </c>
      <c r="I24" s="280" t="s">
        <v>711</v>
      </c>
      <c r="J24" s="280"/>
      <c r="K24" s="280"/>
      <c r="L24" s="280"/>
      <c r="M24" s="280"/>
      <c r="N24" s="280"/>
      <c r="O24" s="280"/>
      <c r="P24" s="280"/>
      <c r="Q24" s="280"/>
      <c r="R24" s="280"/>
    </row>
    <row r="25" spans="1:21">
      <c r="B25" s="1" t="s">
        <v>375</v>
      </c>
      <c r="E25" s="1"/>
      <c r="I25" s="280"/>
      <c r="J25" s="280"/>
      <c r="K25" s="280"/>
      <c r="L25" s="280"/>
      <c r="M25" s="280"/>
      <c r="N25" s="280"/>
      <c r="O25" s="280"/>
      <c r="P25" s="280"/>
      <c r="Q25" s="280"/>
      <c r="R25" s="280"/>
    </row>
    <row r="26" spans="1:21">
      <c r="B26" s="1" t="s">
        <v>376</v>
      </c>
      <c r="E26" s="1"/>
      <c r="I26" s="280"/>
      <c r="J26" s="280"/>
      <c r="K26" s="280"/>
      <c r="L26" s="280"/>
      <c r="M26" s="280"/>
      <c r="N26" s="280"/>
      <c r="O26" s="280"/>
      <c r="P26" s="280"/>
      <c r="Q26" s="280"/>
      <c r="R26" s="280"/>
    </row>
    <row r="27" spans="1:21">
      <c r="B27" s="1" t="s">
        <v>377</v>
      </c>
      <c r="E27" s="1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</row>
    <row r="28" spans="1:21">
      <c r="B28" s="1" t="s">
        <v>378</v>
      </c>
      <c r="E28" s="1"/>
    </row>
    <row r="29" spans="1:21">
      <c r="B29" s="1" t="s">
        <v>379</v>
      </c>
      <c r="E29" s="1"/>
    </row>
    <row r="30" spans="1:21">
      <c r="B30" s="1" t="s">
        <v>380</v>
      </c>
      <c r="E30" s="1"/>
    </row>
    <row r="31" spans="1:21">
      <c r="B31" s="1" t="s">
        <v>381</v>
      </c>
      <c r="E31" s="1"/>
    </row>
  </sheetData>
  <sheetProtection selectLockedCells="1"/>
  <autoFilter ref="A8:U9" xr:uid="{D8C12078-0324-4A1B-978D-FFA6F68709FE}">
    <filterColumn colId="1" showButton="0"/>
  </autoFilter>
  <mergeCells count="23">
    <mergeCell ref="K4:N4"/>
    <mergeCell ref="N5:N8"/>
    <mergeCell ref="P5:R5"/>
    <mergeCell ref="D6:D8"/>
    <mergeCell ref="E6:E8"/>
    <mergeCell ref="F6:F8"/>
    <mergeCell ref="G6:G8"/>
    <mergeCell ref="J2:O2"/>
    <mergeCell ref="Q2:U2"/>
    <mergeCell ref="R3:U3"/>
    <mergeCell ref="A4:A8"/>
    <mergeCell ref="B4:C8"/>
    <mergeCell ref="D4:D5"/>
    <mergeCell ref="F4:G5"/>
    <mergeCell ref="H4:H8"/>
    <mergeCell ref="I4:I8"/>
    <mergeCell ref="J4:J8"/>
    <mergeCell ref="P4:R4"/>
    <mergeCell ref="T4:T8"/>
    <mergeCell ref="U4:U8"/>
    <mergeCell ref="K5:K8"/>
    <mergeCell ref="L5:L8"/>
    <mergeCell ref="M5:M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8" scale="81" firstPageNumber="0" fitToHeight="0" orientation="landscape" r:id="rId1"/>
  <headerFooter alignWithMargins="0">
    <oddHeader>&amp;R様式1-6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E9397-B9C8-4211-A6D1-5041DCEF431C}">
  <sheetPr>
    <tabColor indexed="25"/>
    <pageSetUpPr fitToPage="1"/>
  </sheetPr>
  <dimension ref="A1:X21"/>
  <sheetViews>
    <sheetView view="pageBreakPreview" zoomScaleNormal="55" zoomScaleSheetLayoutView="100" workbookViewId="0">
      <selection activeCell="E27" sqref="E27"/>
    </sheetView>
  </sheetViews>
  <sheetFormatPr defaultRowHeight="10.199999999999999"/>
  <cols>
    <col min="1" max="1" width="15.88671875" style="82" customWidth="1"/>
    <col min="2" max="2" width="3.88671875" style="80" bestFit="1" customWidth="1"/>
    <col min="3" max="3" width="38.21875" style="80" customWidth="1"/>
    <col min="4" max="4" width="13.88671875" style="80" bestFit="1" customWidth="1"/>
    <col min="5" max="5" width="17" style="141" customWidth="1"/>
    <col min="6" max="6" width="13.109375" style="80" bestFit="1" customWidth="1"/>
    <col min="7" max="7" width="6.88671875" style="80" customWidth="1"/>
    <col min="8" max="8" width="12.109375" style="80" bestFit="1" customWidth="1"/>
    <col min="9" max="9" width="10.44140625" style="80" customWidth="1"/>
    <col min="10" max="10" width="7" style="80" bestFit="1" customWidth="1"/>
    <col min="11" max="11" width="5.88671875" style="80" bestFit="1" customWidth="1"/>
    <col min="12" max="12" width="8.77734375" style="80" bestFit="1" customWidth="1"/>
    <col min="13" max="13" width="8.44140625" style="80" bestFit="1" customWidth="1"/>
    <col min="14" max="14" width="8.6640625" style="80" bestFit="1" customWidth="1"/>
    <col min="15" max="15" width="14.33203125" style="80" bestFit="1" customWidth="1"/>
    <col min="16" max="16" width="10" style="80" bestFit="1" customWidth="1"/>
    <col min="17" max="17" width="6" style="80" customWidth="1"/>
    <col min="18" max="18" width="25.21875" style="80" bestFit="1" customWidth="1"/>
    <col min="19" max="19" width="11" style="80" bestFit="1" customWidth="1"/>
    <col min="20" max="21" width="8.21875" style="80" bestFit="1" customWidth="1"/>
    <col min="22" max="22" width="9" style="80"/>
    <col min="23" max="24" width="10.6640625" style="81" customWidth="1"/>
    <col min="25" max="256" width="9" style="80"/>
    <col min="257" max="257" width="15.88671875" style="80" customWidth="1"/>
    <col min="258" max="258" width="3.88671875" style="80" bestFit="1" customWidth="1"/>
    <col min="259" max="259" width="38.21875" style="80" customWidth="1"/>
    <col min="260" max="260" width="13.88671875" style="80" bestFit="1" customWidth="1"/>
    <col min="261" max="261" width="17" style="80" customWidth="1"/>
    <col min="262" max="262" width="13.109375" style="80" bestFit="1" customWidth="1"/>
    <col min="263" max="263" width="6.88671875" style="80" customWidth="1"/>
    <col min="264" max="264" width="12.109375" style="80" bestFit="1" customWidth="1"/>
    <col min="265" max="265" width="10.44140625" style="80" bestFit="1" customWidth="1"/>
    <col min="266" max="266" width="7" style="80" bestFit="1" customWidth="1"/>
    <col min="267" max="267" width="5.88671875" style="80" bestFit="1" customWidth="1"/>
    <col min="268" max="268" width="8.77734375" style="80" bestFit="1" customWidth="1"/>
    <col min="269" max="269" width="8.44140625" style="80" bestFit="1" customWidth="1"/>
    <col min="270" max="270" width="8.6640625" style="80" bestFit="1" customWidth="1"/>
    <col min="271" max="271" width="14.33203125" style="80" bestFit="1" customWidth="1"/>
    <col min="272" max="272" width="10" style="80" bestFit="1" customWidth="1"/>
    <col min="273" max="273" width="6" style="80" customWidth="1"/>
    <col min="274" max="274" width="25.21875" style="80" bestFit="1" customWidth="1"/>
    <col min="275" max="275" width="11" style="80" bestFit="1" customWidth="1"/>
    <col min="276" max="277" width="8.21875" style="80" bestFit="1" customWidth="1"/>
    <col min="278" max="512" width="9" style="80"/>
    <col min="513" max="513" width="15.88671875" style="80" customWidth="1"/>
    <col min="514" max="514" width="3.88671875" style="80" bestFit="1" customWidth="1"/>
    <col min="515" max="515" width="38.21875" style="80" customWidth="1"/>
    <col min="516" max="516" width="13.88671875" style="80" bestFit="1" customWidth="1"/>
    <col min="517" max="517" width="17" style="80" customWidth="1"/>
    <col min="518" max="518" width="13.109375" style="80" bestFit="1" customWidth="1"/>
    <col min="519" max="519" width="6.88671875" style="80" customWidth="1"/>
    <col min="520" max="520" width="12.109375" style="80" bestFit="1" customWidth="1"/>
    <col min="521" max="521" width="10.44140625" style="80" bestFit="1" customWidth="1"/>
    <col min="522" max="522" width="7" style="80" bestFit="1" customWidth="1"/>
    <col min="523" max="523" width="5.88671875" style="80" bestFit="1" customWidth="1"/>
    <col min="524" max="524" width="8.77734375" style="80" bestFit="1" customWidth="1"/>
    <col min="525" max="525" width="8.44140625" style="80" bestFit="1" customWidth="1"/>
    <col min="526" max="526" width="8.6640625" style="80" bestFit="1" customWidth="1"/>
    <col min="527" max="527" width="14.33203125" style="80" bestFit="1" customWidth="1"/>
    <col min="528" max="528" width="10" style="80" bestFit="1" customWidth="1"/>
    <col min="529" max="529" width="6" style="80" customWidth="1"/>
    <col min="530" max="530" width="25.21875" style="80" bestFit="1" customWidth="1"/>
    <col min="531" max="531" width="11" style="80" bestFit="1" customWidth="1"/>
    <col min="532" max="533" width="8.21875" style="80" bestFit="1" customWidth="1"/>
    <col min="534" max="768" width="9" style="80"/>
    <col min="769" max="769" width="15.88671875" style="80" customWidth="1"/>
    <col min="770" max="770" width="3.88671875" style="80" bestFit="1" customWidth="1"/>
    <col min="771" max="771" width="38.21875" style="80" customWidth="1"/>
    <col min="772" max="772" width="13.88671875" style="80" bestFit="1" customWidth="1"/>
    <col min="773" max="773" width="17" style="80" customWidth="1"/>
    <col min="774" max="774" width="13.109375" style="80" bestFit="1" customWidth="1"/>
    <col min="775" max="775" width="6.88671875" style="80" customWidth="1"/>
    <col min="776" max="776" width="12.109375" style="80" bestFit="1" customWidth="1"/>
    <col min="777" max="777" width="10.44140625" style="80" bestFit="1" customWidth="1"/>
    <col min="778" max="778" width="7" style="80" bestFit="1" customWidth="1"/>
    <col min="779" max="779" width="5.88671875" style="80" bestFit="1" customWidth="1"/>
    <col min="780" max="780" width="8.77734375" style="80" bestFit="1" customWidth="1"/>
    <col min="781" max="781" width="8.44140625" style="80" bestFit="1" customWidth="1"/>
    <col min="782" max="782" width="8.6640625" style="80" bestFit="1" customWidth="1"/>
    <col min="783" max="783" width="14.33203125" style="80" bestFit="1" customWidth="1"/>
    <col min="784" max="784" width="10" style="80" bestFit="1" customWidth="1"/>
    <col min="785" max="785" width="6" style="80" customWidth="1"/>
    <col min="786" max="786" width="25.21875" style="80" bestFit="1" customWidth="1"/>
    <col min="787" max="787" width="11" style="80" bestFit="1" customWidth="1"/>
    <col min="788" max="789" width="8.21875" style="80" bestFit="1" customWidth="1"/>
    <col min="790" max="1024" width="9" style="80"/>
    <col min="1025" max="1025" width="15.88671875" style="80" customWidth="1"/>
    <col min="1026" max="1026" width="3.88671875" style="80" bestFit="1" customWidth="1"/>
    <col min="1027" max="1027" width="38.21875" style="80" customWidth="1"/>
    <col min="1028" max="1028" width="13.88671875" style="80" bestFit="1" customWidth="1"/>
    <col min="1029" max="1029" width="17" style="80" customWidth="1"/>
    <col min="1030" max="1030" width="13.109375" style="80" bestFit="1" customWidth="1"/>
    <col min="1031" max="1031" width="6.88671875" style="80" customWidth="1"/>
    <col min="1032" max="1032" width="12.109375" style="80" bestFit="1" customWidth="1"/>
    <col min="1033" max="1033" width="10.44140625" style="80" bestFit="1" customWidth="1"/>
    <col min="1034" max="1034" width="7" style="80" bestFit="1" customWidth="1"/>
    <col min="1035" max="1035" width="5.88671875" style="80" bestFit="1" customWidth="1"/>
    <col min="1036" max="1036" width="8.77734375" style="80" bestFit="1" customWidth="1"/>
    <col min="1037" max="1037" width="8.44140625" style="80" bestFit="1" customWidth="1"/>
    <col min="1038" max="1038" width="8.6640625" style="80" bestFit="1" customWidth="1"/>
    <col min="1039" max="1039" width="14.33203125" style="80" bestFit="1" customWidth="1"/>
    <col min="1040" max="1040" width="10" style="80" bestFit="1" customWidth="1"/>
    <col min="1041" max="1041" width="6" style="80" customWidth="1"/>
    <col min="1042" max="1042" width="25.21875" style="80" bestFit="1" customWidth="1"/>
    <col min="1043" max="1043" width="11" style="80" bestFit="1" customWidth="1"/>
    <col min="1044" max="1045" width="8.21875" style="80" bestFit="1" customWidth="1"/>
    <col min="1046" max="1280" width="9" style="80"/>
    <col min="1281" max="1281" width="15.88671875" style="80" customWidth="1"/>
    <col min="1282" max="1282" width="3.88671875" style="80" bestFit="1" customWidth="1"/>
    <col min="1283" max="1283" width="38.21875" style="80" customWidth="1"/>
    <col min="1284" max="1284" width="13.88671875" style="80" bestFit="1" customWidth="1"/>
    <col min="1285" max="1285" width="17" style="80" customWidth="1"/>
    <col min="1286" max="1286" width="13.109375" style="80" bestFit="1" customWidth="1"/>
    <col min="1287" max="1287" width="6.88671875" style="80" customWidth="1"/>
    <col min="1288" max="1288" width="12.109375" style="80" bestFit="1" customWidth="1"/>
    <col min="1289" max="1289" width="10.44140625" style="80" bestFit="1" customWidth="1"/>
    <col min="1290" max="1290" width="7" style="80" bestFit="1" customWidth="1"/>
    <col min="1291" max="1291" width="5.88671875" style="80" bestFit="1" customWidth="1"/>
    <col min="1292" max="1292" width="8.77734375" style="80" bestFit="1" customWidth="1"/>
    <col min="1293" max="1293" width="8.44140625" style="80" bestFit="1" customWidth="1"/>
    <col min="1294" max="1294" width="8.6640625" style="80" bestFit="1" customWidth="1"/>
    <col min="1295" max="1295" width="14.33203125" style="80" bestFit="1" customWidth="1"/>
    <col min="1296" max="1296" width="10" style="80" bestFit="1" customWidth="1"/>
    <col min="1297" max="1297" width="6" style="80" customWidth="1"/>
    <col min="1298" max="1298" width="25.21875" style="80" bestFit="1" customWidth="1"/>
    <col min="1299" max="1299" width="11" style="80" bestFit="1" customWidth="1"/>
    <col min="1300" max="1301" width="8.21875" style="80" bestFit="1" customWidth="1"/>
    <col min="1302" max="1536" width="9" style="80"/>
    <col min="1537" max="1537" width="15.88671875" style="80" customWidth="1"/>
    <col min="1538" max="1538" width="3.88671875" style="80" bestFit="1" customWidth="1"/>
    <col min="1539" max="1539" width="38.21875" style="80" customWidth="1"/>
    <col min="1540" max="1540" width="13.88671875" style="80" bestFit="1" customWidth="1"/>
    <col min="1541" max="1541" width="17" style="80" customWidth="1"/>
    <col min="1542" max="1542" width="13.109375" style="80" bestFit="1" customWidth="1"/>
    <col min="1543" max="1543" width="6.88671875" style="80" customWidth="1"/>
    <col min="1544" max="1544" width="12.109375" style="80" bestFit="1" customWidth="1"/>
    <col min="1545" max="1545" width="10.44140625" style="80" bestFit="1" customWidth="1"/>
    <col min="1546" max="1546" width="7" style="80" bestFit="1" customWidth="1"/>
    <col min="1547" max="1547" width="5.88671875" style="80" bestFit="1" customWidth="1"/>
    <col min="1548" max="1548" width="8.77734375" style="80" bestFit="1" customWidth="1"/>
    <col min="1549" max="1549" width="8.44140625" style="80" bestFit="1" customWidth="1"/>
    <col min="1550" max="1550" width="8.6640625" style="80" bestFit="1" customWidth="1"/>
    <col min="1551" max="1551" width="14.33203125" style="80" bestFit="1" customWidth="1"/>
    <col min="1552" max="1552" width="10" style="80" bestFit="1" customWidth="1"/>
    <col min="1553" max="1553" width="6" style="80" customWidth="1"/>
    <col min="1554" max="1554" width="25.21875" style="80" bestFit="1" customWidth="1"/>
    <col min="1555" max="1555" width="11" style="80" bestFit="1" customWidth="1"/>
    <col min="1556" max="1557" width="8.21875" style="80" bestFit="1" customWidth="1"/>
    <col min="1558" max="1792" width="9" style="80"/>
    <col min="1793" max="1793" width="15.88671875" style="80" customWidth="1"/>
    <col min="1794" max="1794" width="3.88671875" style="80" bestFit="1" customWidth="1"/>
    <col min="1795" max="1795" width="38.21875" style="80" customWidth="1"/>
    <col min="1796" max="1796" width="13.88671875" style="80" bestFit="1" customWidth="1"/>
    <col min="1797" max="1797" width="17" style="80" customWidth="1"/>
    <col min="1798" max="1798" width="13.109375" style="80" bestFit="1" customWidth="1"/>
    <col min="1799" max="1799" width="6.88671875" style="80" customWidth="1"/>
    <col min="1800" max="1800" width="12.109375" style="80" bestFit="1" customWidth="1"/>
    <col min="1801" max="1801" width="10.44140625" style="80" bestFit="1" customWidth="1"/>
    <col min="1802" max="1802" width="7" style="80" bestFit="1" customWidth="1"/>
    <col min="1803" max="1803" width="5.88671875" style="80" bestFit="1" customWidth="1"/>
    <col min="1804" max="1804" width="8.77734375" style="80" bestFit="1" customWidth="1"/>
    <col min="1805" max="1805" width="8.44140625" style="80" bestFit="1" customWidth="1"/>
    <col min="1806" max="1806" width="8.6640625" style="80" bestFit="1" customWidth="1"/>
    <col min="1807" max="1807" width="14.33203125" style="80" bestFit="1" customWidth="1"/>
    <col min="1808" max="1808" width="10" style="80" bestFit="1" customWidth="1"/>
    <col min="1809" max="1809" width="6" style="80" customWidth="1"/>
    <col min="1810" max="1810" width="25.21875" style="80" bestFit="1" customWidth="1"/>
    <col min="1811" max="1811" width="11" style="80" bestFit="1" customWidth="1"/>
    <col min="1812" max="1813" width="8.21875" style="80" bestFit="1" customWidth="1"/>
    <col min="1814" max="2048" width="9" style="80"/>
    <col min="2049" max="2049" width="15.88671875" style="80" customWidth="1"/>
    <col min="2050" max="2050" width="3.88671875" style="80" bestFit="1" customWidth="1"/>
    <col min="2051" max="2051" width="38.21875" style="80" customWidth="1"/>
    <col min="2052" max="2052" width="13.88671875" style="80" bestFit="1" customWidth="1"/>
    <col min="2053" max="2053" width="17" style="80" customWidth="1"/>
    <col min="2054" max="2054" width="13.109375" style="80" bestFit="1" customWidth="1"/>
    <col min="2055" max="2055" width="6.88671875" style="80" customWidth="1"/>
    <col min="2056" max="2056" width="12.109375" style="80" bestFit="1" customWidth="1"/>
    <col min="2057" max="2057" width="10.44140625" style="80" bestFit="1" customWidth="1"/>
    <col min="2058" max="2058" width="7" style="80" bestFit="1" customWidth="1"/>
    <col min="2059" max="2059" width="5.88671875" style="80" bestFit="1" customWidth="1"/>
    <col min="2060" max="2060" width="8.77734375" style="80" bestFit="1" customWidth="1"/>
    <col min="2061" max="2061" width="8.44140625" style="80" bestFit="1" customWidth="1"/>
    <col min="2062" max="2062" width="8.6640625" style="80" bestFit="1" customWidth="1"/>
    <col min="2063" max="2063" width="14.33203125" style="80" bestFit="1" customWidth="1"/>
    <col min="2064" max="2064" width="10" style="80" bestFit="1" customWidth="1"/>
    <col min="2065" max="2065" width="6" style="80" customWidth="1"/>
    <col min="2066" max="2066" width="25.21875" style="80" bestFit="1" customWidth="1"/>
    <col min="2067" max="2067" width="11" style="80" bestFit="1" customWidth="1"/>
    <col min="2068" max="2069" width="8.21875" style="80" bestFit="1" customWidth="1"/>
    <col min="2070" max="2304" width="9" style="80"/>
    <col min="2305" max="2305" width="15.88671875" style="80" customWidth="1"/>
    <col min="2306" max="2306" width="3.88671875" style="80" bestFit="1" customWidth="1"/>
    <col min="2307" max="2307" width="38.21875" style="80" customWidth="1"/>
    <col min="2308" max="2308" width="13.88671875" style="80" bestFit="1" customWidth="1"/>
    <col min="2309" max="2309" width="17" style="80" customWidth="1"/>
    <col min="2310" max="2310" width="13.109375" style="80" bestFit="1" customWidth="1"/>
    <col min="2311" max="2311" width="6.88671875" style="80" customWidth="1"/>
    <col min="2312" max="2312" width="12.109375" style="80" bestFit="1" customWidth="1"/>
    <col min="2313" max="2313" width="10.44140625" style="80" bestFit="1" customWidth="1"/>
    <col min="2314" max="2314" width="7" style="80" bestFit="1" customWidth="1"/>
    <col min="2315" max="2315" width="5.88671875" style="80" bestFit="1" customWidth="1"/>
    <col min="2316" max="2316" width="8.77734375" style="80" bestFit="1" customWidth="1"/>
    <col min="2317" max="2317" width="8.44140625" style="80" bestFit="1" customWidth="1"/>
    <col min="2318" max="2318" width="8.6640625" style="80" bestFit="1" customWidth="1"/>
    <col min="2319" max="2319" width="14.33203125" style="80" bestFit="1" customWidth="1"/>
    <col min="2320" max="2320" width="10" style="80" bestFit="1" customWidth="1"/>
    <col min="2321" max="2321" width="6" style="80" customWidth="1"/>
    <col min="2322" max="2322" width="25.21875" style="80" bestFit="1" customWidth="1"/>
    <col min="2323" max="2323" width="11" style="80" bestFit="1" customWidth="1"/>
    <col min="2324" max="2325" width="8.21875" style="80" bestFit="1" customWidth="1"/>
    <col min="2326" max="2560" width="9" style="80"/>
    <col min="2561" max="2561" width="15.88671875" style="80" customWidth="1"/>
    <col min="2562" max="2562" width="3.88671875" style="80" bestFit="1" customWidth="1"/>
    <col min="2563" max="2563" width="38.21875" style="80" customWidth="1"/>
    <col min="2564" max="2564" width="13.88671875" style="80" bestFit="1" customWidth="1"/>
    <col min="2565" max="2565" width="17" style="80" customWidth="1"/>
    <col min="2566" max="2566" width="13.109375" style="80" bestFit="1" customWidth="1"/>
    <col min="2567" max="2567" width="6.88671875" style="80" customWidth="1"/>
    <col min="2568" max="2568" width="12.109375" style="80" bestFit="1" customWidth="1"/>
    <col min="2569" max="2569" width="10.44140625" style="80" bestFit="1" customWidth="1"/>
    <col min="2570" max="2570" width="7" style="80" bestFit="1" customWidth="1"/>
    <col min="2571" max="2571" width="5.88671875" style="80" bestFit="1" customWidth="1"/>
    <col min="2572" max="2572" width="8.77734375" style="80" bestFit="1" customWidth="1"/>
    <col min="2573" max="2573" width="8.44140625" style="80" bestFit="1" customWidth="1"/>
    <col min="2574" max="2574" width="8.6640625" style="80" bestFit="1" customWidth="1"/>
    <col min="2575" max="2575" width="14.33203125" style="80" bestFit="1" customWidth="1"/>
    <col min="2576" max="2576" width="10" style="80" bestFit="1" customWidth="1"/>
    <col min="2577" max="2577" width="6" style="80" customWidth="1"/>
    <col min="2578" max="2578" width="25.21875" style="80" bestFit="1" customWidth="1"/>
    <col min="2579" max="2579" width="11" style="80" bestFit="1" customWidth="1"/>
    <col min="2580" max="2581" width="8.21875" style="80" bestFit="1" customWidth="1"/>
    <col min="2582" max="2816" width="9" style="80"/>
    <col min="2817" max="2817" width="15.88671875" style="80" customWidth="1"/>
    <col min="2818" max="2818" width="3.88671875" style="80" bestFit="1" customWidth="1"/>
    <col min="2819" max="2819" width="38.21875" style="80" customWidth="1"/>
    <col min="2820" max="2820" width="13.88671875" style="80" bestFit="1" customWidth="1"/>
    <col min="2821" max="2821" width="17" style="80" customWidth="1"/>
    <col min="2822" max="2822" width="13.109375" style="80" bestFit="1" customWidth="1"/>
    <col min="2823" max="2823" width="6.88671875" style="80" customWidth="1"/>
    <col min="2824" max="2824" width="12.109375" style="80" bestFit="1" customWidth="1"/>
    <col min="2825" max="2825" width="10.44140625" style="80" bestFit="1" customWidth="1"/>
    <col min="2826" max="2826" width="7" style="80" bestFit="1" customWidth="1"/>
    <col min="2827" max="2827" width="5.88671875" style="80" bestFit="1" customWidth="1"/>
    <col min="2828" max="2828" width="8.77734375" style="80" bestFit="1" customWidth="1"/>
    <col min="2829" max="2829" width="8.44140625" style="80" bestFit="1" customWidth="1"/>
    <col min="2830" max="2830" width="8.6640625" style="80" bestFit="1" customWidth="1"/>
    <col min="2831" max="2831" width="14.33203125" style="80" bestFit="1" customWidth="1"/>
    <col min="2832" max="2832" width="10" style="80" bestFit="1" customWidth="1"/>
    <col min="2833" max="2833" width="6" style="80" customWidth="1"/>
    <col min="2834" max="2834" width="25.21875" style="80" bestFit="1" customWidth="1"/>
    <col min="2835" max="2835" width="11" style="80" bestFit="1" customWidth="1"/>
    <col min="2836" max="2837" width="8.21875" style="80" bestFit="1" customWidth="1"/>
    <col min="2838" max="3072" width="9" style="80"/>
    <col min="3073" max="3073" width="15.88671875" style="80" customWidth="1"/>
    <col min="3074" max="3074" width="3.88671875" style="80" bestFit="1" customWidth="1"/>
    <col min="3075" max="3075" width="38.21875" style="80" customWidth="1"/>
    <col min="3076" max="3076" width="13.88671875" style="80" bestFit="1" customWidth="1"/>
    <col min="3077" max="3077" width="17" style="80" customWidth="1"/>
    <col min="3078" max="3078" width="13.109375" style="80" bestFit="1" customWidth="1"/>
    <col min="3079" max="3079" width="6.88671875" style="80" customWidth="1"/>
    <col min="3080" max="3080" width="12.109375" style="80" bestFit="1" customWidth="1"/>
    <col min="3081" max="3081" width="10.44140625" style="80" bestFit="1" customWidth="1"/>
    <col min="3082" max="3082" width="7" style="80" bestFit="1" customWidth="1"/>
    <col min="3083" max="3083" width="5.88671875" style="80" bestFit="1" customWidth="1"/>
    <col min="3084" max="3084" width="8.77734375" style="80" bestFit="1" customWidth="1"/>
    <col min="3085" max="3085" width="8.44140625" style="80" bestFit="1" customWidth="1"/>
    <col min="3086" max="3086" width="8.6640625" style="80" bestFit="1" customWidth="1"/>
    <col min="3087" max="3087" width="14.33203125" style="80" bestFit="1" customWidth="1"/>
    <col min="3088" max="3088" width="10" style="80" bestFit="1" customWidth="1"/>
    <col min="3089" max="3089" width="6" style="80" customWidth="1"/>
    <col min="3090" max="3090" width="25.21875" style="80" bestFit="1" customWidth="1"/>
    <col min="3091" max="3091" width="11" style="80" bestFit="1" customWidth="1"/>
    <col min="3092" max="3093" width="8.21875" style="80" bestFit="1" customWidth="1"/>
    <col min="3094" max="3328" width="9" style="80"/>
    <col min="3329" max="3329" width="15.88671875" style="80" customWidth="1"/>
    <col min="3330" max="3330" width="3.88671875" style="80" bestFit="1" customWidth="1"/>
    <col min="3331" max="3331" width="38.21875" style="80" customWidth="1"/>
    <col min="3332" max="3332" width="13.88671875" style="80" bestFit="1" customWidth="1"/>
    <col min="3333" max="3333" width="17" style="80" customWidth="1"/>
    <col min="3334" max="3334" width="13.109375" style="80" bestFit="1" customWidth="1"/>
    <col min="3335" max="3335" width="6.88671875" style="80" customWidth="1"/>
    <col min="3336" max="3336" width="12.109375" style="80" bestFit="1" customWidth="1"/>
    <col min="3337" max="3337" width="10.44140625" style="80" bestFit="1" customWidth="1"/>
    <col min="3338" max="3338" width="7" style="80" bestFit="1" customWidth="1"/>
    <col min="3339" max="3339" width="5.88671875" style="80" bestFit="1" customWidth="1"/>
    <col min="3340" max="3340" width="8.77734375" style="80" bestFit="1" customWidth="1"/>
    <col min="3341" max="3341" width="8.44140625" style="80" bestFit="1" customWidth="1"/>
    <col min="3342" max="3342" width="8.6640625" style="80" bestFit="1" customWidth="1"/>
    <col min="3343" max="3343" width="14.33203125" style="80" bestFit="1" customWidth="1"/>
    <col min="3344" max="3344" width="10" style="80" bestFit="1" customWidth="1"/>
    <col min="3345" max="3345" width="6" style="80" customWidth="1"/>
    <col min="3346" max="3346" width="25.21875" style="80" bestFit="1" customWidth="1"/>
    <col min="3347" max="3347" width="11" style="80" bestFit="1" customWidth="1"/>
    <col min="3348" max="3349" width="8.21875" style="80" bestFit="1" customWidth="1"/>
    <col min="3350" max="3584" width="9" style="80"/>
    <col min="3585" max="3585" width="15.88671875" style="80" customWidth="1"/>
    <col min="3586" max="3586" width="3.88671875" style="80" bestFit="1" customWidth="1"/>
    <col min="3587" max="3587" width="38.21875" style="80" customWidth="1"/>
    <col min="3588" max="3588" width="13.88671875" style="80" bestFit="1" customWidth="1"/>
    <col min="3589" max="3589" width="17" style="80" customWidth="1"/>
    <col min="3590" max="3590" width="13.109375" style="80" bestFit="1" customWidth="1"/>
    <col min="3591" max="3591" width="6.88671875" style="80" customWidth="1"/>
    <col min="3592" max="3592" width="12.109375" style="80" bestFit="1" customWidth="1"/>
    <col min="3593" max="3593" width="10.44140625" style="80" bestFit="1" customWidth="1"/>
    <col min="3594" max="3594" width="7" style="80" bestFit="1" customWidth="1"/>
    <col min="3595" max="3595" width="5.88671875" style="80" bestFit="1" customWidth="1"/>
    <col min="3596" max="3596" width="8.77734375" style="80" bestFit="1" customWidth="1"/>
    <col min="3597" max="3597" width="8.44140625" style="80" bestFit="1" customWidth="1"/>
    <col min="3598" max="3598" width="8.6640625" style="80" bestFit="1" customWidth="1"/>
    <col min="3599" max="3599" width="14.33203125" style="80" bestFit="1" customWidth="1"/>
    <col min="3600" max="3600" width="10" style="80" bestFit="1" customWidth="1"/>
    <col min="3601" max="3601" width="6" style="80" customWidth="1"/>
    <col min="3602" max="3602" width="25.21875" style="80" bestFit="1" customWidth="1"/>
    <col min="3603" max="3603" width="11" style="80" bestFit="1" customWidth="1"/>
    <col min="3604" max="3605" width="8.21875" style="80" bestFit="1" customWidth="1"/>
    <col min="3606" max="3840" width="9" style="80"/>
    <col min="3841" max="3841" width="15.88671875" style="80" customWidth="1"/>
    <col min="3842" max="3842" width="3.88671875" style="80" bestFit="1" customWidth="1"/>
    <col min="3843" max="3843" width="38.21875" style="80" customWidth="1"/>
    <col min="3844" max="3844" width="13.88671875" style="80" bestFit="1" customWidth="1"/>
    <col min="3845" max="3845" width="17" style="80" customWidth="1"/>
    <col min="3846" max="3846" width="13.109375" style="80" bestFit="1" customWidth="1"/>
    <col min="3847" max="3847" width="6.88671875" style="80" customWidth="1"/>
    <col min="3848" max="3848" width="12.109375" style="80" bestFit="1" customWidth="1"/>
    <col min="3849" max="3849" width="10.44140625" style="80" bestFit="1" customWidth="1"/>
    <col min="3850" max="3850" width="7" style="80" bestFit="1" customWidth="1"/>
    <col min="3851" max="3851" width="5.88671875" style="80" bestFit="1" customWidth="1"/>
    <col min="3852" max="3852" width="8.77734375" style="80" bestFit="1" customWidth="1"/>
    <col min="3853" max="3853" width="8.44140625" style="80" bestFit="1" customWidth="1"/>
    <col min="3854" max="3854" width="8.6640625" style="80" bestFit="1" customWidth="1"/>
    <col min="3855" max="3855" width="14.33203125" style="80" bestFit="1" customWidth="1"/>
    <col min="3856" max="3856" width="10" style="80" bestFit="1" customWidth="1"/>
    <col min="3857" max="3857" width="6" style="80" customWidth="1"/>
    <col min="3858" max="3858" width="25.21875" style="80" bestFit="1" customWidth="1"/>
    <col min="3859" max="3859" width="11" style="80" bestFit="1" customWidth="1"/>
    <col min="3860" max="3861" width="8.21875" style="80" bestFit="1" customWidth="1"/>
    <col min="3862" max="4096" width="9" style="80"/>
    <col min="4097" max="4097" width="15.88671875" style="80" customWidth="1"/>
    <col min="4098" max="4098" width="3.88671875" style="80" bestFit="1" customWidth="1"/>
    <col min="4099" max="4099" width="38.21875" style="80" customWidth="1"/>
    <col min="4100" max="4100" width="13.88671875" style="80" bestFit="1" customWidth="1"/>
    <col min="4101" max="4101" width="17" style="80" customWidth="1"/>
    <col min="4102" max="4102" width="13.109375" style="80" bestFit="1" customWidth="1"/>
    <col min="4103" max="4103" width="6.88671875" style="80" customWidth="1"/>
    <col min="4104" max="4104" width="12.109375" style="80" bestFit="1" customWidth="1"/>
    <col min="4105" max="4105" width="10.44140625" style="80" bestFit="1" customWidth="1"/>
    <col min="4106" max="4106" width="7" style="80" bestFit="1" customWidth="1"/>
    <col min="4107" max="4107" width="5.88671875" style="80" bestFit="1" customWidth="1"/>
    <col min="4108" max="4108" width="8.77734375" style="80" bestFit="1" customWidth="1"/>
    <col min="4109" max="4109" width="8.44140625" style="80" bestFit="1" customWidth="1"/>
    <col min="4110" max="4110" width="8.6640625" style="80" bestFit="1" customWidth="1"/>
    <col min="4111" max="4111" width="14.33203125" style="80" bestFit="1" customWidth="1"/>
    <col min="4112" max="4112" width="10" style="80" bestFit="1" customWidth="1"/>
    <col min="4113" max="4113" width="6" style="80" customWidth="1"/>
    <col min="4114" max="4114" width="25.21875" style="80" bestFit="1" customWidth="1"/>
    <col min="4115" max="4115" width="11" style="80" bestFit="1" customWidth="1"/>
    <col min="4116" max="4117" width="8.21875" style="80" bestFit="1" customWidth="1"/>
    <col min="4118" max="4352" width="9" style="80"/>
    <col min="4353" max="4353" width="15.88671875" style="80" customWidth="1"/>
    <col min="4354" max="4354" width="3.88671875" style="80" bestFit="1" customWidth="1"/>
    <col min="4355" max="4355" width="38.21875" style="80" customWidth="1"/>
    <col min="4356" max="4356" width="13.88671875" style="80" bestFit="1" customWidth="1"/>
    <col min="4357" max="4357" width="17" style="80" customWidth="1"/>
    <col min="4358" max="4358" width="13.109375" style="80" bestFit="1" customWidth="1"/>
    <col min="4359" max="4359" width="6.88671875" style="80" customWidth="1"/>
    <col min="4360" max="4360" width="12.109375" style="80" bestFit="1" customWidth="1"/>
    <col min="4361" max="4361" width="10.44140625" style="80" bestFit="1" customWidth="1"/>
    <col min="4362" max="4362" width="7" style="80" bestFit="1" customWidth="1"/>
    <col min="4363" max="4363" width="5.88671875" style="80" bestFit="1" customWidth="1"/>
    <col min="4364" max="4364" width="8.77734375" style="80" bestFit="1" customWidth="1"/>
    <col min="4365" max="4365" width="8.44140625" style="80" bestFit="1" customWidth="1"/>
    <col min="4366" max="4366" width="8.6640625" style="80" bestFit="1" customWidth="1"/>
    <col min="4367" max="4367" width="14.33203125" style="80" bestFit="1" customWidth="1"/>
    <col min="4368" max="4368" width="10" style="80" bestFit="1" customWidth="1"/>
    <col min="4369" max="4369" width="6" style="80" customWidth="1"/>
    <col min="4370" max="4370" width="25.21875" style="80" bestFit="1" customWidth="1"/>
    <col min="4371" max="4371" width="11" style="80" bestFit="1" customWidth="1"/>
    <col min="4372" max="4373" width="8.21875" style="80" bestFit="1" customWidth="1"/>
    <col min="4374" max="4608" width="9" style="80"/>
    <col min="4609" max="4609" width="15.88671875" style="80" customWidth="1"/>
    <col min="4610" max="4610" width="3.88671875" style="80" bestFit="1" customWidth="1"/>
    <col min="4611" max="4611" width="38.21875" style="80" customWidth="1"/>
    <col min="4612" max="4612" width="13.88671875" style="80" bestFit="1" customWidth="1"/>
    <col min="4613" max="4613" width="17" style="80" customWidth="1"/>
    <col min="4614" max="4614" width="13.109375" style="80" bestFit="1" customWidth="1"/>
    <col min="4615" max="4615" width="6.88671875" style="80" customWidth="1"/>
    <col min="4616" max="4616" width="12.109375" style="80" bestFit="1" customWidth="1"/>
    <col min="4617" max="4617" width="10.44140625" style="80" bestFit="1" customWidth="1"/>
    <col min="4618" max="4618" width="7" style="80" bestFit="1" customWidth="1"/>
    <col min="4619" max="4619" width="5.88671875" style="80" bestFit="1" customWidth="1"/>
    <col min="4620" max="4620" width="8.77734375" style="80" bestFit="1" customWidth="1"/>
    <col min="4621" max="4621" width="8.44140625" style="80" bestFit="1" customWidth="1"/>
    <col min="4622" max="4622" width="8.6640625" style="80" bestFit="1" customWidth="1"/>
    <col min="4623" max="4623" width="14.33203125" style="80" bestFit="1" customWidth="1"/>
    <col min="4624" max="4624" width="10" style="80" bestFit="1" customWidth="1"/>
    <col min="4625" max="4625" width="6" style="80" customWidth="1"/>
    <col min="4626" max="4626" width="25.21875" style="80" bestFit="1" customWidth="1"/>
    <col min="4627" max="4627" width="11" style="80" bestFit="1" customWidth="1"/>
    <col min="4628" max="4629" width="8.21875" style="80" bestFit="1" customWidth="1"/>
    <col min="4630" max="4864" width="9" style="80"/>
    <col min="4865" max="4865" width="15.88671875" style="80" customWidth="1"/>
    <col min="4866" max="4866" width="3.88671875" style="80" bestFit="1" customWidth="1"/>
    <col min="4867" max="4867" width="38.21875" style="80" customWidth="1"/>
    <col min="4868" max="4868" width="13.88671875" style="80" bestFit="1" customWidth="1"/>
    <col min="4869" max="4869" width="17" style="80" customWidth="1"/>
    <col min="4870" max="4870" width="13.109375" style="80" bestFit="1" customWidth="1"/>
    <col min="4871" max="4871" width="6.88671875" style="80" customWidth="1"/>
    <col min="4872" max="4872" width="12.109375" style="80" bestFit="1" customWidth="1"/>
    <col min="4873" max="4873" width="10.44140625" style="80" bestFit="1" customWidth="1"/>
    <col min="4874" max="4874" width="7" style="80" bestFit="1" customWidth="1"/>
    <col min="4875" max="4875" width="5.88671875" style="80" bestFit="1" customWidth="1"/>
    <col min="4876" max="4876" width="8.77734375" style="80" bestFit="1" customWidth="1"/>
    <col min="4877" max="4877" width="8.44140625" style="80" bestFit="1" customWidth="1"/>
    <col min="4878" max="4878" width="8.6640625" style="80" bestFit="1" customWidth="1"/>
    <col min="4879" max="4879" width="14.33203125" style="80" bestFit="1" customWidth="1"/>
    <col min="4880" max="4880" width="10" style="80" bestFit="1" customWidth="1"/>
    <col min="4881" max="4881" width="6" style="80" customWidth="1"/>
    <col min="4882" max="4882" width="25.21875" style="80" bestFit="1" customWidth="1"/>
    <col min="4883" max="4883" width="11" style="80" bestFit="1" customWidth="1"/>
    <col min="4884" max="4885" width="8.21875" style="80" bestFit="1" customWidth="1"/>
    <col min="4886" max="5120" width="9" style="80"/>
    <col min="5121" max="5121" width="15.88671875" style="80" customWidth="1"/>
    <col min="5122" max="5122" width="3.88671875" style="80" bestFit="1" customWidth="1"/>
    <col min="5123" max="5123" width="38.21875" style="80" customWidth="1"/>
    <col min="5124" max="5124" width="13.88671875" style="80" bestFit="1" customWidth="1"/>
    <col min="5125" max="5125" width="17" style="80" customWidth="1"/>
    <col min="5126" max="5126" width="13.109375" style="80" bestFit="1" customWidth="1"/>
    <col min="5127" max="5127" width="6.88671875" style="80" customWidth="1"/>
    <col min="5128" max="5128" width="12.109375" style="80" bestFit="1" customWidth="1"/>
    <col min="5129" max="5129" width="10.44140625" style="80" bestFit="1" customWidth="1"/>
    <col min="5130" max="5130" width="7" style="80" bestFit="1" customWidth="1"/>
    <col min="5131" max="5131" width="5.88671875" style="80" bestFit="1" customWidth="1"/>
    <col min="5132" max="5132" width="8.77734375" style="80" bestFit="1" customWidth="1"/>
    <col min="5133" max="5133" width="8.44140625" style="80" bestFit="1" customWidth="1"/>
    <col min="5134" max="5134" width="8.6640625" style="80" bestFit="1" customWidth="1"/>
    <col min="5135" max="5135" width="14.33203125" style="80" bestFit="1" customWidth="1"/>
    <col min="5136" max="5136" width="10" style="80" bestFit="1" customWidth="1"/>
    <col min="5137" max="5137" width="6" style="80" customWidth="1"/>
    <col min="5138" max="5138" width="25.21875" style="80" bestFit="1" customWidth="1"/>
    <col min="5139" max="5139" width="11" style="80" bestFit="1" customWidth="1"/>
    <col min="5140" max="5141" width="8.21875" style="80" bestFit="1" customWidth="1"/>
    <col min="5142" max="5376" width="9" style="80"/>
    <col min="5377" max="5377" width="15.88671875" style="80" customWidth="1"/>
    <col min="5378" max="5378" width="3.88671875" style="80" bestFit="1" customWidth="1"/>
    <col min="5379" max="5379" width="38.21875" style="80" customWidth="1"/>
    <col min="5380" max="5380" width="13.88671875" style="80" bestFit="1" customWidth="1"/>
    <col min="5381" max="5381" width="17" style="80" customWidth="1"/>
    <col min="5382" max="5382" width="13.109375" style="80" bestFit="1" customWidth="1"/>
    <col min="5383" max="5383" width="6.88671875" style="80" customWidth="1"/>
    <col min="5384" max="5384" width="12.109375" style="80" bestFit="1" customWidth="1"/>
    <col min="5385" max="5385" width="10.44140625" style="80" bestFit="1" customWidth="1"/>
    <col min="5386" max="5386" width="7" style="80" bestFit="1" customWidth="1"/>
    <col min="5387" max="5387" width="5.88671875" style="80" bestFit="1" customWidth="1"/>
    <col min="5388" max="5388" width="8.77734375" style="80" bestFit="1" customWidth="1"/>
    <col min="5389" max="5389" width="8.44140625" style="80" bestFit="1" customWidth="1"/>
    <col min="5390" max="5390" width="8.6640625" style="80" bestFit="1" customWidth="1"/>
    <col min="5391" max="5391" width="14.33203125" style="80" bestFit="1" customWidth="1"/>
    <col min="5392" max="5392" width="10" style="80" bestFit="1" customWidth="1"/>
    <col min="5393" max="5393" width="6" style="80" customWidth="1"/>
    <col min="5394" max="5394" width="25.21875" style="80" bestFit="1" customWidth="1"/>
    <col min="5395" max="5395" width="11" style="80" bestFit="1" customWidth="1"/>
    <col min="5396" max="5397" width="8.21875" style="80" bestFit="1" customWidth="1"/>
    <col min="5398" max="5632" width="9" style="80"/>
    <col min="5633" max="5633" width="15.88671875" style="80" customWidth="1"/>
    <col min="5634" max="5634" width="3.88671875" style="80" bestFit="1" customWidth="1"/>
    <col min="5635" max="5635" width="38.21875" style="80" customWidth="1"/>
    <col min="5636" max="5636" width="13.88671875" style="80" bestFit="1" customWidth="1"/>
    <col min="5637" max="5637" width="17" style="80" customWidth="1"/>
    <col min="5638" max="5638" width="13.109375" style="80" bestFit="1" customWidth="1"/>
    <col min="5639" max="5639" width="6.88671875" style="80" customWidth="1"/>
    <col min="5640" max="5640" width="12.109375" style="80" bestFit="1" customWidth="1"/>
    <col min="5641" max="5641" width="10.44140625" style="80" bestFit="1" customWidth="1"/>
    <col min="5642" max="5642" width="7" style="80" bestFit="1" customWidth="1"/>
    <col min="5643" max="5643" width="5.88671875" style="80" bestFit="1" customWidth="1"/>
    <col min="5644" max="5644" width="8.77734375" style="80" bestFit="1" customWidth="1"/>
    <col min="5645" max="5645" width="8.44140625" style="80" bestFit="1" customWidth="1"/>
    <col min="5646" max="5646" width="8.6640625" style="80" bestFit="1" customWidth="1"/>
    <col min="5647" max="5647" width="14.33203125" style="80" bestFit="1" customWidth="1"/>
    <col min="5648" max="5648" width="10" style="80" bestFit="1" customWidth="1"/>
    <col min="5649" max="5649" width="6" style="80" customWidth="1"/>
    <col min="5650" max="5650" width="25.21875" style="80" bestFit="1" customWidth="1"/>
    <col min="5651" max="5651" width="11" style="80" bestFit="1" customWidth="1"/>
    <col min="5652" max="5653" width="8.21875" style="80" bestFit="1" customWidth="1"/>
    <col min="5654" max="5888" width="9" style="80"/>
    <col min="5889" max="5889" width="15.88671875" style="80" customWidth="1"/>
    <col min="5890" max="5890" width="3.88671875" style="80" bestFit="1" customWidth="1"/>
    <col min="5891" max="5891" width="38.21875" style="80" customWidth="1"/>
    <col min="5892" max="5892" width="13.88671875" style="80" bestFit="1" customWidth="1"/>
    <col min="5893" max="5893" width="17" style="80" customWidth="1"/>
    <col min="5894" max="5894" width="13.109375" style="80" bestFit="1" customWidth="1"/>
    <col min="5895" max="5895" width="6.88671875" style="80" customWidth="1"/>
    <col min="5896" max="5896" width="12.109375" style="80" bestFit="1" customWidth="1"/>
    <col min="5897" max="5897" width="10.44140625" style="80" bestFit="1" customWidth="1"/>
    <col min="5898" max="5898" width="7" style="80" bestFit="1" customWidth="1"/>
    <col min="5899" max="5899" width="5.88671875" style="80" bestFit="1" customWidth="1"/>
    <col min="5900" max="5900" width="8.77734375" style="80" bestFit="1" customWidth="1"/>
    <col min="5901" max="5901" width="8.44140625" style="80" bestFit="1" customWidth="1"/>
    <col min="5902" max="5902" width="8.6640625" style="80" bestFit="1" customWidth="1"/>
    <col min="5903" max="5903" width="14.33203125" style="80" bestFit="1" customWidth="1"/>
    <col min="5904" max="5904" width="10" style="80" bestFit="1" customWidth="1"/>
    <col min="5905" max="5905" width="6" style="80" customWidth="1"/>
    <col min="5906" max="5906" width="25.21875" style="80" bestFit="1" customWidth="1"/>
    <col min="5907" max="5907" width="11" style="80" bestFit="1" customWidth="1"/>
    <col min="5908" max="5909" width="8.21875" style="80" bestFit="1" customWidth="1"/>
    <col min="5910" max="6144" width="9" style="80"/>
    <col min="6145" max="6145" width="15.88671875" style="80" customWidth="1"/>
    <col min="6146" max="6146" width="3.88671875" style="80" bestFit="1" customWidth="1"/>
    <col min="6147" max="6147" width="38.21875" style="80" customWidth="1"/>
    <col min="6148" max="6148" width="13.88671875" style="80" bestFit="1" customWidth="1"/>
    <col min="6149" max="6149" width="17" style="80" customWidth="1"/>
    <col min="6150" max="6150" width="13.109375" style="80" bestFit="1" customWidth="1"/>
    <col min="6151" max="6151" width="6.88671875" style="80" customWidth="1"/>
    <col min="6152" max="6152" width="12.109375" style="80" bestFit="1" customWidth="1"/>
    <col min="6153" max="6153" width="10.44140625" style="80" bestFit="1" customWidth="1"/>
    <col min="6154" max="6154" width="7" style="80" bestFit="1" customWidth="1"/>
    <col min="6155" max="6155" width="5.88671875" style="80" bestFit="1" customWidth="1"/>
    <col min="6156" max="6156" width="8.77734375" style="80" bestFit="1" customWidth="1"/>
    <col min="6157" max="6157" width="8.44140625" style="80" bestFit="1" customWidth="1"/>
    <col min="6158" max="6158" width="8.6640625" style="80" bestFit="1" customWidth="1"/>
    <col min="6159" max="6159" width="14.33203125" style="80" bestFit="1" customWidth="1"/>
    <col min="6160" max="6160" width="10" style="80" bestFit="1" customWidth="1"/>
    <col min="6161" max="6161" width="6" style="80" customWidth="1"/>
    <col min="6162" max="6162" width="25.21875" style="80" bestFit="1" customWidth="1"/>
    <col min="6163" max="6163" width="11" style="80" bestFit="1" customWidth="1"/>
    <col min="6164" max="6165" width="8.21875" style="80" bestFit="1" customWidth="1"/>
    <col min="6166" max="6400" width="9" style="80"/>
    <col min="6401" max="6401" width="15.88671875" style="80" customWidth="1"/>
    <col min="6402" max="6402" width="3.88671875" style="80" bestFit="1" customWidth="1"/>
    <col min="6403" max="6403" width="38.21875" style="80" customWidth="1"/>
    <col min="6404" max="6404" width="13.88671875" style="80" bestFit="1" customWidth="1"/>
    <col min="6405" max="6405" width="17" style="80" customWidth="1"/>
    <col min="6406" max="6406" width="13.109375" style="80" bestFit="1" customWidth="1"/>
    <col min="6407" max="6407" width="6.88671875" style="80" customWidth="1"/>
    <col min="6408" max="6408" width="12.109375" style="80" bestFit="1" customWidth="1"/>
    <col min="6409" max="6409" width="10.44140625" style="80" bestFit="1" customWidth="1"/>
    <col min="6410" max="6410" width="7" style="80" bestFit="1" customWidth="1"/>
    <col min="6411" max="6411" width="5.88671875" style="80" bestFit="1" customWidth="1"/>
    <col min="6412" max="6412" width="8.77734375" style="80" bestFit="1" customWidth="1"/>
    <col min="6413" max="6413" width="8.44140625" style="80" bestFit="1" customWidth="1"/>
    <col min="6414" max="6414" width="8.6640625" style="80" bestFit="1" customWidth="1"/>
    <col min="6415" max="6415" width="14.33203125" style="80" bestFit="1" customWidth="1"/>
    <col min="6416" max="6416" width="10" style="80" bestFit="1" customWidth="1"/>
    <col min="6417" max="6417" width="6" style="80" customWidth="1"/>
    <col min="6418" max="6418" width="25.21875" style="80" bestFit="1" customWidth="1"/>
    <col min="6419" max="6419" width="11" style="80" bestFit="1" customWidth="1"/>
    <col min="6420" max="6421" width="8.21875" style="80" bestFit="1" customWidth="1"/>
    <col min="6422" max="6656" width="9" style="80"/>
    <col min="6657" max="6657" width="15.88671875" style="80" customWidth="1"/>
    <col min="6658" max="6658" width="3.88671875" style="80" bestFit="1" customWidth="1"/>
    <col min="6659" max="6659" width="38.21875" style="80" customWidth="1"/>
    <col min="6660" max="6660" width="13.88671875" style="80" bestFit="1" customWidth="1"/>
    <col min="6661" max="6661" width="17" style="80" customWidth="1"/>
    <col min="6662" max="6662" width="13.109375" style="80" bestFit="1" customWidth="1"/>
    <col min="6663" max="6663" width="6.88671875" style="80" customWidth="1"/>
    <col min="6664" max="6664" width="12.109375" style="80" bestFit="1" customWidth="1"/>
    <col min="6665" max="6665" width="10.44140625" style="80" bestFit="1" customWidth="1"/>
    <col min="6666" max="6666" width="7" style="80" bestFit="1" customWidth="1"/>
    <col min="6667" max="6667" width="5.88671875" style="80" bestFit="1" customWidth="1"/>
    <col min="6668" max="6668" width="8.77734375" style="80" bestFit="1" customWidth="1"/>
    <col min="6669" max="6669" width="8.44140625" style="80" bestFit="1" customWidth="1"/>
    <col min="6670" max="6670" width="8.6640625" style="80" bestFit="1" customWidth="1"/>
    <col min="6671" max="6671" width="14.33203125" style="80" bestFit="1" customWidth="1"/>
    <col min="6672" max="6672" width="10" style="80" bestFit="1" customWidth="1"/>
    <col min="6673" max="6673" width="6" style="80" customWidth="1"/>
    <col min="6674" max="6674" width="25.21875" style="80" bestFit="1" customWidth="1"/>
    <col min="6675" max="6675" width="11" style="80" bestFit="1" customWidth="1"/>
    <col min="6676" max="6677" width="8.21875" style="80" bestFit="1" customWidth="1"/>
    <col min="6678" max="6912" width="9" style="80"/>
    <col min="6913" max="6913" width="15.88671875" style="80" customWidth="1"/>
    <col min="6914" max="6914" width="3.88671875" style="80" bestFit="1" customWidth="1"/>
    <col min="6915" max="6915" width="38.21875" style="80" customWidth="1"/>
    <col min="6916" max="6916" width="13.88671875" style="80" bestFit="1" customWidth="1"/>
    <col min="6917" max="6917" width="17" style="80" customWidth="1"/>
    <col min="6918" max="6918" width="13.109375" style="80" bestFit="1" customWidth="1"/>
    <col min="6919" max="6919" width="6.88671875" style="80" customWidth="1"/>
    <col min="6920" max="6920" width="12.109375" style="80" bestFit="1" customWidth="1"/>
    <col min="6921" max="6921" width="10.44140625" style="80" bestFit="1" customWidth="1"/>
    <col min="6922" max="6922" width="7" style="80" bestFit="1" customWidth="1"/>
    <col min="6923" max="6923" width="5.88671875" style="80" bestFit="1" customWidth="1"/>
    <col min="6924" max="6924" width="8.77734375" style="80" bestFit="1" customWidth="1"/>
    <col min="6925" max="6925" width="8.44140625" style="80" bestFit="1" customWidth="1"/>
    <col min="6926" max="6926" width="8.6640625" style="80" bestFit="1" customWidth="1"/>
    <col min="6927" max="6927" width="14.33203125" style="80" bestFit="1" customWidth="1"/>
    <col min="6928" max="6928" width="10" style="80" bestFit="1" customWidth="1"/>
    <col min="6929" max="6929" width="6" style="80" customWidth="1"/>
    <col min="6930" max="6930" width="25.21875" style="80" bestFit="1" customWidth="1"/>
    <col min="6931" max="6931" width="11" style="80" bestFit="1" customWidth="1"/>
    <col min="6932" max="6933" width="8.21875" style="80" bestFit="1" customWidth="1"/>
    <col min="6934" max="7168" width="9" style="80"/>
    <col min="7169" max="7169" width="15.88671875" style="80" customWidth="1"/>
    <col min="7170" max="7170" width="3.88671875" style="80" bestFit="1" customWidth="1"/>
    <col min="7171" max="7171" width="38.21875" style="80" customWidth="1"/>
    <col min="7172" max="7172" width="13.88671875" style="80" bestFit="1" customWidth="1"/>
    <col min="7173" max="7173" width="17" style="80" customWidth="1"/>
    <col min="7174" max="7174" width="13.109375" style="80" bestFit="1" customWidth="1"/>
    <col min="7175" max="7175" width="6.88671875" style="80" customWidth="1"/>
    <col min="7176" max="7176" width="12.109375" style="80" bestFit="1" customWidth="1"/>
    <col min="7177" max="7177" width="10.44140625" style="80" bestFit="1" customWidth="1"/>
    <col min="7178" max="7178" width="7" style="80" bestFit="1" customWidth="1"/>
    <col min="7179" max="7179" width="5.88671875" style="80" bestFit="1" customWidth="1"/>
    <col min="7180" max="7180" width="8.77734375" style="80" bestFit="1" customWidth="1"/>
    <col min="7181" max="7181" width="8.44140625" style="80" bestFit="1" customWidth="1"/>
    <col min="7182" max="7182" width="8.6640625" style="80" bestFit="1" customWidth="1"/>
    <col min="7183" max="7183" width="14.33203125" style="80" bestFit="1" customWidth="1"/>
    <col min="7184" max="7184" width="10" style="80" bestFit="1" customWidth="1"/>
    <col min="7185" max="7185" width="6" style="80" customWidth="1"/>
    <col min="7186" max="7186" width="25.21875" style="80" bestFit="1" customWidth="1"/>
    <col min="7187" max="7187" width="11" style="80" bestFit="1" customWidth="1"/>
    <col min="7188" max="7189" width="8.21875" style="80" bestFit="1" customWidth="1"/>
    <col min="7190" max="7424" width="9" style="80"/>
    <col min="7425" max="7425" width="15.88671875" style="80" customWidth="1"/>
    <col min="7426" max="7426" width="3.88671875" style="80" bestFit="1" customWidth="1"/>
    <col min="7427" max="7427" width="38.21875" style="80" customWidth="1"/>
    <col min="7428" max="7428" width="13.88671875" style="80" bestFit="1" customWidth="1"/>
    <col min="7429" max="7429" width="17" style="80" customWidth="1"/>
    <col min="7430" max="7430" width="13.109375" style="80" bestFit="1" customWidth="1"/>
    <col min="7431" max="7431" width="6.88671875" style="80" customWidth="1"/>
    <col min="7432" max="7432" width="12.109375" style="80" bestFit="1" customWidth="1"/>
    <col min="7433" max="7433" width="10.44140625" style="80" bestFit="1" customWidth="1"/>
    <col min="7434" max="7434" width="7" style="80" bestFit="1" customWidth="1"/>
    <col min="7435" max="7435" width="5.88671875" style="80" bestFit="1" customWidth="1"/>
    <col min="7436" max="7436" width="8.77734375" style="80" bestFit="1" customWidth="1"/>
    <col min="7437" max="7437" width="8.44140625" style="80" bestFit="1" customWidth="1"/>
    <col min="7438" max="7438" width="8.6640625" style="80" bestFit="1" customWidth="1"/>
    <col min="7439" max="7439" width="14.33203125" style="80" bestFit="1" customWidth="1"/>
    <col min="7440" max="7440" width="10" style="80" bestFit="1" customWidth="1"/>
    <col min="7441" max="7441" width="6" style="80" customWidth="1"/>
    <col min="7442" max="7442" width="25.21875" style="80" bestFit="1" customWidth="1"/>
    <col min="7443" max="7443" width="11" style="80" bestFit="1" customWidth="1"/>
    <col min="7444" max="7445" width="8.21875" style="80" bestFit="1" customWidth="1"/>
    <col min="7446" max="7680" width="9" style="80"/>
    <col min="7681" max="7681" width="15.88671875" style="80" customWidth="1"/>
    <col min="7682" max="7682" width="3.88671875" style="80" bestFit="1" customWidth="1"/>
    <col min="7683" max="7683" width="38.21875" style="80" customWidth="1"/>
    <col min="7684" max="7684" width="13.88671875" style="80" bestFit="1" customWidth="1"/>
    <col min="7685" max="7685" width="17" style="80" customWidth="1"/>
    <col min="7686" max="7686" width="13.109375" style="80" bestFit="1" customWidth="1"/>
    <col min="7687" max="7687" width="6.88671875" style="80" customWidth="1"/>
    <col min="7688" max="7688" width="12.109375" style="80" bestFit="1" customWidth="1"/>
    <col min="7689" max="7689" width="10.44140625" style="80" bestFit="1" customWidth="1"/>
    <col min="7690" max="7690" width="7" style="80" bestFit="1" customWidth="1"/>
    <col min="7691" max="7691" width="5.88671875" style="80" bestFit="1" customWidth="1"/>
    <col min="7692" max="7692" width="8.77734375" style="80" bestFit="1" customWidth="1"/>
    <col min="7693" max="7693" width="8.44140625" style="80" bestFit="1" customWidth="1"/>
    <col min="7694" max="7694" width="8.6640625" style="80" bestFit="1" customWidth="1"/>
    <col min="7695" max="7695" width="14.33203125" style="80" bestFit="1" customWidth="1"/>
    <col min="7696" max="7696" width="10" style="80" bestFit="1" customWidth="1"/>
    <col min="7697" max="7697" width="6" style="80" customWidth="1"/>
    <col min="7698" max="7698" width="25.21875" style="80" bestFit="1" customWidth="1"/>
    <col min="7699" max="7699" width="11" style="80" bestFit="1" customWidth="1"/>
    <col min="7700" max="7701" width="8.21875" style="80" bestFit="1" customWidth="1"/>
    <col min="7702" max="7936" width="9" style="80"/>
    <col min="7937" max="7937" width="15.88671875" style="80" customWidth="1"/>
    <col min="7938" max="7938" width="3.88671875" style="80" bestFit="1" customWidth="1"/>
    <col min="7939" max="7939" width="38.21875" style="80" customWidth="1"/>
    <col min="7940" max="7940" width="13.88671875" style="80" bestFit="1" customWidth="1"/>
    <col min="7941" max="7941" width="17" style="80" customWidth="1"/>
    <col min="7942" max="7942" width="13.109375" style="80" bestFit="1" customWidth="1"/>
    <col min="7943" max="7943" width="6.88671875" style="80" customWidth="1"/>
    <col min="7944" max="7944" width="12.109375" style="80" bestFit="1" customWidth="1"/>
    <col min="7945" max="7945" width="10.44140625" style="80" bestFit="1" customWidth="1"/>
    <col min="7946" max="7946" width="7" style="80" bestFit="1" customWidth="1"/>
    <col min="7947" max="7947" width="5.88671875" style="80" bestFit="1" customWidth="1"/>
    <col min="7948" max="7948" width="8.77734375" style="80" bestFit="1" customWidth="1"/>
    <col min="7949" max="7949" width="8.44140625" style="80" bestFit="1" customWidth="1"/>
    <col min="7950" max="7950" width="8.6640625" style="80" bestFit="1" customWidth="1"/>
    <col min="7951" max="7951" width="14.33203125" style="80" bestFit="1" customWidth="1"/>
    <col min="7952" max="7952" width="10" style="80" bestFit="1" customWidth="1"/>
    <col min="7953" max="7953" width="6" style="80" customWidth="1"/>
    <col min="7954" max="7954" width="25.21875" style="80" bestFit="1" customWidth="1"/>
    <col min="7955" max="7955" width="11" style="80" bestFit="1" customWidth="1"/>
    <col min="7956" max="7957" width="8.21875" style="80" bestFit="1" customWidth="1"/>
    <col min="7958" max="8192" width="9" style="80"/>
    <col min="8193" max="8193" width="15.88671875" style="80" customWidth="1"/>
    <col min="8194" max="8194" width="3.88671875" style="80" bestFit="1" customWidth="1"/>
    <col min="8195" max="8195" width="38.21875" style="80" customWidth="1"/>
    <col min="8196" max="8196" width="13.88671875" style="80" bestFit="1" customWidth="1"/>
    <col min="8197" max="8197" width="17" style="80" customWidth="1"/>
    <col min="8198" max="8198" width="13.109375" style="80" bestFit="1" customWidth="1"/>
    <col min="8199" max="8199" width="6.88671875" style="80" customWidth="1"/>
    <col min="8200" max="8200" width="12.109375" style="80" bestFit="1" customWidth="1"/>
    <col min="8201" max="8201" width="10.44140625" style="80" bestFit="1" customWidth="1"/>
    <col min="8202" max="8202" width="7" style="80" bestFit="1" customWidth="1"/>
    <col min="8203" max="8203" width="5.88671875" style="80" bestFit="1" customWidth="1"/>
    <col min="8204" max="8204" width="8.77734375" style="80" bestFit="1" customWidth="1"/>
    <col min="8205" max="8205" width="8.44140625" style="80" bestFit="1" customWidth="1"/>
    <col min="8206" max="8206" width="8.6640625" style="80" bestFit="1" customWidth="1"/>
    <col min="8207" max="8207" width="14.33203125" style="80" bestFit="1" customWidth="1"/>
    <col min="8208" max="8208" width="10" style="80" bestFit="1" customWidth="1"/>
    <col min="8209" max="8209" width="6" style="80" customWidth="1"/>
    <col min="8210" max="8210" width="25.21875" style="80" bestFit="1" customWidth="1"/>
    <col min="8211" max="8211" width="11" style="80" bestFit="1" customWidth="1"/>
    <col min="8212" max="8213" width="8.21875" style="80" bestFit="1" customWidth="1"/>
    <col min="8214" max="8448" width="9" style="80"/>
    <col min="8449" max="8449" width="15.88671875" style="80" customWidth="1"/>
    <col min="8450" max="8450" width="3.88671875" style="80" bestFit="1" customWidth="1"/>
    <col min="8451" max="8451" width="38.21875" style="80" customWidth="1"/>
    <col min="8452" max="8452" width="13.88671875" style="80" bestFit="1" customWidth="1"/>
    <col min="8453" max="8453" width="17" style="80" customWidth="1"/>
    <col min="8454" max="8454" width="13.109375" style="80" bestFit="1" customWidth="1"/>
    <col min="8455" max="8455" width="6.88671875" style="80" customWidth="1"/>
    <col min="8456" max="8456" width="12.109375" style="80" bestFit="1" customWidth="1"/>
    <col min="8457" max="8457" width="10.44140625" style="80" bestFit="1" customWidth="1"/>
    <col min="8458" max="8458" width="7" style="80" bestFit="1" customWidth="1"/>
    <col min="8459" max="8459" width="5.88671875" style="80" bestFit="1" customWidth="1"/>
    <col min="8460" max="8460" width="8.77734375" style="80" bestFit="1" customWidth="1"/>
    <col min="8461" max="8461" width="8.44140625" style="80" bestFit="1" customWidth="1"/>
    <col min="8462" max="8462" width="8.6640625" style="80" bestFit="1" customWidth="1"/>
    <col min="8463" max="8463" width="14.33203125" style="80" bestFit="1" customWidth="1"/>
    <col min="8464" max="8464" width="10" style="80" bestFit="1" customWidth="1"/>
    <col min="8465" max="8465" width="6" style="80" customWidth="1"/>
    <col min="8466" max="8466" width="25.21875" style="80" bestFit="1" customWidth="1"/>
    <col min="8467" max="8467" width="11" style="80" bestFit="1" customWidth="1"/>
    <col min="8468" max="8469" width="8.21875" style="80" bestFit="1" customWidth="1"/>
    <col min="8470" max="8704" width="9" style="80"/>
    <col min="8705" max="8705" width="15.88671875" style="80" customWidth="1"/>
    <col min="8706" max="8706" width="3.88671875" style="80" bestFit="1" customWidth="1"/>
    <col min="8707" max="8707" width="38.21875" style="80" customWidth="1"/>
    <col min="8708" max="8708" width="13.88671875" style="80" bestFit="1" customWidth="1"/>
    <col min="8709" max="8709" width="17" style="80" customWidth="1"/>
    <col min="8710" max="8710" width="13.109375" style="80" bestFit="1" customWidth="1"/>
    <col min="8711" max="8711" width="6.88671875" style="80" customWidth="1"/>
    <col min="8712" max="8712" width="12.109375" style="80" bestFit="1" customWidth="1"/>
    <col min="8713" max="8713" width="10.44140625" style="80" bestFit="1" customWidth="1"/>
    <col min="8714" max="8714" width="7" style="80" bestFit="1" customWidth="1"/>
    <col min="8715" max="8715" width="5.88671875" style="80" bestFit="1" customWidth="1"/>
    <col min="8716" max="8716" width="8.77734375" style="80" bestFit="1" customWidth="1"/>
    <col min="8717" max="8717" width="8.44140625" style="80" bestFit="1" customWidth="1"/>
    <col min="8718" max="8718" width="8.6640625" style="80" bestFit="1" customWidth="1"/>
    <col min="8719" max="8719" width="14.33203125" style="80" bestFit="1" customWidth="1"/>
    <col min="8720" max="8720" width="10" style="80" bestFit="1" customWidth="1"/>
    <col min="8721" max="8721" width="6" style="80" customWidth="1"/>
    <col min="8722" max="8722" width="25.21875" style="80" bestFit="1" customWidth="1"/>
    <col min="8723" max="8723" width="11" style="80" bestFit="1" customWidth="1"/>
    <col min="8724" max="8725" width="8.21875" style="80" bestFit="1" customWidth="1"/>
    <col min="8726" max="8960" width="9" style="80"/>
    <col min="8961" max="8961" width="15.88671875" style="80" customWidth="1"/>
    <col min="8962" max="8962" width="3.88671875" style="80" bestFit="1" customWidth="1"/>
    <col min="8963" max="8963" width="38.21875" style="80" customWidth="1"/>
    <col min="8964" max="8964" width="13.88671875" style="80" bestFit="1" customWidth="1"/>
    <col min="8965" max="8965" width="17" style="80" customWidth="1"/>
    <col min="8966" max="8966" width="13.109375" style="80" bestFit="1" customWidth="1"/>
    <col min="8967" max="8967" width="6.88671875" style="80" customWidth="1"/>
    <col min="8968" max="8968" width="12.109375" style="80" bestFit="1" customWidth="1"/>
    <col min="8969" max="8969" width="10.44140625" style="80" bestFit="1" customWidth="1"/>
    <col min="8970" max="8970" width="7" style="80" bestFit="1" customWidth="1"/>
    <col min="8971" max="8971" width="5.88671875" style="80" bestFit="1" customWidth="1"/>
    <col min="8972" max="8972" width="8.77734375" style="80" bestFit="1" customWidth="1"/>
    <col min="8973" max="8973" width="8.44140625" style="80" bestFit="1" customWidth="1"/>
    <col min="8974" max="8974" width="8.6640625" style="80" bestFit="1" customWidth="1"/>
    <col min="8975" max="8975" width="14.33203125" style="80" bestFit="1" customWidth="1"/>
    <col min="8976" max="8976" width="10" style="80" bestFit="1" customWidth="1"/>
    <col min="8977" max="8977" width="6" style="80" customWidth="1"/>
    <col min="8978" max="8978" width="25.21875" style="80" bestFit="1" customWidth="1"/>
    <col min="8979" max="8979" width="11" style="80" bestFit="1" customWidth="1"/>
    <col min="8980" max="8981" width="8.21875" style="80" bestFit="1" customWidth="1"/>
    <col min="8982" max="9216" width="9" style="80"/>
    <col min="9217" max="9217" width="15.88671875" style="80" customWidth="1"/>
    <col min="9218" max="9218" width="3.88671875" style="80" bestFit="1" customWidth="1"/>
    <col min="9219" max="9219" width="38.21875" style="80" customWidth="1"/>
    <col min="9220" max="9220" width="13.88671875" style="80" bestFit="1" customWidth="1"/>
    <col min="9221" max="9221" width="17" style="80" customWidth="1"/>
    <col min="9222" max="9222" width="13.109375" style="80" bestFit="1" customWidth="1"/>
    <col min="9223" max="9223" width="6.88671875" style="80" customWidth="1"/>
    <col min="9224" max="9224" width="12.109375" style="80" bestFit="1" customWidth="1"/>
    <col min="9225" max="9225" width="10.44140625" style="80" bestFit="1" customWidth="1"/>
    <col min="9226" max="9226" width="7" style="80" bestFit="1" customWidth="1"/>
    <col min="9227" max="9227" width="5.88671875" style="80" bestFit="1" customWidth="1"/>
    <col min="9228" max="9228" width="8.77734375" style="80" bestFit="1" customWidth="1"/>
    <col min="9229" max="9229" width="8.44140625" style="80" bestFit="1" customWidth="1"/>
    <col min="9230" max="9230" width="8.6640625" style="80" bestFit="1" customWidth="1"/>
    <col min="9231" max="9231" width="14.33203125" style="80" bestFit="1" customWidth="1"/>
    <col min="9232" max="9232" width="10" style="80" bestFit="1" customWidth="1"/>
    <col min="9233" max="9233" width="6" style="80" customWidth="1"/>
    <col min="9234" max="9234" width="25.21875" style="80" bestFit="1" customWidth="1"/>
    <col min="9235" max="9235" width="11" style="80" bestFit="1" customWidth="1"/>
    <col min="9236" max="9237" width="8.21875" style="80" bestFit="1" customWidth="1"/>
    <col min="9238" max="9472" width="9" style="80"/>
    <col min="9473" max="9473" width="15.88671875" style="80" customWidth="1"/>
    <col min="9474" max="9474" width="3.88671875" style="80" bestFit="1" customWidth="1"/>
    <col min="9475" max="9475" width="38.21875" style="80" customWidth="1"/>
    <col min="9476" max="9476" width="13.88671875" style="80" bestFit="1" customWidth="1"/>
    <col min="9477" max="9477" width="17" style="80" customWidth="1"/>
    <col min="9478" max="9478" width="13.109375" style="80" bestFit="1" customWidth="1"/>
    <col min="9479" max="9479" width="6.88671875" style="80" customWidth="1"/>
    <col min="9480" max="9480" width="12.109375" style="80" bestFit="1" customWidth="1"/>
    <col min="9481" max="9481" width="10.44140625" style="80" bestFit="1" customWidth="1"/>
    <col min="9482" max="9482" width="7" style="80" bestFit="1" customWidth="1"/>
    <col min="9483" max="9483" width="5.88671875" style="80" bestFit="1" customWidth="1"/>
    <col min="9484" max="9484" width="8.77734375" style="80" bestFit="1" customWidth="1"/>
    <col min="9485" max="9485" width="8.44140625" style="80" bestFit="1" customWidth="1"/>
    <col min="9486" max="9486" width="8.6640625" style="80" bestFit="1" customWidth="1"/>
    <col min="9487" max="9487" width="14.33203125" style="80" bestFit="1" customWidth="1"/>
    <col min="9488" max="9488" width="10" style="80" bestFit="1" customWidth="1"/>
    <col min="9489" max="9489" width="6" style="80" customWidth="1"/>
    <col min="9490" max="9490" width="25.21875" style="80" bestFit="1" customWidth="1"/>
    <col min="9491" max="9491" width="11" style="80" bestFit="1" customWidth="1"/>
    <col min="9492" max="9493" width="8.21875" style="80" bestFit="1" customWidth="1"/>
    <col min="9494" max="9728" width="9" style="80"/>
    <col min="9729" max="9729" width="15.88671875" style="80" customWidth="1"/>
    <col min="9730" max="9730" width="3.88671875" style="80" bestFit="1" customWidth="1"/>
    <col min="9731" max="9731" width="38.21875" style="80" customWidth="1"/>
    <col min="9732" max="9732" width="13.88671875" style="80" bestFit="1" customWidth="1"/>
    <col min="9733" max="9733" width="17" style="80" customWidth="1"/>
    <col min="9734" max="9734" width="13.109375" style="80" bestFit="1" customWidth="1"/>
    <col min="9735" max="9735" width="6.88671875" style="80" customWidth="1"/>
    <col min="9736" max="9736" width="12.109375" style="80" bestFit="1" customWidth="1"/>
    <col min="9737" max="9737" width="10.44140625" style="80" bestFit="1" customWidth="1"/>
    <col min="9738" max="9738" width="7" style="80" bestFit="1" customWidth="1"/>
    <col min="9739" max="9739" width="5.88671875" style="80" bestFit="1" customWidth="1"/>
    <col min="9740" max="9740" width="8.77734375" style="80" bestFit="1" customWidth="1"/>
    <col min="9741" max="9741" width="8.44140625" style="80" bestFit="1" customWidth="1"/>
    <col min="9742" max="9742" width="8.6640625" style="80" bestFit="1" customWidth="1"/>
    <col min="9743" max="9743" width="14.33203125" style="80" bestFit="1" customWidth="1"/>
    <col min="9744" max="9744" width="10" style="80" bestFit="1" customWidth="1"/>
    <col min="9745" max="9745" width="6" style="80" customWidth="1"/>
    <col min="9746" max="9746" width="25.21875" style="80" bestFit="1" customWidth="1"/>
    <col min="9747" max="9747" width="11" style="80" bestFit="1" customWidth="1"/>
    <col min="9748" max="9749" width="8.21875" style="80" bestFit="1" customWidth="1"/>
    <col min="9750" max="9984" width="9" style="80"/>
    <col min="9985" max="9985" width="15.88671875" style="80" customWidth="1"/>
    <col min="9986" max="9986" width="3.88671875" style="80" bestFit="1" customWidth="1"/>
    <col min="9987" max="9987" width="38.21875" style="80" customWidth="1"/>
    <col min="9988" max="9988" width="13.88671875" style="80" bestFit="1" customWidth="1"/>
    <col min="9989" max="9989" width="17" style="80" customWidth="1"/>
    <col min="9990" max="9990" width="13.109375" style="80" bestFit="1" customWidth="1"/>
    <col min="9991" max="9991" width="6.88671875" style="80" customWidth="1"/>
    <col min="9992" max="9992" width="12.109375" style="80" bestFit="1" customWidth="1"/>
    <col min="9993" max="9993" width="10.44140625" style="80" bestFit="1" customWidth="1"/>
    <col min="9994" max="9994" width="7" style="80" bestFit="1" customWidth="1"/>
    <col min="9995" max="9995" width="5.88671875" style="80" bestFit="1" customWidth="1"/>
    <col min="9996" max="9996" width="8.77734375" style="80" bestFit="1" customWidth="1"/>
    <col min="9997" max="9997" width="8.44140625" style="80" bestFit="1" customWidth="1"/>
    <col min="9998" max="9998" width="8.6640625" style="80" bestFit="1" customWidth="1"/>
    <col min="9999" max="9999" width="14.33203125" style="80" bestFit="1" customWidth="1"/>
    <col min="10000" max="10000" width="10" style="80" bestFit="1" customWidth="1"/>
    <col min="10001" max="10001" width="6" style="80" customWidth="1"/>
    <col min="10002" max="10002" width="25.21875" style="80" bestFit="1" customWidth="1"/>
    <col min="10003" max="10003" width="11" style="80" bestFit="1" customWidth="1"/>
    <col min="10004" max="10005" width="8.21875" style="80" bestFit="1" customWidth="1"/>
    <col min="10006" max="10240" width="9" style="80"/>
    <col min="10241" max="10241" width="15.88671875" style="80" customWidth="1"/>
    <col min="10242" max="10242" width="3.88671875" style="80" bestFit="1" customWidth="1"/>
    <col min="10243" max="10243" width="38.21875" style="80" customWidth="1"/>
    <col min="10244" max="10244" width="13.88671875" style="80" bestFit="1" customWidth="1"/>
    <col min="10245" max="10245" width="17" style="80" customWidth="1"/>
    <col min="10246" max="10246" width="13.109375" style="80" bestFit="1" customWidth="1"/>
    <col min="10247" max="10247" width="6.88671875" style="80" customWidth="1"/>
    <col min="10248" max="10248" width="12.109375" style="80" bestFit="1" customWidth="1"/>
    <col min="10249" max="10249" width="10.44140625" style="80" bestFit="1" customWidth="1"/>
    <col min="10250" max="10250" width="7" style="80" bestFit="1" customWidth="1"/>
    <col min="10251" max="10251" width="5.88671875" style="80" bestFit="1" customWidth="1"/>
    <col min="10252" max="10252" width="8.77734375" style="80" bestFit="1" customWidth="1"/>
    <col min="10253" max="10253" width="8.44140625" style="80" bestFit="1" customWidth="1"/>
    <col min="10254" max="10254" width="8.6640625" style="80" bestFit="1" customWidth="1"/>
    <col min="10255" max="10255" width="14.33203125" style="80" bestFit="1" customWidth="1"/>
    <col min="10256" max="10256" width="10" style="80" bestFit="1" customWidth="1"/>
    <col min="10257" max="10257" width="6" style="80" customWidth="1"/>
    <col min="10258" max="10258" width="25.21875" style="80" bestFit="1" customWidth="1"/>
    <col min="10259" max="10259" width="11" style="80" bestFit="1" customWidth="1"/>
    <col min="10260" max="10261" width="8.21875" style="80" bestFit="1" customWidth="1"/>
    <col min="10262" max="10496" width="9" style="80"/>
    <col min="10497" max="10497" width="15.88671875" style="80" customWidth="1"/>
    <col min="10498" max="10498" width="3.88671875" style="80" bestFit="1" customWidth="1"/>
    <col min="10499" max="10499" width="38.21875" style="80" customWidth="1"/>
    <col min="10500" max="10500" width="13.88671875" style="80" bestFit="1" customWidth="1"/>
    <col min="10501" max="10501" width="17" style="80" customWidth="1"/>
    <col min="10502" max="10502" width="13.109375" style="80" bestFit="1" customWidth="1"/>
    <col min="10503" max="10503" width="6.88671875" style="80" customWidth="1"/>
    <col min="10504" max="10504" width="12.109375" style="80" bestFit="1" customWidth="1"/>
    <col min="10505" max="10505" width="10.44140625" style="80" bestFit="1" customWidth="1"/>
    <col min="10506" max="10506" width="7" style="80" bestFit="1" customWidth="1"/>
    <col min="10507" max="10507" width="5.88671875" style="80" bestFit="1" customWidth="1"/>
    <col min="10508" max="10508" width="8.77734375" style="80" bestFit="1" customWidth="1"/>
    <col min="10509" max="10509" width="8.44140625" style="80" bestFit="1" customWidth="1"/>
    <col min="10510" max="10510" width="8.6640625" style="80" bestFit="1" customWidth="1"/>
    <col min="10511" max="10511" width="14.33203125" style="80" bestFit="1" customWidth="1"/>
    <col min="10512" max="10512" width="10" style="80" bestFit="1" customWidth="1"/>
    <col min="10513" max="10513" width="6" style="80" customWidth="1"/>
    <col min="10514" max="10514" width="25.21875" style="80" bestFit="1" customWidth="1"/>
    <col min="10515" max="10515" width="11" style="80" bestFit="1" customWidth="1"/>
    <col min="10516" max="10517" width="8.21875" style="80" bestFit="1" customWidth="1"/>
    <col min="10518" max="10752" width="9" style="80"/>
    <col min="10753" max="10753" width="15.88671875" style="80" customWidth="1"/>
    <col min="10754" max="10754" width="3.88671875" style="80" bestFit="1" customWidth="1"/>
    <col min="10755" max="10755" width="38.21875" style="80" customWidth="1"/>
    <col min="10756" max="10756" width="13.88671875" style="80" bestFit="1" customWidth="1"/>
    <col min="10757" max="10757" width="17" style="80" customWidth="1"/>
    <col min="10758" max="10758" width="13.109375" style="80" bestFit="1" customWidth="1"/>
    <col min="10759" max="10759" width="6.88671875" style="80" customWidth="1"/>
    <col min="10760" max="10760" width="12.109375" style="80" bestFit="1" customWidth="1"/>
    <col min="10761" max="10761" width="10.44140625" style="80" bestFit="1" customWidth="1"/>
    <col min="10762" max="10762" width="7" style="80" bestFit="1" customWidth="1"/>
    <col min="10763" max="10763" width="5.88671875" style="80" bestFit="1" customWidth="1"/>
    <col min="10764" max="10764" width="8.77734375" style="80" bestFit="1" customWidth="1"/>
    <col min="10765" max="10765" width="8.44140625" style="80" bestFit="1" customWidth="1"/>
    <col min="10766" max="10766" width="8.6640625" style="80" bestFit="1" customWidth="1"/>
    <col min="10767" max="10767" width="14.33203125" style="80" bestFit="1" customWidth="1"/>
    <col min="10768" max="10768" width="10" style="80" bestFit="1" customWidth="1"/>
    <col min="10769" max="10769" width="6" style="80" customWidth="1"/>
    <col min="10770" max="10770" width="25.21875" style="80" bestFit="1" customWidth="1"/>
    <col min="10771" max="10771" width="11" style="80" bestFit="1" customWidth="1"/>
    <col min="10772" max="10773" width="8.21875" style="80" bestFit="1" customWidth="1"/>
    <col min="10774" max="11008" width="9" style="80"/>
    <col min="11009" max="11009" width="15.88671875" style="80" customWidth="1"/>
    <col min="11010" max="11010" width="3.88671875" style="80" bestFit="1" customWidth="1"/>
    <col min="11011" max="11011" width="38.21875" style="80" customWidth="1"/>
    <col min="11012" max="11012" width="13.88671875" style="80" bestFit="1" customWidth="1"/>
    <col min="11013" max="11013" width="17" style="80" customWidth="1"/>
    <col min="11014" max="11014" width="13.109375" style="80" bestFit="1" customWidth="1"/>
    <col min="11015" max="11015" width="6.88671875" style="80" customWidth="1"/>
    <col min="11016" max="11016" width="12.109375" style="80" bestFit="1" customWidth="1"/>
    <col min="11017" max="11017" width="10.44140625" style="80" bestFit="1" customWidth="1"/>
    <col min="11018" max="11018" width="7" style="80" bestFit="1" customWidth="1"/>
    <col min="11019" max="11019" width="5.88671875" style="80" bestFit="1" customWidth="1"/>
    <col min="11020" max="11020" width="8.77734375" style="80" bestFit="1" customWidth="1"/>
    <col min="11021" max="11021" width="8.44140625" style="80" bestFit="1" customWidth="1"/>
    <col min="11022" max="11022" width="8.6640625" style="80" bestFit="1" customWidth="1"/>
    <col min="11023" max="11023" width="14.33203125" style="80" bestFit="1" customWidth="1"/>
    <col min="11024" max="11024" width="10" style="80" bestFit="1" customWidth="1"/>
    <col min="11025" max="11025" width="6" style="80" customWidth="1"/>
    <col min="11026" max="11026" width="25.21875" style="80" bestFit="1" customWidth="1"/>
    <col min="11027" max="11027" width="11" style="80" bestFit="1" customWidth="1"/>
    <col min="11028" max="11029" width="8.21875" style="80" bestFit="1" customWidth="1"/>
    <col min="11030" max="11264" width="9" style="80"/>
    <col min="11265" max="11265" width="15.88671875" style="80" customWidth="1"/>
    <col min="11266" max="11266" width="3.88671875" style="80" bestFit="1" customWidth="1"/>
    <col min="11267" max="11267" width="38.21875" style="80" customWidth="1"/>
    <col min="11268" max="11268" width="13.88671875" style="80" bestFit="1" customWidth="1"/>
    <col min="11269" max="11269" width="17" style="80" customWidth="1"/>
    <col min="11270" max="11270" width="13.109375" style="80" bestFit="1" customWidth="1"/>
    <col min="11271" max="11271" width="6.88671875" style="80" customWidth="1"/>
    <col min="11272" max="11272" width="12.109375" style="80" bestFit="1" customWidth="1"/>
    <col min="11273" max="11273" width="10.44140625" style="80" bestFit="1" customWidth="1"/>
    <col min="11274" max="11274" width="7" style="80" bestFit="1" customWidth="1"/>
    <col min="11275" max="11275" width="5.88671875" style="80" bestFit="1" customWidth="1"/>
    <col min="11276" max="11276" width="8.77734375" style="80" bestFit="1" customWidth="1"/>
    <col min="11277" max="11277" width="8.44140625" style="80" bestFit="1" customWidth="1"/>
    <col min="11278" max="11278" width="8.6640625" style="80" bestFit="1" customWidth="1"/>
    <col min="11279" max="11279" width="14.33203125" style="80" bestFit="1" customWidth="1"/>
    <col min="11280" max="11280" width="10" style="80" bestFit="1" customWidth="1"/>
    <col min="11281" max="11281" width="6" style="80" customWidth="1"/>
    <col min="11282" max="11282" width="25.21875" style="80" bestFit="1" customWidth="1"/>
    <col min="11283" max="11283" width="11" style="80" bestFit="1" customWidth="1"/>
    <col min="11284" max="11285" width="8.21875" style="80" bestFit="1" customWidth="1"/>
    <col min="11286" max="11520" width="9" style="80"/>
    <col min="11521" max="11521" width="15.88671875" style="80" customWidth="1"/>
    <col min="11522" max="11522" width="3.88671875" style="80" bestFit="1" customWidth="1"/>
    <col min="11523" max="11523" width="38.21875" style="80" customWidth="1"/>
    <col min="11524" max="11524" width="13.88671875" style="80" bestFit="1" customWidth="1"/>
    <col min="11525" max="11525" width="17" style="80" customWidth="1"/>
    <col min="11526" max="11526" width="13.109375" style="80" bestFit="1" customWidth="1"/>
    <col min="11527" max="11527" width="6.88671875" style="80" customWidth="1"/>
    <col min="11528" max="11528" width="12.109375" style="80" bestFit="1" customWidth="1"/>
    <col min="11529" max="11529" width="10.44140625" style="80" bestFit="1" customWidth="1"/>
    <col min="11530" max="11530" width="7" style="80" bestFit="1" customWidth="1"/>
    <col min="11531" max="11531" width="5.88671875" style="80" bestFit="1" customWidth="1"/>
    <col min="11532" max="11532" width="8.77734375" style="80" bestFit="1" customWidth="1"/>
    <col min="11533" max="11533" width="8.44140625" style="80" bestFit="1" customWidth="1"/>
    <col min="11534" max="11534" width="8.6640625" style="80" bestFit="1" customWidth="1"/>
    <col min="11535" max="11535" width="14.33203125" style="80" bestFit="1" customWidth="1"/>
    <col min="11536" max="11536" width="10" style="80" bestFit="1" customWidth="1"/>
    <col min="11537" max="11537" width="6" style="80" customWidth="1"/>
    <col min="11538" max="11538" width="25.21875" style="80" bestFit="1" customWidth="1"/>
    <col min="11539" max="11539" width="11" style="80" bestFit="1" customWidth="1"/>
    <col min="11540" max="11541" width="8.21875" style="80" bestFit="1" customWidth="1"/>
    <col min="11542" max="11776" width="9" style="80"/>
    <col min="11777" max="11777" width="15.88671875" style="80" customWidth="1"/>
    <col min="11778" max="11778" width="3.88671875" style="80" bestFit="1" customWidth="1"/>
    <col min="11779" max="11779" width="38.21875" style="80" customWidth="1"/>
    <col min="11780" max="11780" width="13.88671875" style="80" bestFit="1" customWidth="1"/>
    <col min="11781" max="11781" width="17" style="80" customWidth="1"/>
    <col min="11782" max="11782" width="13.109375" style="80" bestFit="1" customWidth="1"/>
    <col min="11783" max="11783" width="6.88671875" style="80" customWidth="1"/>
    <col min="11784" max="11784" width="12.109375" style="80" bestFit="1" customWidth="1"/>
    <col min="11785" max="11785" width="10.44140625" style="80" bestFit="1" customWidth="1"/>
    <col min="11786" max="11786" width="7" style="80" bestFit="1" customWidth="1"/>
    <col min="11787" max="11787" width="5.88671875" style="80" bestFit="1" customWidth="1"/>
    <col min="11788" max="11788" width="8.77734375" style="80" bestFit="1" customWidth="1"/>
    <col min="11789" max="11789" width="8.44140625" style="80" bestFit="1" customWidth="1"/>
    <col min="11790" max="11790" width="8.6640625" style="80" bestFit="1" customWidth="1"/>
    <col min="11791" max="11791" width="14.33203125" style="80" bestFit="1" customWidth="1"/>
    <col min="11792" max="11792" width="10" style="80" bestFit="1" customWidth="1"/>
    <col min="11793" max="11793" width="6" style="80" customWidth="1"/>
    <col min="11794" max="11794" width="25.21875" style="80" bestFit="1" customWidth="1"/>
    <col min="11795" max="11795" width="11" style="80" bestFit="1" customWidth="1"/>
    <col min="11796" max="11797" width="8.21875" style="80" bestFit="1" customWidth="1"/>
    <col min="11798" max="12032" width="9" style="80"/>
    <col min="12033" max="12033" width="15.88671875" style="80" customWidth="1"/>
    <col min="12034" max="12034" width="3.88671875" style="80" bestFit="1" customWidth="1"/>
    <col min="12035" max="12035" width="38.21875" style="80" customWidth="1"/>
    <col min="12036" max="12036" width="13.88671875" style="80" bestFit="1" customWidth="1"/>
    <col min="12037" max="12037" width="17" style="80" customWidth="1"/>
    <col min="12038" max="12038" width="13.109375" style="80" bestFit="1" customWidth="1"/>
    <col min="12039" max="12039" width="6.88671875" style="80" customWidth="1"/>
    <col min="12040" max="12040" width="12.109375" style="80" bestFit="1" customWidth="1"/>
    <col min="12041" max="12041" width="10.44140625" style="80" bestFit="1" customWidth="1"/>
    <col min="12042" max="12042" width="7" style="80" bestFit="1" customWidth="1"/>
    <col min="12043" max="12043" width="5.88671875" style="80" bestFit="1" customWidth="1"/>
    <col min="12044" max="12044" width="8.77734375" style="80" bestFit="1" customWidth="1"/>
    <col min="12045" max="12045" width="8.44140625" style="80" bestFit="1" customWidth="1"/>
    <col min="12046" max="12046" width="8.6640625" style="80" bestFit="1" customWidth="1"/>
    <col min="12047" max="12047" width="14.33203125" style="80" bestFit="1" customWidth="1"/>
    <col min="12048" max="12048" width="10" style="80" bestFit="1" customWidth="1"/>
    <col min="12049" max="12049" width="6" style="80" customWidth="1"/>
    <col min="12050" max="12050" width="25.21875" style="80" bestFit="1" customWidth="1"/>
    <col min="12051" max="12051" width="11" style="80" bestFit="1" customWidth="1"/>
    <col min="12052" max="12053" width="8.21875" style="80" bestFit="1" customWidth="1"/>
    <col min="12054" max="12288" width="9" style="80"/>
    <col min="12289" max="12289" width="15.88671875" style="80" customWidth="1"/>
    <col min="12290" max="12290" width="3.88671875" style="80" bestFit="1" customWidth="1"/>
    <col min="12291" max="12291" width="38.21875" style="80" customWidth="1"/>
    <col min="12292" max="12292" width="13.88671875" style="80" bestFit="1" customWidth="1"/>
    <col min="12293" max="12293" width="17" style="80" customWidth="1"/>
    <col min="12294" max="12294" width="13.109375" style="80" bestFit="1" customWidth="1"/>
    <col min="12295" max="12295" width="6.88671875" style="80" customWidth="1"/>
    <col min="12296" max="12296" width="12.109375" style="80" bestFit="1" customWidth="1"/>
    <col min="12297" max="12297" width="10.44140625" style="80" bestFit="1" customWidth="1"/>
    <col min="12298" max="12298" width="7" style="80" bestFit="1" customWidth="1"/>
    <col min="12299" max="12299" width="5.88671875" style="80" bestFit="1" customWidth="1"/>
    <col min="12300" max="12300" width="8.77734375" style="80" bestFit="1" customWidth="1"/>
    <col min="12301" max="12301" width="8.44140625" style="80" bestFit="1" customWidth="1"/>
    <col min="12302" max="12302" width="8.6640625" style="80" bestFit="1" customWidth="1"/>
    <col min="12303" max="12303" width="14.33203125" style="80" bestFit="1" customWidth="1"/>
    <col min="12304" max="12304" width="10" style="80" bestFit="1" customWidth="1"/>
    <col min="12305" max="12305" width="6" style="80" customWidth="1"/>
    <col min="12306" max="12306" width="25.21875" style="80" bestFit="1" customWidth="1"/>
    <col min="12307" max="12307" width="11" style="80" bestFit="1" customWidth="1"/>
    <col min="12308" max="12309" width="8.21875" style="80" bestFit="1" customWidth="1"/>
    <col min="12310" max="12544" width="9" style="80"/>
    <col min="12545" max="12545" width="15.88671875" style="80" customWidth="1"/>
    <col min="12546" max="12546" width="3.88671875" style="80" bestFit="1" customWidth="1"/>
    <col min="12547" max="12547" width="38.21875" style="80" customWidth="1"/>
    <col min="12548" max="12548" width="13.88671875" style="80" bestFit="1" customWidth="1"/>
    <col min="12549" max="12549" width="17" style="80" customWidth="1"/>
    <col min="12550" max="12550" width="13.109375" style="80" bestFit="1" customWidth="1"/>
    <col min="12551" max="12551" width="6.88671875" style="80" customWidth="1"/>
    <col min="12552" max="12552" width="12.109375" style="80" bestFit="1" customWidth="1"/>
    <col min="12553" max="12553" width="10.44140625" style="80" bestFit="1" customWidth="1"/>
    <col min="12554" max="12554" width="7" style="80" bestFit="1" customWidth="1"/>
    <col min="12555" max="12555" width="5.88671875" style="80" bestFit="1" customWidth="1"/>
    <col min="12556" max="12556" width="8.77734375" style="80" bestFit="1" customWidth="1"/>
    <col min="12557" max="12557" width="8.44140625" style="80" bestFit="1" customWidth="1"/>
    <col min="12558" max="12558" width="8.6640625" style="80" bestFit="1" customWidth="1"/>
    <col min="12559" max="12559" width="14.33203125" style="80" bestFit="1" customWidth="1"/>
    <col min="12560" max="12560" width="10" style="80" bestFit="1" customWidth="1"/>
    <col min="12561" max="12561" width="6" style="80" customWidth="1"/>
    <col min="12562" max="12562" width="25.21875" style="80" bestFit="1" customWidth="1"/>
    <col min="12563" max="12563" width="11" style="80" bestFit="1" customWidth="1"/>
    <col min="12564" max="12565" width="8.21875" style="80" bestFit="1" customWidth="1"/>
    <col min="12566" max="12800" width="9" style="80"/>
    <col min="12801" max="12801" width="15.88671875" style="80" customWidth="1"/>
    <col min="12802" max="12802" width="3.88671875" style="80" bestFit="1" customWidth="1"/>
    <col min="12803" max="12803" width="38.21875" style="80" customWidth="1"/>
    <col min="12804" max="12804" width="13.88671875" style="80" bestFit="1" customWidth="1"/>
    <col min="12805" max="12805" width="17" style="80" customWidth="1"/>
    <col min="12806" max="12806" width="13.109375" style="80" bestFit="1" customWidth="1"/>
    <col min="12807" max="12807" width="6.88671875" style="80" customWidth="1"/>
    <col min="12808" max="12808" width="12.109375" style="80" bestFit="1" customWidth="1"/>
    <col min="12809" max="12809" width="10.44140625" style="80" bestFit="1" customWidth="1"/>
    <col min="12810" max="12810" width="7" style="80" bestFit="1" customWidth="1"/>
    <col min="12811" max="12811" width="5.88671875" style="80" bestFit="1" customWidth="1"/>
    <col min="12812" max="12812" width="8.77734375" style="80" bestFit="1" customWidth="1"/>
    <col min="12813" max="12813" width="8.44140625" style="80" bestFit="1" customWidth="1"/>
    <col min="12814" max="12814" width="8.6640625" style="80" bestFit="1" customWidth="1"/>
    <col min="12815" max="12815" width="14.33203125" style="80" bestFit="1" customWidth="1"/>
    <col min="12816" max="12816" width="10" style="80" bestFit="1" customWidth="1"/>
    <col min="12817" max="12817" width="6" style="80" customWidth="1"/>
    <col min="12818" max="12818" width="25.21875" style="80" bestFit="1" customWidth="1"/>
    <col min="12819" max="12819" width="11" style="80" bestFit="1" customWidth="1"/>
    <col min="12820" max="12821" width="8.21875" style="80" bestFit="1" customWidth="1"/>
    <col min="12822" max="13056" width="9" style="80"/>
    <col min="13057" max="13057" width="15.88671875" style="80" customWidth="1"/>
    <col min="13058" max="13058" width="3.88671875" style="80" bestFit="1" customWidth="1"/>
    <col min="13059" max="13059" width="38.21875" style="80" customWidth="1"/>
    <col min="13060" max="13060" width="13.88671875" style="80" bestFit="1" customWidth="1"/>
    <col min="13061" max="13061" width="17" style="80" customWidth="1"/>
    <col min="13062" max="13062" width="13.109375" style="80" bestFit="1" customWidth="1"/>
    <col min="13063" max="13063" width="6.88671875" style="80" customWidth="1"/>
    <col min="13064" max="13064" width="12.109375" style="80" bestFit="1" customWidth="1"/>
    <col min="13065" max="13065" width="10.44140625" style="80" bestFit="1" customWidth="1"/>
    <col min="13066" max="13066" width="7" style="80" bestFit="1" customWidth="1"/>
    <col min="13067" max="13067" width="5.88671875" style="80" bestFit="1" customWidth="1"/>
    <col min="13068" max="13068" width="8.77734375" style="80" bestFit="1" customWidth="1"/>
    <col min="13069" max="13069" width="8.44140625" style="80" bestFit="1" customWidth="1"/>
    <col min="13070" max="13070" width="8.6640625" style="80" bestFit="1" customWidth="1"/>
    <col min="13071" max="13071" width="14.33203125" style="80" bestFit="1" customWidth="1"/>
    <col min="13072" max="13072" width="10" style="80" bestFit="1" customWidth="1"/>
    <col min="13073" max="13073" width="6" style="80" customWidth="1"/>
    <col min="13074" max="13074" width="25.21875" style="80" bestFit="1" customWidth="1"/>
    <col min="13075" max="13075" width="11" style="80" bestFit="1" customWidth="1"/>
    <col min="13076" max="13077" width="8.21875" style="80" bestFit="1" customWidth="1"/>
    <col min="13078" max="13312" width="9" style="80"/>
    <col min="13313" max="13313" width="15.88671875" style="80" customWidth="1"/>
    <col min="13314" max="13314" width="3.88671875" style="80" bestFit="1" customWidth="1"/>
    <col min="13315" max="13315" width="38.21875" style="80" customWidth="1"/>
    <col min="13316" max="13316" width="13.88671875" style="80" bestFit="1" customWidth="1"/>
    <col min="13317" max="13317" width="17" style="80" customWidth="1"/>
    <col min="13318" max="13318" width="13.109375" style="80" bestFit="1" customWidth="1"/>
    <col min="13319" max="13319" width="6.88671875" style="80" customWidth="1"/>
    <col min="13320" max="13320" width="12.109375" style="80" bestFit="1" customWidth="1"/>
    <col min="13321" max="13321" width="10.44140625" style="80" bestFit="1" customWidth="1"/>
    <col min="13322" max="13322" width="7" style="80" bestFit="1" customWidth="1"/>
    <col min="13323" max="13323" width="5.88671875" style="80" bestFit="1" customWidth="1"/>
    <col min="13324" max="13324" width="8.77734375" style="80" bestFit="1" customWidth="1"/>
    <col min="13325" max="13325" width="8.44140625" style="80" bestFit="1" customWidth="1"/>
    <col min="13326" max="13326" width="8.6640625" style="80" bestFit="1" customWidth="1"/>
    <col min="13327" max="13327" width="14.33203125" style="80" bestFit="1" customWidth="1"/>
    <col min="13328" max="13328" width="10" style="80" bestFit="1" customWidth="1"/>
    <col min="13329" max="13329" width="6" style="80" customWidth="1"/>
    <col min="13330" max="13330" width="25.21875" style="80" bestFit="1" customWidth="1"/>
    <col min="13331" max="13331" width="11" style="80" bestFit="1" customWidth="1"/>
    <col min="13332" max="13333" width="8.21875" style="80" bestFit="1" customWidth="1"/>
    <col min="13334" max="13568" width="9" style="80"/>
    <col min="13569" max="13569" width="15.88671875" style="80" customWidth="1"/>
    <col min="13570" max="13570" width="3.88671875" style="80" bestFit="1" customWidth="1"/>
    <col min="13571" max="13571" width="38.21875" style="80" customWidth="1"/>
    <col min="13572" max="13572" width="13.88671875" style="80" bestFit="1" customWidth="1"/>
    <col min="13573" max="13573" width="17" style="80" customWidth="1"/>
    <col min="13574" max="13574" width="13.109375" style="80" bestFit="1" customWidth="1"/>
    <col min="13575" max="13575" width="6.88671875" style="80" customWidth="1"/>
    <col min="13576" max="13576" width="12.109375" style="80" bestFit="1" customWidth="1"/>
    <col min="13577" max="13577" width="10.44140625" style="80" bestFit="1" customWidth="1"/>
    <col min="13578" max="13578" width="7" style="80" bestFit="1" customWidth="1"/>
    <col min="13579" max="13579" width="5.88671875" style="80" bestFit="1" customWidth="1"/>
    <col min="13580" max="13580" width="8.77734375" style="80" bestFit="1" customWidth="1"/>
    <col min="13581" max="13581" width="8.44140625" style="80" bestFit="1" customWidth="1"/>
    <col min="13582" max="13582" width="8.6640625" style="80" bestFit="1" customWidth="1"/>
    <col min="13583" max="13583" width="14.33203125" style="80" bestFit="1" customWidth="1"/>
    <col min="13584" max="13584" width="10" style="80" bestFit="1" customWidth="1"/>
    <col min="13585" max="13585" width="6" style="80" customWidth="1"/>
    <col min="13586" max="13586" width="25.21875" style="80" bestFit="1" customWidth="1"/>
    <col min="13587" max="13587" width="11" style="80" bestFit="1" customWidth="1"/>
    <col min="13588" max="13589" width="8.21875" style="80" bestFit="1" customWidth="1"/>
    <col min="13590" max="13824" width="9" style="80"/>
    <col min="13825" max="13825" width="15.88671875" style="80" customWidth="1"/>
    <col min="13826" max="13826" width="3.88671875" style="80" bestFit="1" customWidth="1"/>
    <col min="13827" max="13827" width="38.21875" style="80" customWidth="1"/>
    <col min="13828" max="13828" width="13.88671875" style="80" bestFit="1" customWidth="1"/>
    <col min="13829" max="13829" width="17" style="80" customWidth="1"/>
    <col min="13830" max="13830" width="13.109375" style="80" bestFit="1" customWidth="1"/>
    <col min="13831" max="13831" width="6.88671875" style="80" customWidth="1"/>
    <col min="13832" max="13832" width="12.109375" style="80" bestFit="1" customWidth="1"/>
    <col min="13833" max="13833" width="10.44140625" style="80" bestFit="1" customWidth="1"/>
    <col min="13834" max="13834" width="7" style="80" bestFit="1" customWidth="1"/>
    <col min="13835" max="13835" width="5.88671875" style="80" bestFit="1" customWidth="1"/>
    <col min="13836" max="13836" width="8.77734375" style="80" bestFit="1" customWidth="1"/>
    <col min="13837" max="13837" width="8.44140625" style="80" bestFit="1" customWidth="1"/>
    <col min="13838" max="13838" width="8.6640625" style="80" bestFit="1" customWidth="1"/>
    <col min="13839" max="13839" width="14.33203125" style="80" bestFit="1" customWidth="1"/>
    <col min="13840" max="13840" width="10" style="80" bestFit="1" customWidth="1"/>
    <col min="13841" max="13841" width="6" style="80" customWidth="1"/>
    <col min="13842" max="13842" width="25.21875" style="80" bestFit="1" customWidth="1"/>
    <col min="13843" max="13843" width="11" style="80" bestFit="1" customWidth="1"/>
    <col min="13844" max="13845" width="8.21875" style="80" bestFit="1" customWidth="1"/>
    <col min="13846" max="14080" width="9" style="80"/>
    <col min="14081" max="14081" width="15.88671875" style="80" customWidth="1"/>
    <col min="14082" max="14082" width="3.88671875" style="80" bestFit="1" customWidth="1"/>
    <col min="14083" max="14083" width="38.21875" style="80" customWidth="1"/>
    <col min="14084" max="14084" width="13.88671875" style="80" bestFit="1" customWidth="1"/>
    <col min="14085" max="14085" width="17" style="80" customWidth="1"/>
    <col min="14086" max="14086" width="13.109375" style="80" bestFit="1" customWidth="1"/>
    <col min="14087" max="14087" width="6.88671875" style="80" customWidth="1"/>
    <col min="14088" max="14088" width="12.109375" style="80" bestFit="1" customWidth="1"/>
    <col min="14089" max="14089" width="10.44140625" style="80" bestFit="1" customWidth="1"/>
    <col min="14090" max="14090" width="7" style="80" bestFit="1" customWidth="1"/>
    <col min="14091" max="14091" width="5.88671875" style="80" bestFit="1" customWidth="1"/>
    <col min="14092" max="14092" width="8.77734375" style="80" bestFit="1" customWidth="1"/>
    <col min="14093" max="14093" width="8.44140625" style="80" bestFit="1" customWidth="1"/>
    <col min="14094" max="14094" width="8.6640625" style="80" bestFit="1" customWidth="1"/>
    <col min="14095" max="14095" width="14.33203125" style="80" bestFit="1" customWidth="1"/>
    <col min="14096" max="14096" width="10" style="80" bestFit="1" customWidth="1"/>
    <col min="14097" max="14097" width="6" style="80" customWidth="1"/>
    <col min="14098" max="14098" width="25.21875" style="80" bestFit="1" customWidth="1"/>
    <col min="14099" max="14099" width="11" style="80" bestFit="1" customWidth="1"/>
    <col min="14100" max="14101" width="8.21875" style="80" bestFit="1" customWidth="1"/>
    <col min="14102" max="14336" width="9" style="80"/>
    <col min="14337" max="14337" width="15.88671875" style="80" customWidth="1"/>
    <col min="14338" max="14338" width="3.88671875" style="80" bestFit="1" customWidth="1"/>
    <col min="14339" max="14339" width="38.21875" style="80" customWidth="1"/>
    <col min="14340" max="14340" width="13.88671875" style="80" bestFit="1" customWidth="1"/>
    <col min="14341" max="14341" width="17" style="80" customWidth="1"/>
    <col min="14342" max="14342" width="13.109375" style="80" bestFit="1" customWidth="1"/>
    <col min="14343" max="14343" width="6.88671875" style="80" customWidth="1"/>
    <col min="14344" max="14344" width="12.109375" style="80" bestFit="1" customWidth="1"/>
    <col min="14345" max="14345" width="10.44140625" style="80" bestFit="1" customWidth="1"/>
    <col min="14346" max="14346" width="7" style="80" bestFit="1" customWidth="1"/>
    <col min="14347" max="14347" width="5.88671875" style="80" bestFit="1" customWidth="1"/>
    <col min="14348" max="14348" width="8.77734375" style="80" bestFit="1" customWidth="1"/>
    <col min="14349" max="14349" width="8.44140625" style="80" bestFit="1" customWidth="1"/>
    <col min="14350" max="14350" width="8.6640625" style="80" bestFit="1" customWidth="1"/>
    <col min="14351" max="14351" width="14.33203125" style="80" bestFit="1" customWidth="1"/>
    <col min="14352" max="14352" width="10" style="80" bestFit="1" customWidth="1"/>
    <col min="14353" max="14353" width="6" style="80" customWidth="1"/>
    <col min="14354" max="14354" width="25.21875" style="80" bestFit="1" customWidth="1"/>
    <col min="14355" max="14355" width="11" style="80" bestFit="1" customWidth="1"/>
    <col min="14356" max="14357" width="8.21875" style="80" bestFit="1" customWidth="1"/>
    <col min="14358" max="14592" width="9" style="80"/>
    <col min="14593" max="14593" width="15.88671875" style="80" customWidth="1"/>
    <col min="14594" max="14594" width="3.88671875" style="80" bestFit="1" customWidth="1"/>
    <col min="14595" max="14595" width="38.21875" style="80" customWidth="1"/>
    <col min="14596" max="14596" width="13.88671875" style="80" bestFit="1" customWidth="1"/>
    <col min="14597" max="14597" width="17" style="80" customWidth="1"/>
    <col min="14598" max="14598" width="13.109375" style="80" bestFit="1" customWidth="1"/>
    <col min="14599" max="14599" width="6.88671875" style="80" customWidth="1"/>
    <col min="14600" max="14600" width="12.109375" style="80" bestFit="1" customWidth="1"/>
    <col min="14601" max="14601" width="10.44140625" style="80" bestFit="1" customWidth="1"/>
    <col min="14602" max="14602" width="7" style="80" bestFit="1" customWidth="1"/>
    <col min="14603" max="14603" width="5.88671875" style="80" bestFit="1" customWidth="1"/>
    <col min="14604" max="14604" width="8.77734375" style="80" bestFit="1" customWidth="1"/>
    <col min="14605" max="14605" width="8.44140625" style="80" bestFit="1" customWidth="1"/>
    <col min="14606" max="14606" width="8.6640625" style="80" bestFit="1" customWidth="1"/>
    <col min="14607" max="14607" width="14.33203125" style="80" bestFit="1" customWidth="1"/>
    <col min="14608" max="14608" width="10" style="80" bestFit="1" customWidth="1"/>
    <col min="14609" max="14609" width="6" style="80" customWidth="1"/>
    <col min="14610" max="14610" width="25.21875" style="80" bestFit="1" customWidth="1"/>
    <col min="14611" max="14611" width="11" style="80" bestFit="1" customWidth="1"/>
    <col min="14612" max="14613" width="8.21875" style="80" bestFit="1" customWidth="1"/>
    <col min="14614" max="14848" width="9" style="80"/>
    <col min="14849" max="14849" width="15.88671875" style="80" customWidth="1"/>
    <col min="14850" max="14850" width="3.88671875" style="80" bestFit="1" customWidth="1"/>
    <col min="14851" max="14851" width="38.21875" style="80" customWidth="1"/>
    <col min="14852" max="14852" width="13.88671875" style="80" bestFit="1" customWidth="1"/>
    <col min="14853" max="14853" width="17" style="80" customWidth="1"/>
    <col min="14854" max="14854" width="13.109375" style="80" bestFit="1" customWidth="1"/>
    <col min="14855" max="14855" width="6.88671875" style="80" customWidth="1"/>
    <col min="14856" max="14856" width="12.109375" style="80" bestFit="1" customWidth="1"/>
    <col min="14857" max="14857" width="10.44140625" style="80" bestFit="1" customWidth="1"/>
    <col min="14858" max="14858" width="7" style="80" bestFit="1" customWidth="1"/>
    <col min="14859" max="14859" width="5.88671875" style="80" bestFit="1" customWidth="1"/>
    <col min="14860" max="14860" width="8.77734375" style="80" bestFit="1" customWidth="1"/>
    <col min="14861" max="14861" width="8.44140625" style="80" bestFit="1" customWidth="1"/>
    <col min="14862" max="14862" width="8.6640625" style="80" bestFit="1" customWidth="1"/>
    <col min="14863" max="14863" width="14.33203125" style="80" bestFit="1" customWidth="1"/>
    <col min="14864" max="14864" width="10" style="80" bestFit="1" customWidth="1"/>
    <col min="14865" max="14865" width="6" style="80" customWidth="1"/>
    <col min="14866" max="14866" width="25.21875" style="80" bestFit="1" customWidth="1"/>
    <col min="14867" max="14867" width="11" style="80" bestFit="1" customWidth="1"/>
    <col min="14868" max="14869" width="8.21875" style="80" bestFit="1" customWidth="1"/>
    <col min="14870" max="15104" width="9" style="80"/>
    <col min="15105" max="15105" width="15.88671875" style="80" customWidth="1"/>
    <col min="15106" max="15106" width="3.88671875" style="80" bestFit="1" customWidth="1"/>
    <col min="15107" max="15107" width="38.21875" style="80" customWidth="1"/>
    <col min="15108" max="15108" width="13.88671875" style="80" bestFit="1" customWidth="1"/>
    <col min="15109" max="15109" width="17" style="80" customWidth="1"/>
    <col min="15110" max="15110" width="13.109375" style="80" bestFit="1" customWidth="1"/>
    <col min="15111" max="15111" width="6.88671875" style="80" customWidth="1"/>
    <col min="15112" max="15112" width="12.109375" style="80" bestFit="1" customWidth="1"/>
    <col min="15113" max="15113" width="10.44140625" style="80" bestFit="1" customWidth="1"/>
    <col min="15114" max="15114" width="7" style="80" bestFit="1" customWidth="1"/>
    <col min="15115" max="15115" width="5.88671875" style="80" bestFit="1" customWidth="1"/>
    <col min="15116" max="15116" width="8.77734375" style="80" bestFit="1" customWidth="1"/>
    <col min="15117" max="15117" width="8.44140625" style="80" bestFit="1" customWidth="1"/>
    <col min="15118" max="15118" width="8.6640625" style="80" bestFit="1" customWidth="1"/>
    <col min="15119" max="15119" width="14.33203125" style="80" bestFit="1" customWidth="1"/>
    <col min="15120" max="15120" width="10" style="80" bestFit="1" customWidth="1"/>
    <col min="15121" max="15121" width="6" style="80" customWidth="1"/>
    <col min="15122" max="15122" width="25.21875" style="80" bestFit="1" customWidth="1"/>
    <col min="15123" max="15123" width="11" style="80" bestFit="1" customWidth="1"/>
    <col min="15124" max="15125" width="8.21875" style="80" bestFit="1" customWidth="1"/>
    <col min="15126" max="15360" width="9" style="80"/>
    <col min="15361" max="15361" width="15.88671875" style="80" customWidth="1"/>
    <col min="15362" max="15362" width="3.88671875" style="80" bestFit="1" customWidth="1"/>
    <col min="15363" max="15363" width="38.21875" style="80" customWidth="1"/>
    <col min="15364" max="15364" width="13.88671875" style="80" bestFit="1" customWidth="1"/>
    <col min="15365" max="15365" width="17" style="80" customWidth="1"/>
    <col min="15366" max="15366" width="13.109375" style="80" bestFit="1" customWidth="1"/>
    <col min="15367" max="15367" width="6.88671875" style="80" customWidth="1"/>
    <col min="15368" max="15368" width="12.109375" style="80" bestFit="1" customWidth="1"/>
    <col min="15369" max="15369" width="10.44140625" style="80" bestFit="1" customWidth="1"/>
    <col min="15370" max="15370" width="7" style="80" bestFit="1" customWidth="1"/>
    <col min="15371" max="15371" width="5.88671875" style="80" bestFit="1" customWidth="1"/>
    <col min="15372" max="15372" width="8.77734375" style="80" bestFit="1" customWidth="1"/>
    <col min="15373" max="15373" width="8.44140625" style="80" bestFit="1" customWidth="1"/>
    <col min="15374" max="15374" width="8.6640625" style="80" bestFit="1" customWidth="1"/>
    <col min="15375" max="15375" width="14.33203125" style="80" bestFit="1" customWidth="1"/>
    <col min="15376" max="15376" width="10" style="80" bestFit="1" customWidth="1"/>
    <col min="15377" max="15377" width="6" style="80" customWidth="1"/>
    <col min="15378" max="15378" width="25.21875" style="80" bestFit="1" customWidth="1"/>
    <col min="15379" max="15379" width="11" style="80" bestFit="1" customWidth="1"/>
    <col min="15380" max="15381" width="8.21875" style="80" bestFit="1" customWidth="1"/>
    <col min="15382" max="15616" width="9" style="80"/>
    <col min="15617" max="15617" width="15.88671875" style="80" customWidth="1"/>
    <col min="15618" max="15618" width="3.88671875" style="80" bestFit="1" customWidth="1"/>
    <col min="15619" max="15619" width="38.21875" style="80" customWidth="1"/>
    <col min="15620" max="15620" width="13.88671875" style="80" bestFit="1" customWidth="1"/>
    <col min="15621" max="15621" width="17" style="80" customWidth="1"/>
    <col min="15622" max="15622" width="13.109375" style="80" bestFit="1" customWidth="1"/>
    <col min="15623" max="15623" width="6.88671875" style="80" customWidth="1"/>
    <col min="15624" max="15624" width="12.109375" style="80" bestFit="1" customWidth="1"/>
    <col min="15625" max="15625" width="10.44140625" style="80" bestFit="1" customWidth="1"/>
    <col min="15626" max="15626" width="7" style="80" bestFit="1" customWidth="1"/>
    <col min="15627" max="15627" width="5.88671875" style="80" bestFit="1" customWidth="1"/>
    <col min="15628" max="15628" width="8.77734375" style="80" bestFit="1" customWidth="1"/>
    <col min="15629" max="15629" width="8.44140625" style="80" bestFit="1" customWidth="1"/>
    <col min="15630" max="15630" width="8.6640625" style="80" bestFit="1" customWidth="1"/>
    <col min="15631" max="15631" width="14.33203125" style="80" bestFit="1" customWidth="1"/>
    <col min="15632" max="15632" width="10" style="80" bestFit="1" customWidth="1"/>
    <col min="15633" max="15633" width="6" style="80" customWidth="1"/>
    <col min="15634" max="15634" width="25.21875" style="80" bestFit="1" customWidth="1"/>
    <col min="15635" max="15635" width="11" style="80" bestFit="1" customWidth="1"/>
    <col min="15636" max="15637" width="8.21875" style="80" bestFit="1" customWidth="1"/>
    <col min="15638" max="15872" width="9" style="80"/>
    <col min="15873" max="15873" width="15.88671875" style="80" customWidth="1"/>
    <col min="15874" max="15874" width="3.88671875" style="80" bestFit="1" customWidth="1"/>
    <col min="15875" max="15875" width="38.21875" style="80" customWidth="1"/>
    <col min="15876" max="15876" width="13.88671875" style="80" bestFit="1" customWidth="1"/>
    <col min="15877" max="15877" width="17" style="80" customWidth="1"/>
    <col min="15878" max="15878" width="13.109375" style="80" bestFit="1" customWidth="1"/>
    <col min="15879" max="15879" width="6.88671875" style="80" customWidth="1"/>
    <col min="15880" max="15880" width="12.109375" style="80" bestFit="1" customWidth="1"/>
    <col min="15881" max="15881" width="10.44140625" style="80" bestFit="1" customWidth="1"/>
    <col min="15882" max="15882" width="7" style="80" bestFit="1" customWidth="1"/>
    <col min="15883" max="15883" width="5.88671875" style="80" bestFit="1" customWidth="1"/>
    <col min="15884" max="15884" width="8.77734375" style="80" bestFit="1" customWidth="1"/>
    <col min="15885" max="15885" width="8.44140625" style="80" bestFit="1" customWidth="1"/>
    <col min="15886" max="15886" width="8.6640625" style="80" bestFit="1" customWidth="1"/>
    <col min="15887" max="15887" width="14.33203125" style="80" bestFit="1" customWidth="1"/>
    <col min="15888" max="15888" width="10" style="80" bestFit="1" customWidth="1"/>
    <col min="15889" max="15889" width="6" style="80" customWidth="1"/>
    <col min="15890" max="15890" width="25.21875" style="80" bestFit="1" customWidth="1"/>
    <col min="15891" max="15891" width="11" style="80" bestFit="1" customWidth="1"/>
    <col min="15892" max="15893" width="8.21875" style="80" bestFit="1" customWidth="1"/>
    <col min="15894" max="16128" width="9" style="80"/>
    <col min="16129" max="16129" width="15.88671875" style="80" customWidth="1"/>
    <col min="16130" max="16130" width="3.88671875" style="80" bestFit="1" customWidth="1"/>
    <col min="16131" max="16131" width="38.21875" style="80" customWidth="1"/>
    <col min="16132" max="16132" width="13.88671875" style="80" bestFit="1" customWidth="1"/>
    <col min="16133" max="16133" width="17" style="80" customWidth="1"/>
    <col min="16134" max="16134" width="13.109375" style="80" bestFit="1" customWidth="1"/>
    <col min="16135" max="16135" width="6.88671875" style="80" customWidth="1"/>
    <col min="16136" max="16136" width="12.109375" style="80" bestFit="1" customWidth="1"/>
    <col min="16137" max="16137" width="10.44140625" style="80" bestFit="1" customWidth="1"/>
    <col min="16138" max="16138" width="7" style="80" bestFit="1" customWidth="1"/>
    <col min="16139" max="16139" width="5.88671875" style="80" bestFit="1" customWidth="1"/>
    <col min="16140" max="16140" width="8.77734375" style="80" bestFit="1" customWidth="1"/>
    <col min="16141" max="16141" width="8.44140625" style="80" bestFit="1" customWidth="1"/>
    <col min="16142" max="16142" width="8.6640625" style="80" bestFit="1" customWidth="1"/>
    <col min="16143" max="16143" width="14.33203125" style="80" bestFit="1" customWidth="1"/>
    <col min="16144" max="16144" width="10" style="80" bestFit="1" customWidth="1"/>
    <col min="16145" max="16145" width="6" style="80" customWidth="1"/>
    <col min="16146" max="16146" width="25.21875" style="80" bestFit="1" customWidth="1"/>
    <col min="16147" max="16147" width="11" style="80" bestFit="1" customWidth="1"/>
    <col min="16148" max="16149" width="8.21875" style="80" bestFit="1" customWidth="1"/>
    <col min="16150" max="16384" width="9" style="80"/>
  </cols>
  <sheetData>
    <row r="1" spans="1:24" ht="21.75" customHeight="1">
      <c r="A1" s="140"/>
      <c r="B1" s="140"/>
      <c r="Q1" s="139"/>
    </row>
    <row r="2" spans="1:24" ht="15">
      <c r="A2" s="80"/>
      <c r="E2" s="80"/>
      <c r="F2" s="138"/>
      <c r="J2" s="423" t="s">
        <v>566</v>
      </c>
      <c r="K2" s="423"/>
      <c r="L2" s="423"/>
      <c r="M2" s="423"/>
      <c r="N2" s="423"/>
      <c r="O2" s="423"/>
      <c r="P2" s="135"/>
      <c r="Q2" s="425"/>
      <c r="R2" s="425"/>
      <c r="S2" s="425"/>
      <c r="T2" s="425"/>
      <c r="U2" s="425"/>
    </row>
    <row r="3" spans="1:24" ht="23.25" customHeight="1">
      <c r="A3" s="136" t="s">
        <v>565</v>
      </c>
      <c r="B3" s="136"/>
      <c r="E3" s="80"/>
      <c r="J3" s="135"/>
      <c r="Q3" s="134"/>
      <c r="R3" s="426" t="s">
        <v>532</v>
      </c>
      <c r="S3" s="426"/>
      <c r="T3" s="426"/>
      <c r="U3" s="426"/>
      <c r="W3" s="164" t="s">
        <v>564</v>
      </c>
      <c r="X3" s="132"/>
    </row>
    <row r="4" spans="1:24" ht="14.25" customHeight="1" thickBot="1">
      <c r="A4" s="427" t="s">
        <v>530</v>
      </c>
      <c r="B4" s="430" t="s">
        <v>529</v>
      </c>
      <c r="C4" s="431"/>
      <c r="D4" s="436"/>
      <c r="E4" s="438"/>
      <c r="F4" s="430" t="s">
        <v>528</v>
      </c>
      <c r="G4" s="440"/>
      <c r="H4" s="444" t="s">
        <v>563</v>
      </c>
      <c r="I4" s="444" t="s">
        <v>526</v>
      </c>
      <c r="J4" s="465" t="s">
        <v>525</v>
      </c>
      <c r="K4" s="467" t="s">
        <v>7</v>
      </c>
      <c r="L4" s="468"/>
      <c r="M4" s="468"/>
      <c r="N4" s="469"/>
      <c r="O4" s="444" t="s">
        <v>562</v>
      </c>
      <c r="P4" s="482" t="s">
        <v>17</v>
      </c>
      <c r="Q4" s="471"/>
      <c r="R4" s="472"/>
      <c r="S4" s="476" t="s">
        <v>521</v>
      </c>
      <c r="T4" s="481" t="s">
        <v>561</v>
      </c>
      <c r="U4" s="444" t="s">
        <v>560</v>
      </c>
      <c r="W4" s="445" t="s">
        <v>520</v>
      </c>
      <c r="X4" s="445" t="s">
        <v>559</v>
      </c>
    </row>
    <row r="5" spans="1:24" ht="11.25" customHeight="1">
      <c r="A5" s="428"/>
      <c r="B5" s="432"/>
      <c r="C5" s="433"/>
      <c r="D5" s="437"/>
      <c r="E5" s="439"/>
      <c r="F5" s="441"/>
      <c r="G5" s="442"/>
      <c r="H5" s="428"/>
      <c r="I5" s="428"/>
      <c r="J5" s="466"/>
      <c r="K5" s="447" t="s">
        <v>518</v>
      </c>
      <c r="L5" s="450" t="s">
        <v>558</v>
      </c>
      <c r="M5" s="453" t="s">
        <v>516</v>
      </c>
      <c r="N5" s="454" t="s">
        <v>515</v>
      </c>
      <c r="O5" s="428"/>
      <c r="P5" s="473"/>
      <c r="Q5" s="474"/>
      <c r="R5" s="475"/>
      <c r="S5" s="477"/>
      <c r="T5" s="460"/>
      <c r="U5" s="428"/>
      <c r="W5" s="445"/>
      <c r="X5" s="445"/>
    </row>
    <row r="6" spans="1:24" ht="11.25" customHeight="1">
      <c r="A6" s="428"/>
      <c r="B6" s="432"/>
      <c r="C6" s="433"/>
      <c r="D6" s="427" t="s">
        <v>514</v>
      </c>
      <c r="E6" s="427" t="s">
        <v>557</v>
      </c>
      <c r="F6" s="427" t="s">
        <v>514</v>
      </c>
      <c r="G6" s="444" t="s">
        <v>556</v>
      </c>
      <c r="H6" s="428"/>
      <c r="I6" s="428"/>
      <c r="J6" s="466"/>
      <c r="K6" s="448"/>
      <c r="L6" s="451"/>
      <c r="M6" s="448"/>
      <c r="N6" s="455"/>
      <c r="O6" s="428"/>
      <c r="P6" s="444" t="s">
        <v>555</v>
      </c>
      <c r="Q6" s="444" t="s">
        <v>554</v>
      </c>
      <c r="R6" s="427" t="s">
        <v>510</v>
      </c>
      <c r="S6" s="478" t="s">
        <v>553</v>
      </c>
      <c r="T6" s="460"/>
      <c r="U6" s="428"/>
      <c r="W6" s="445"/>
      <c r="X6" s="445"/>
    </row>
    <row r="7" spans="1:24" ht="12" customHeight="1">
      <c r="A7" s="428"/>
      <c r="B7" s="432"/>
      <c r="C7" s="433"/>
      <c r="D7" s="428"/>
      <c r="E7" s="428"/>
      <c r="F7" s="428"/>
      <c r="G7" s="428"/>
      <c r="H7" s="428"/>
      <c r="I7" s="428"/>
      <c r="J7" s="466"/>
      <c r="K7" s="448"/>
      <c r="L7" s="451"/>
      <c r="M7" s="448"/>
      <c r="N7" s="455"/>
      <c r="O7" s="428"/>
      <c r="P7" s="428"/>
      <c r="Q7" s="428"/>
      <c r="R7" s="428"/>
      <c r="S7" s="479"/>
      <c r="T7" s="460"/>
      <c r="U7" s="428"/>
      <c r="W7" s="445"/>
      <c r="X7" s="445"/>
    </row>
    <row r="8" spans="1:24" ht="11.25" customHeight="1">
      <c r="A8" s="429"/>
      <c r="B8" s="434"/>
      <c r="C8" s="435"/>
      <c r="D8" s="429"/>
      <c r="E8" s="429"/>
      <c r="F8" s="429"/>
      <c r="G8" s="429"/>
      <c r="H8" s="429"/>
      <c r="I8" s="429"/>
      <c r="J8" s="441"/>
      <c r="K8" s="449"/>
      <c r="L8" s="452"/>
      <c r="M8" s="449"/>
      <c r="N8" s="442"/>
      <c r="O8" s="429"/>
      <c r="P8" s="429"/>
      <c r="Q8" s="429"/>
      <c r="R8" s="429"/>
      <c r="S8" s="480"/>
      <c r="T8" s="461"/>
      <c r="U8" s="429"/>
      <c r="W8" s="446"/>
      <c r="X8" s="446"/>
    </row>
    <row r="9" spans="1:24" ht="24" customHeight="1">
      <c r="A9" s="163" t="s">
        <v>552</v>
      </c>
      <c r="B9" s="162"/>
      <c r="C9" s="154" t="s">
        <v>551</v>
      </c>
      <c r="D9" s="159" t="s">
        <v>550</v>
      </c>
      <c r="E9" s="158" t="s">
        <v>84</v>
      </c>
      <c r="F9" s="115" t="s">
        <v>547</v>
      </c>
      <c r="G9" s="97">
        <v>1.46</v>
      </c>
      <c r="H9" s="115" t="s">
        <v>546</v>
      </c>
      <c r="I9" s="95" t="str">
        <f>IF(W9="","",(IF(X9-W9&gt;0,CONCATENATE(TEXT(W9,"#,##0"),"~",TEXT(X9,"#,##0")),TEXT(W9,"#,##0"))))</f>
        <v>1,070</v>
      </c>
      <c r="J9" s="94">
        <v>5</v>
      </c>
      <c r="K9" s="93">
        <v>21.3</v>
      </c>
      <c r="L9" s="92">
        <f>IF(K9&gt;0,1/K9*34.6*67.1,"")</f>
        <v>108.99812206572769</v>
      </c>
      <c r="M9" s="149">
        <f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20.5</v>
      </c>
      <c r="N9" s="148">
        <f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23.4</v>
      </c>
      <c r="O9" s="157" t="s">
        <v>545</v>
      </c>
      <c r="P9" s="89" t="s">
        <v>544</v>
      </c>
      <c r="Q9" s="88" t="s">
        <v>44</v>
      </c>
      <c r="R9" s="144"/>
      <c r="S9" s="143" t="s">
        <v>543</v>
      </c>
      <c r="T9" s="85">
        <f>IFERROR(IF(K9&lt;M9,"",(ROUNDDOWN(K9/M9*100,0))),"")</f>
        <v>103</v>
      </c>
      <c r="U9" s="84" t="str">
        <f>IFERROR(IF(K9&lt;N9,"",(ROUNDDOWN(K9/N9*100,0))),"")</f>
        <v/>
      </c>
      <c r="W9" s="83">
        <v>1070</v>
      </c>
      <c r="X9" s="83"/>
    </row>
    <row r="10" spans="1:24" ht="24" customHeight="1">
      <c r="A10" s="161"/>
      <c r="B10" s="160"/>
      <c r="C10" s="126"/>
      <c r="D10" s="159" t="s">
        <v>549</v>
      </c>
      <c r="E10" s="158" t="s">
        <v>548</v>
      </c>
      <c r="F10" s="115" t="s">
        <v>547</v>
      </c>
      <c r="G10" s="97">
        <v>1.46</v>
      </c>
      <c r="H10" s="115" t="s">
        <v>546</v>
      </c>
      <c r="I10" s="95" t="str">
        <f>IF(W10="","",(IF(X10-W10&gt;0,CONCATENATE(TEXT(W10,"#,##0"),"~",TEXT(X10,"#,##0")),TEXT(W10,"#,##0"))))</f>
        <v>1,130</v>
      </c>
      <c r="J10" s="94">
        <v>5</v>
      </c>
      <c r="K10" s="93">
        <v>20.2</v>
      </c>
      <c r="L10" s="92">
        <f>IF(K10&gt;0,1/K10*34.6*67.1,"")</f>
        <v>114.93366336633663</v>
      </c>
      <c r="M10" s="149">
        <f>IFERROR(VALUE(IF(W10="","",IF(W10&gt;=2271,"7.4",IF(W10&gt;=2101,"8.7",IF(W10&gt;=1991,"9.4",IF(W10&gt;=1871,"10.2",IF(W10&gt;=1761,"11.1",IF(W10&gt;=1651,"12.2",IF(W10&gt;=1531,"13.2",IF(W10&gt;=1421,"14.4",IF(W10&gt;=1311,"15.8",IF(W10&gt;=1196,"17.2",IF(W10&gt;=1081,"18.7",IF(W10&gt;=971,"20.5",IF(W10&gt;=856,"20.8",IF(W10&gt;=741,"21.0",IF(W10&gt;=601,"21.8","22.5"))))))))))))))))),"")</f>
        <v>18.7</v>
      </c>
      <c r="N10" s="148">
        <f>IFERROR(VALUE(IF(W10="","",IF(W10&gt;=2271,"10.6",IF(W10&gt;=2101,"11.9",IF(W10&gt;=1991,"12.7",IF(W10&gt;=1871,"13.5",IF(W10&gt;=1761,"14.4",IF(W10&gt;=1651,"15.4",IF(W10&gt;=1531,"16.5",IF(W10&gt;=1421,"17.6",IF(W10&gt;=1311,"19.0",IF(W10&gt;=1196,"20.3",IF(W10&gt;=1081,"21.8",IF(W10&gt;=971,"23.4",IF(W10&gt;=856,"23.7",IF(W10&gt;=741,"24.5","24.6")))))))))))))))),"")</f>
        <v>21.8</v>
      </c>
      <c r="O10" s="157" t="s">
        <v>545</v>
      </c>
      <c r="P10" s="89" t="s">
        <v>544</v>
      </c>
      <c r="Q10" s="88" t="s">
        <v>93</v>
      </c>
      <c r="R10" s="144"/>
      <c r="S10" s="143" t="s">
        <v>543</v>
      </c>
      <c r="T10" s="85">
        <f>IFERROR(IF(K10&lt;M10,"",(ROUNDDOWN(K10/M10*100,0))),"")</f>
        <v>108</v>
      </c>
      <c r="U10" s="84" t="str">
        <f>IFERROR(IF(K10&lt;N10,"",(ROUNDDOWN(K10/N10*100,0))),"")</f>
        <v/>
      </c>
      <c r="W10" s="83">
        <v>1130</v>
      </c>
      <c r="X10" s="83"/>
    </row>
    <row r="11" spans="1:24" s="120" customFormat="1" ht="24" customHeight="1">
      <c r="A11" s="156"/>
      <c r="B11" s="155"/>
      <c r="C11" s="154" t="s">
        <v>542</v>
      </c>
      <c r="D11" s="125" t="s">
        <v>540</v>
      </c>
      <c r="E11" s="129" t="s">
        <v>84</v>
      </c>
      <c r="F11" s="115" t="s">
        <v>539</v>
      </c>
      <c r="G11" s="97">
        <v>1.46</v>
      </c>
      <c r="H11" s="115" t="s">
        <v>541</v>
      </c>
      <c r="I11" s="95" t="str">
        <f>IF(W11="","",(IF(X11-W11&gt;0,CONCATENATE(TEXT(W11,"#,##0"),"~",TEXT(X11,"#,##0")),TEXT(W11,"#,##0"))))</f>
        <v>1,180</v>
      </c>
      <c r="J11" s="94">
        <v>4</v>
      </c>
      <c r="K11" s="93">
        <v>15.9</v>
      </c>
      <c r="L11" s="92">
        <f>IF(K11&gt;0,1/K11*34.6*67.1,"")</f>
        <v>146.01635220125786</v>
      </c>
      <c r="M11" s="149">
        <f>IFERROR(VALUE(IF(W11="","",IF(W11&gt;=2271,"7.4",IF(W11&gt;=2101,"8.7",IF(W11&gt;=1991,"9.4",IF(W11&gt;=1871,"10.2",IF(W11&gt;=1761,"11.1",IF(W11&gt;=1651,"12.2",IF(W11&gt;=1531,"13.2",IF(W11&gt;=1421,"14.4",IF(W11&gt;=1311,"15.8",IF(W11&gt;=1196,"17.2",IF(W11&gt;=1081,"18.7",IF(W11&gt;=971,"20.5",IF(W11&gt;=856,"20.8",IF(W11&gt;=741,"21.0",IF(W11&gt;=601,"21.8","22.5"))))))))))))))))),"")</f>
        <v>18.7</v>
      </c>
      <c r="N11" s="148">
        <f>IFERROR(VALUE(IF(W11="","",IF(W11&gt;=2271,"10.6",IF(W11&gt;=2101,"11.9",IF(W11&gt;=1991,"12.7",IF(W11&gt;=1871,"13.5",IF(W11&gt;=1761,"14.4",IF(W11&gt;=1651,"15.4",IF(W11&gt;=1531,"16.5",IF(W11&gt;=1421,"17.6",IF(W11&gt;=1311,"19.0",IF(W11&gt;=1196,"20.3",IF(W11&gt;=1081,"21.8",IF(W11&gt;=971,"23.4",IF(W11&gt;=856,"23.7",IF(W11&gt;=741,"24.5","24.6")))))))))))))))),"")</f>
        <v>21.8</v>
      </c>
      <c r="O11" s="147" t="s">
        <v>537</v>
      </c>
      <c r="P11" s="146" t="s">
        <v>536</v>
      </c>
      <c r="Q11" s="145" t="s">
        <v>93</v>
      </c>
      <c r="R11" s="144"/>
      <c r="S11" s="143"/>
      <c r="T11" s="85" t="str">
        <f>IFERROR(IF(K11&lt;M11,"",(ROUNDDOWN(K11/M11*100,0))),"")</f>
        <v/>
      </c>
      <c r="U11" s="84" t="str">
        <f>IFERROR(IF(K11&lt;N11,"",(ROUNDDOWN(K11/N11*100,0))),"")</f>
        <v/>
      </c>
      <c r="V11" s="80"/>
      <c r="W11" s="83">
        <v>1180</v>
      </c>
      <c r="X11" s="142"/>
    </row>
    <row r="12" spans="1:24" s="120" customFormat="1" ht="24" customHeight="1" thickBot="1">
      <c r="A12" s="153"/>
      <c r="B12" s="152"/>
      <c r="C12" s="126"/>
      <c r="D12" s="125" t="s">
        <v>540</v>
      </c>
      <c r="E12" s="129" t="s">
        <v>87</v>
      </c>
      <c r="F12" s="115" t="s">
        <v>539</v>
      </c>
      <c r="G12" s="97">
        <v>1.46</v>
      </c>
      <c r="H12" s="115" t="s">
        <v>538</v>
      </c>
      <c r="I12" s="95" t="str">
        <f>IF(W12="","",(IF(X12-W12&gt;0,CONCATENATE(TEXT(W12,"#,##0"),"~",TEXT(X12,"#,##0")),TEXT(W12,"#,##0"))))</f>
        <v>1,190</v>
      </c>
      <c r="J12" s="94">
        <v>4</v>
      </c>
      <c r="K12" s="151">
        <v>15.2</v>
      </c>
      <c r="L12" s="150">
        <f>IF(K12&gt;0,1/K12*34.6*67.1,"")</f>
        <v>152.74078947368417</v>
      </c>
      <c r="M12" s="149">
        <f>IFERROR(VALUE(IF(W12="","",IF(W12&gt;=2271,"7.4",IF(W12&gt;=2101,"8.7",IF(W12&gt;=1991,"9.4",IF(W12&gt;=1871,"10.2",IF(W12&gt;=1761,"11.1",IF(W12&gt;=1651,"12.2",IF(W12&gt;=1531,"13.2",IF(W12&gt;=1421,"14.4",IF(W12&gt;=1311,"15.8",IF(W12&gt;=1196,"17.2",IF(W12&gt;=1081,"18.7",IF(W12&gt;=971,"20.5",IF(W12&gt;=856,"20.8",IF(W12&gt;=741,"21.0",IF(W12&gt;=601,"21.8","22.5"))))))))))))))))),"")</f>
        <v>18.7</v>
      </c>
      <c r="N12" s="148">
        <f>IFERROR(VALUE(IF(W12="","",IF(W12&gt;=2271,"10.6",IF(W12&gt;=2101,"11.9",IF(W12&gt;=1991,"12.7",IF(W12&gt;=1871,"13.5",IF(W12&gt;=1761,"14.4",IF(W12&gt;=1651,"15.4",IF(W12&gt;=1531,"16.5",IF(W12&gt;=1421,"17.6",IF(W12&gt;=1311,"19.0",IF(W12&gt;=1196,"20.3",IF(W12&gt;=1081,"21.8",IF(W12&gt;=971,"23.4",IF(W12&gt;=856,"23.7",IF(W12&gt;=741,"24.5","24.6")))))))))))))))),"")</f>
        <v>21.8</v>
      </c>
      <c r="O12" s="147" t="s">
        <v>537</v>
      </c>
      <c r="P12" s="146" t="s">
        <v>536</v>
      </c>
      <c r="Q12" s="145" t="s">
        <v>93</v>
      </c>
      <c r="R12" s="144"/>
      <c r="S12" s="143"/>
      <c r="T12" s="85" t="str">
        <f>IFERROR(IF(K12&lt;M12,"",(ROUNDDOWN(K12/M12*100,0))),"")</f>
        <v/>
      </c>
      <c r="U12" s="84" t="str">
        <f>IFERROR(IF(K12&lt;N12,"",(ROUNDDOWN(K12/N12*100,0))),"")</f>
        <v/>
      </c>
      <c r="V12" s="80"/>
      <c r="W12" s="83">
        <v>1190</v>
      </c>
      <c r="X12" s="142"/>
    </row>
    <row r="13" spans="1:24">
      <c r="E13" s="80"/>
    </row>
    <row r="14" spans="1:24">
      <c r="B14" s="80" t="s">
        <v>374</v>
      </c>
      <c r="E14" s="80"/>
    </row>
    <row r="15" spans="1:24">
      <c r="B15" s="80" t="s">
        <v>375</v>
      </c>
      <c r="E15" s="80"/>
    </row>
    <row r="16" spans="1:24">
      <c r="B16" s="80" t="s">
        <v>376</v>
      </c>
      <c r="E16" s="80"/>
    </row>
    <row r="17" spans="2:5">
      <c r="B17" s="80" t="s">
        <v>377</v>
      </c>
      <c r="E17" s="80"/>
    </row>
    <row r="18" spans="2:5">
      <c r="B18" s="80" t="s">
        <v>378</v>
      </c>
      <c r="E18" s="80"/>
    </row>
    <row r="19" spans="2:5">
      <c r="B19" s="80" t="s">
        <v>379</v>
      </c>
      <c r="E19" s="80"/>
    </row>
    <row r="20" spans="2:5">
      <c r="B20" s="80" t="s">
        <v>380</v>
      </c>
      <c r="E20" s="80"/>
    </row>
    <row r="21" spans="2:5">
      <c r="B21" s="80" t="s">
        <v>381</v>
      </c>
      <c r="E21" s="80"/>
    </row>
  </sheetData>
  <sheetProtection selectLockedCells="1"/>
  <mergeCells count="31">
    <mergeCell ref="W4:W8"/>
    <mergeCell ref="X4:X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6" firstPageNumber="0" fitToHeight="0" orientation="landscape" r:id="rId1"/>
  <headerFooter alignWithMargins="0">
    <oddHeader>&amp;R様式1-6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95EC-AFFB-441E-AF53-39DC6C7D1358}">
  <sheetPr>
    <tabColor indexed="25"/>
    <pageSetUpPr fitToPage="1"/>
  </sheetPr>
  <dimension ref="A1:X31"/>
  <sheetViews>
    <sheetView view="pageBreakPreview" zoomScaleNormal="55" zoomScaleSheetLayoutView="100" workbookViewId="0">
      <pane ySplit="8" topLeftCell="A9" activePane="bottomLeft" state="frozen"/>
      <selection pane="bottomLeft" activeCell="AC10" sqref="AC10"/>
    </sheetView>
  </sheetViews>
  <sheetFormatPr defaultRowHeight="10.199999999999999"/>
  <cols>
    <col min="1" max="1" width="15.88671875" style="82" customWidth="1"/>
    <col min="2" max="2" width="3.88671875" style="80" bestFit="1" customWidth="1"/>
    <col min="3" max="3" width="38.109375" style="80" customWidth="1"/>
    <col min="4" max="4" width="13.88671875" style="80" bestFit="1" customWidth="1"/>
    <col min="5" max="5" width="17" style="80" customWidth="1"/>
    <col min="6" max="6" width="13.109375" style="80" bestFit="1" customWidth="1"/>
    <col min="7" max="7" width="6.88671875" style="80" customWidth="1"/>
    <col min="8" max="8" width="12.109375" style="80" bestFit="1" customWidth="1"/>
    <col min="9" max="9" width="10.33203125" style="80" bestFit="1" customWidth="1"/>
    <col min="10" max="10" width="7" style="80" bestFit="1" customWidth="1"/>
    <col min="11" max="11" width="5.88671875" style="80" bestFit="1" customWidth="1"/>
    <col min="12" max="12" width="8.88671875" style="80" bestFit="1" customWidth="1"/>
    <col min="13" max="14" width="8.33203125" style="80" bestFit="1" customWidth="1"/>
    <col min="15" max="15" width="14.33203125" style="80" bestFit="1" customWidth="1"/>
    <col min="16" max="16" width="10" style="80" bestFit="1" customWidth="1"/>
    <col min="17" max="17" width="6" style="80" customWidth="1"/>
    <col min="18" max="18" width="25.109375" style="80" bestFit="1" customWidth="1"/>
    <col min="19" max="19" width="11" style="80" bestFit="1" customWidth="1"/>
    <col min="20" max="21" width="8.109375" style="80" bestFit="1" customWidth="1"/>
    <col min="22" max="22" width="9" style="80"/>
    <col min="23" max="24" width="10.33203125" style="81" customWidth="1"/>
    <col min="25" max="256" width="9" style="80"/>
    <col min="257" max="257" width="15.88671875" style="80" customWidth="1"/>
    <col min="258" max="258" width="3.88671875" style="80" bestFit="1" customWidth="1"/>
    <col min="259" max="259" width="38.109375" style="80" customWidth="1"/>
    <col min="260" max="260" width="13.88671875" style="80" bestFit="1" customWidth="1"/>
    <col min="261" max="261" width="17" style="80" customWidth="1"/>
    <col min="262" max="262" width="13.109375" style="80" bestFit="1" customWidth="1"/>
    <col min="263" max="263" width="6.88671875" style="80" customWidth="1"/>
    <col min="264" max="264" width="12.109375" style="80" bestFit="1" customWidth="1"/>
    <col min="265" max="265" width="10.33203125" style="80" bestFit="1" customWidth="1"/>
    <col min="266" max="266" width="7" style="80" bestFit="1" customWidth="1"/>
    <col min="267" max="267" width="5.88671875" style="80" bestFit="1" customWidth="1"/>
    <col min="268" max="268" width="8.88671875" style="80" bestFit="1" customWidth="1"/>
    <col min="269" max="270" width="8.33203125" style="80" bestFit="1" customWidth="1"/>
    <col min="271" max="271" width="14.33203125" style="80" bestFit="1" customWidth="1"/>
    <col min="272" max="272" width="10" style="80" bestFit="1" customWidth="1"/>
    <col min="273" max="273" width="6" style="80" customWidth="1"/>
    <col min="274" max="274" width="25.109375" style="80" bestFit="1" customWidth="1"/>
    <col min="275" max="275" width="11" style="80" bestFit="1" customWidth="1"/>
    <col min="276" max="277" width="8.109375" style="80" bestFit="1" customWidth="1"/>
    <col min="278" max="512" width="9" style="80"/>
    <col min="513" max="513" width="15.88671875" style="80" customWidth="1"/>
    <col min="514" max="514" width="3.88671875" style="80" bestFit="1" customWidth="1"/>
    <col min="515" max="515" width="38.109375" style="80" customWidth="1"/>
    <col min="516" max="516" width="13.88671875" style="80" bestFit="1" customWidth="1"/>
    <col min="517" max="517" width="17" style="80" customWidth="1"/>
    <col min="518" max="518" width="13.109375" style="80" bestFit="1" customWidth="1"/>
    <col min="519" max="519" width="6.88671875" style="80" customWidth="1"/>
    <col min="520" max="520" width="12.109375" style="80" bestFit="1" customWidth="1"/>
    <col min="521" max="521" width="10.33203125" style="80" bestFit="1" customWidth="1"/>
    <col min="522" max="522" width="7" style="80" bestFit="1" customWidth="1"/>
    <col min="523" max="523" width="5.88671875" style="80" bestFit="1" customWidth="1"/>
    <col min="524" max="524" width="8.88671875" style="80" bestFit="1" customWidth="1"/>
    <col min="525" max="526" width="8.33203125" style="80" bestFit="1" customWidth="1"/>
    <col min="527" max="527" width="14.33203125" style="80" bestFit="1" customWidth="1"/>
    <col min="528" max="528" width="10" style="80" bestFit="1" customWidth="1"/>
    <col min="529" max="529" width="6" style="80" customWidth="1"/>
    <col min="530" max="530" width="25.109375" style="80" bestFit="1" customWidth="1"/>
    <col min="531" max="531" width="11" style="80" bestFit="1" customWidth="1"/>
    <col min="532" max="533" width="8.109375" style="80" bestFit="1" customWidth="1"/>
    <col min="534" max="768" width="9" style="80"/>
    <col min="769" max="769" width="15.88671875" style="80" customWidth="1"/>
    <col min="770" max="770" width="3.88671875" style="80" bestFit="1" customWidth="1"/>
    <col min="771" max="771" width="38.109375" style="80" customWidth="1"/>
    <col min="772" max="772" width="13.88671875" style="80" bestFit="1" customWidth="1"/>
    <col min="773" max="773" width="17" style="80" customWidth="1"/>
    <col min="774" max="774" width="13.109375" style="80" bestFit="1" customWidth="1"/>
    <col min="775" max="775" width="6.88671875" style="80" customWidth="1"/>
    <col min="776" max="776" width="12.109375" style="80" bestFit="1" customWidth="1"/>
    <col min="777" max="777" width="10.33203125" style="80" bestFit="1" customWidth="1"/>
    <col min="778" max="778" width="7" style="80" bestFit="1" customWidth="1"/>
    <col min="779" max="779" width="5.88671875" style="80" bestFit="1" customWidth="1"/>
    <col min="780" max="780" width="8.88671875" style="80" bestFit="1" customWidth="1"/>
    <col min="781" max="782" width="8.33203125" style="80" bestFit="1" customWidth="1"/>
    <col min="783" max="783" width="14.33203125" style="80" bestFit="1" customWidth="1"/>
    <col min="784" max="784" width="10" style="80" bestFit="1" customWidth="1"/>
    <col min="785" max="785" width="6" style="80" customWidth="1"/>
    <col min="786" max="786" width="25.109375" style="80" bestFit="1" customWidth="1"/>
    <col min="787" max="787" width="11" style="80" bestFit="1" customWidth="1"/>
    <col min="788" max="789" width="8.109375" style="80" bestFit="1" customWidth="1"/>
    <col min="790" max="1024" width="9" style="80"/>
    <col min="1025" max="1025" width="15.88671875" style="80" customWidth="1"/>
    <col min="1026" max="1026" width="3.88671875" style="80" bestFit="1" customWidth="1"/>
    <col min="1027" max="1027" width="38.109375" style="80" customWidth="1"/>
    <col min="1028" max="1028" width="13.88671875" style="80" bestFit="1" customWidth="1"/>
    <col min="1029" max="1029" width="17" style="80" customWidth="1"/>
    <col min="1030" max="1030" width="13.109375" style="80" bestFit="1" customWidth="1"/>
    <col min="1031" max="1031" width="6.88671875" style="80" customWidth="1"/>
    <col min="1032" max="1032" width="12.109375" style="80" bestFit="1" customWidth="1"/>
    <col min="1033" max="1033" width="10.33203125" style="80" bestFit="1" customWidth="1"/>
    <col min="1034" max="1034" width="7" style="80" bestFit="1" customWidth="1"/>
    <col min="1035" max="1035" width="5.88671875" style="80" bestFit="1" customWidth="1"/>
    <col min="1036" max="1036" width="8.88671875" style="80" bestFit="1" customWidth="1"/>
    <col min="1037" max="1038" width="8.33203125" style="80" bestFit="1" customWidth="1"/>
    <col min="1039" max="1039" width="14.33203125" style="80" bestFit="1" customWidth="1"/>
    <col min="1040" max="1040" width="10" style="80" bestFit="1" customWidth="1"/>
    <col min="1041" max="1041" width="6" style="80" customWidth="1"/>
    <col min="1042" max="1042" width="25.109375" style="80" bestFit="1" customWidth="1"/>
    <col min="1043" max="1043" width="11" style="80" bestFit="1" customWidth="1"/>
    <col min="1044" max="1045" width="8.109375" style="80" bestFit="1" customWidth="1"/>
    <col min="1046" max="1280" width="9" style="80"/>
    <col min="1281" max="1281" width="15.88671875" style="80" customWidth="1"/>
    <col min="1282" max="1282" width="3.88671875" style="80" bestFit="1" customWidth="1"/>
    <col min="1283" max="1283" width="38.109375" style="80" customWidth="1"/>
    <col min="1284" max="1284" width="13.88671875" style="80" bestFit="1" customWidth="1"/>
    <col min="1285" max="1285" width="17" style="80" customWidth="1"/>
    <col min="1286" max="1286" width="13.109375" style="80" bestFit="1" customWidth="1"/>
    <col min="1287" max="1287" width="6.88671875" style="80" customWidth="1"/>
    <col min="1288" max="1288" width="12.109375" style="80" bestFit="1" customWidth="1"/>
    <col min="1289" max="1289" width="10.33203125" style="80" bestFit="1" customWidth="1"/>
    <col min="1290" max="1290" width="7" style="80" bestFit="1" customWidth="1"/>
    <col min="1291" max="1291" width="5.88671875" style="80" bestFit="1" customWidth="1"/>
    <col min="1292" max="1292" width="8.88671875" style="80" bestFit="1" customWidth="1"/>
    <col min="1293" max="1294" width="8.33203125" style="80" bestFit="1" customWidth="1"/>
    <col min="1295" max="1295" width="14.33203125" style="80" bestFit="1" customWidth="1"/>
    <col min="1296" max="1296" width="10" style="80" bestFit="1" customWidth="1"/>
    <col min="1297" max="1297" width="6" style="80" customWidth="1"/>
    <col min="1298" max="1298" width="25.109375" style="80" bestFit="1" customWidth="1"/>
    <col min="1299" max="1299" width="11" style="80" bestFit="1" customWidth="1"/>
    <col min="1300" max="1301" width="8.109375" style="80" bestFit="1" customWidth="1"/>
    <col min="1302" max="1536" width="9" style="80"/>
    <col min="1537" max="1537" width="15.88671875" style="80" customWidth="1"/>
    <col min="1538" max="1538" width="3.88671875" style="80" bestFit="1" customWidth="1"/>
    <col min="1539" max="1539" width="38.109375" style="80" customWidth="1"/>
    <col min="1540" max="1540" width="13.88671875" style="80" bestFit="1" customWidth="1"/>
    <col min="1541" max="1541" width="17" style="80" customWidth="1"/>
    <col min="1542" max="1542" width="13.109375" style="80" bestFit="1" customWidth="1"/>
    <col min="1543" max="1543" width="6.88671875" style="80" customWidth="1"/>
    <col min="1544" max="1544" width="12.109375" style="80" bestFit="1" customWidth="1"/>
    <col min="1545" max="1545" width="10.33203125" style="80" bestFit="1" customWidth="1"/>
    <col min="1546" max="1546" width="7" style="80" bestFit="1" customWidth="1"/>
    <col min="1547" max="1547" width="5.88671875" style="80" bestFit="1" customWidth="1"/>
    <col min="1548" max="1548" width="8.88671875" style="80" bestFit="1" customWidth="1"/>
    <col min="1549" max="1550" width="8.33203125" style="80" bestFit="1" customWidth="1"/>
    <col min="1551" max="1551" width="14.33203125" style="80" bestFit="1" customWidth="1"/>
    <col min="1552" max="1552" width="10" style="80" bestFit="1" customWidth="1"/>
    <col min="1553" max="1553" width="6" style="80" customWidth="1"/>
    <col min="1554" max="1554" width="25.109375" style="80" bestFit="1" customWidth="1"/>
    <col min="1555" max="1555" width="11" style="80" bestFit="1" customWidth="1"/>
    <col min="1556" max="1557" width="8.109375" style="80" bestFit="1" customWidth="1"/>
    <col min="1558" max="1792" width="9" style="80"/>
    <col min="1793" max="1793" width="15.88671875" style="80" customWidth="1"/>
    <col min="1794" max="1794" width="3.88671875" style="80" bestFit="1" customWidth="1"/>
    <col min="1795" max="1795" width="38.109375" style="80" customWidth="1"/>
    <col min="1796" max="1796" width="13.88671875" style="80" bestFit="1" customWidth="1"/>
    <col min="1797" max="1797" width="17" style="80" customWidth="1"/>
    <col min="1798" max="1798" width="13.109375" style="80" bestFit="1" customWidth="1"/>
    <col min="1799" max="1799" width="6.88671875" style="80" customWidth="1"/>
    <col min="1800" max="1800" width="12.109375" style="80" bestFit="1" customWidth="1"/>
    <col min="1801" max="1801" width="10.33203125" style="80" bestFit="1" customWidth="1"/>
    <col min="1802" max="1802" width="7" style="80" bestFit="1" customWidth="1"/>
    <col min="1803" max="1803" width="5.88671875" style="80" bestFit="1" customWidth="1"/>
    <col min="1804" max="1804" width="8.88671875" style="80" bestFit="1" customWidth="1"/>
    <col min="1805" max="1806" width="8.33203125" style="80" bestFit="1" customWidth="1"/>
    <col min="1807" max="1807" width="14.33203125" style="80" bestFit="1" customWidth="1"/>
    <col min="1808" max="1808" width="10" style="80" bestFit="1" customWidth="1"/>
    <col min="1809" max="1809" width="6" style="80" customWidth="1"/>
    <col min="1810" max="1810" width="25.109375" style="80" bestFit="1" customWidth="1"/>
    <col min="1811" max="1811" width="11" style="80" bestFit="1" customWidth="1"/>
    <col min="1812" max="1813" width="8.109375" style="80" bestFit="1" customWidth="1"/>
    <col min="1814" max="2048" width="9" style="80"/>
    <col min="2049" max="2049" width="15.88671875" style="80" customWidth="1"/>
    <col min="2050" max="2050" width="3.88671875" style="80" bestFit="1" customWidth="1"/>
    <col min="2051" max="2051" width="38.109375" style="80" customWidth="1"/>
    <col min="2052" max="2052" width="13.88671875" style="80" bestFit="1" customWidth="1"/>
    <col min="2053" max="2053" width="17" style="80" customWidth="1"/>
    <col min="2054" max="2054" width="13.109375" style="80" bestFit="1" customWidth="1"/>
    <col min="2055" max="2055" width="6.88671875" style="80" customWidth="1"/>
    <col min="2056" max="2056" width="12.109375" style="80" bestFit="1" customWidth="1"/>
    <col min="2057" max="2057" width="10.33203125" style="80" bestFit="1" customWidth="1"/>
    <col min="2058" max="2058" width="7" style="80" bestFit="1" customWidth="1"/>
    <col min="2059" max="2059" width="5.88671875" style="80" bestFit="1" customWidth="1"/>
    <col min="2060" max="2060" width="8.88671875" style="80" bestFit="1" customWidth="1"/>
    <col min="2061" max="2062" width="8.33203125" style="80" bestFit="1" customWidth="1"/>
    <col min="2063" max="2063" width="14.33203125" style="80" bestFit="1" customWidth="1"/>
    <col min="2064" max="2064" width="10" style="80" bestFit="1" customWidth="1"/>
    <col min="2065" max="2065" width="6" style="80" customWidth="1"/>
    <col min="2066" max="2066" width="25.109375" style="80" bestFit="1" customWidth="1"/>
    <col min="2067" max="2067" width="11" style="80" bestFit="1" customWidth="1"/>
    <col min="2068" max="2069" width="8.109375" style="80" bestFit="1" customWidth="1"/>
    <col min="2070" max="2304" width="9" style="80"/>
    <col min="2305" max="2305" width="15.88671875" style="80" customWidth="1"/>
    <col min="2306" max="2306" width="3.88671875" style="80" bestFit="1" customWidth="1"/>
    <col min="2307" max="2307" width="38.109375" style="80" customWidth="1"/>
    <col min="2308" max="2308" width="13.88671875" style="80" bestFit="1" customWidth="1"/>
    <col min="2309" max="2309" width="17" style="80" customWidth="1"/>
    <col min="2310" max="2310" width="13.109375" style="80" bestFit="1" customWidth="1"/>
    <col min="2311" max="2311" width="6.88671875" style="80" customWidth="1"/>
    <col min="2312" max="2312" width="12.109375" style="80" bestFit="1" customWidth="1"/>
    <col min="2313" max="2313" width="10.33203125" style="80" bestFit="1" customWidth="1"/>
    <col min="2314" max="2314" width="7" style="80" bestFit="1" customWidth="1"/>
    <col min="2315" max="2315" width="5.88671875" style="80" bestFit="1" customWidth="1"/>
    <col min="2316" max="2316" width="8.88671875" style="80" bestFit="1" customWidth="1"/>
    <col min="2317" max="2318" width="8.33203125" style="80" bestFit="1" customWidth="1"/>
    <col min="2319" max="2319" width="14.33203125" style="80" bestFit="1" customWidth="1"/>
    <col min="2320" max="2320" width="10" style="80" bestFit="1" customWidth="1"/>
    <col min="2321" max="2321" width="6" style="80" customWidth="1"/>
    <col min="2322" max="2322" width="25.109375" style="80" bestFit="1" customWidth="1"/>
    <col min="2323" max="2323" width="11" style="80" bestFit="1" customWidth="1"/>
    <col min="2324" max="2325" width="8.109375" style="80" bestFit="1" customWidth="1"/>
    <col min="2326" max="2560" width="9" style="80"/>
    <col min="2561" max="2561" width="15.88671875" style="80" customWidth="1"/>
    <col min="2562" max="2562" width="3.88671875" style="80" bestFit="1" customWidth="1"/>
    <col min="2563" max="2563" width="38.109375" style="80" customWidth="1"/>
    <col min="2564" max="2564" width="13.88671875" style="80" bestFit="1" customWidth="1"/>
    <col min="2565" max="2565" width="17" style="80" customWidth="1"/>
    <col min="2566" max="2566" width="13.109375" style="80" bestFit="1" customWidth="1"/>
    <col min="2567" max="2567" width="6.88671875" style="80" customWidth="1"/>
    <col min="2568" max="2568" width="12.109375" style="80" bestFit="1" customWidth="1"/>
    <col min="2569" max="2569" width="10.33203125" style="80" bestFit="1" customWidth="1"/>
    <col min="2570" max="2570" width="7" style="80" bestFit="1" customWidth="1"/>
    <col min="2571" max="2571" width="5.88671875" style="80" bestFit="1" customWidth="1"/>
    <col min="2572" max="2572" width="8.88671875" style="80" bestFit="1" customWidth="1"/>
    <col min="2573" max="2574" width="8.33203125" style="80" bestFit="1" customWidth="1"/>
    <col min="2575" max="2575" width="14.33203125" style="80" bestFit="1" customWidth="1"/>
    <col min="2576" max="2576" width="10" style="80" bestFit="1" customWidth="1"/>
    <col min="2577" max="2577" width="6" style="80" customWidth="1"/>
    <col min="2578" max="2578" width="25.109375" style="80" bestFit="1" customWidth="1"/>
    <col min="2579" max="2579" width="11" style="80" bestFit="1" customWidth="1"/>
    <col min="2580" max="2581" width="8.109375" style="80" bestFit="1" customWidth="1"/>
    <col min="2582" max="2816" width="9" style="80"/>
    <col min="2817" max="2817" width="15.88671875" style="80" customWidth="1"/>
    <col min="2818" max="2818" width="3.88671875" style="80" bestFit="1" customWidth="1"/>
    <col min="2819" max="2819" width="38.109375" style="80" customWidth="1"/>
    <col min="2820" max="2820" width="13.88671875" style="80" bestFit="1" customWidth="1"/>
    <col min="2821" max="2821" width="17" style="80" customWidth="1"/>
    <col min="2822" max="2822" width="13.109375" style="80" bestFit="1" customWidth="1"/>
    <col min="2823" max="2823" width="6.88671875" style="80" customWidth="1"/>
    <col min="2824" max="2824" width="12.109375" style="80" bestFit="1" customWidth="1"/>
    <col min="2825" max="2825" width="10.33203125" style="80" bestFit="1" customWidth="1"/>
    <col min="2826" max="2826" width="7" style="80" bestFit="1" customWidth="1"/>
    <col min="2827" max="2827" width="5.88671875" style="80" bestFit="1" customWidth="1"/>
    <col min="2828" max="2828" width="8.88671875" style="80" bestFit="1" customWidth="1"/>
    <col min="2829" max="2830" width="8.33203125" style="80" bestFit="1" customWidth="1"/>
    <col min="2831" max="2831" width="14.33203125" style="80" bestFit="1" customWidth="1"/>
    <col min="2832" max="2832" width="10" style="80" bestFit="1" customWidth="1"/>
    <col min="2833" max="2833" width="6" style="80" customWidth="1"/>
    <col min="2834" max="2834" width="25.109375" style="80" bestFit="1" customWidth="1"/>
    <col min="2835" max="2835" width="11" style="80" bestFit="1" customWidth="1"/>
    <col min="2836" max="2837" width="8.109375" style="80" bestFit="1" customWidth="1"/>
    <col min="2838" max="3072" width="9" style="80"/>
    <col min="3073" max="3073" width="15.88671875" style="80" customWidth="1"/>
    <col min="3074" max="3074" width="3.88671875" style="80" bestFit="1" customWidth="1"/>
    <col min="3075" max="3075" width="38.109375" style="80" customWidth="1"/>
    <col min="3076" max="3076" width="13.88671875" style="80" bestFit="1" customWidth="1"/>
    <col min="3077" max="3077" width="17" style="80" customWidth="1"/>
    <col min="3078" max="3078" width="13.109375" style="80" bestFit="1" customWidth="1"/>
    <col min="3079" max="3079" width="6.88671875" style="80" customWidth="1"/>
    <col min="3080" max="3080" width="12.109375" style="80" bestFit="1" customWidth="1"/>
    <col min="3081" max="3081" width="10.33203125" style="80" bestFit="1" customWidth="1"/>
    <col min="3082" max="3082" width="7" style="80" bestFit="1" customWidth="1"/>
    <col min="3083" max="3083" width="5.88671875" style="80" bestFit="1" customWidth="1"/>
    <col min="3084" max="3084" width="8.88671875" style="80" bestFit="1" customWidth="1"/>
    <col min="3085" max="3086" width="8.33203125" style="80" bestFit="1" customWidth="1"/>
    <col min="3087" max="3087" width="14.33203125" style="80" bestFit="1" customWidth="1"/>
    <col min="3088" max="3088" width="10" style="80" bestFit="1" customWidth="1"/>
    <col min="3089" max="3089" width="6" style="80" customWidth="1"/>
    <col min="3090" max="3090" width="25.109375" style="80" bestFit="1" customWidth="1"/>
    <col min="3091" max="3091" width="11" style="80" bestFit="1" customWidth="1"/>
    <col min="3092" max="3093" width="8.109375" style="80" bestFit="1" customWidth="1"/>
    <col min="3094" max="3328" width="9" style="80"/>
    <col min="3329" max="3329" width="15.88671875" style="80" customWidth="1"/>
    <col min="3330" max="3330" width="3.88671875" style="80" bestFit="1" customWidth="1"/>
    <col min="3331" max="3331" width="38.109375" style="80" customWidth="1"/>
    <col min="3332" max="3332" width="13.88671875" style="80" bestFit="1" customWidth="1"/>
    <col min="3333" max="3333" width="17" style="80" customWidth="1"/>
    <col min="3334" max="3334" width="13.109375" style="80" bestFit="1" customWidth="1"/>
    <col min="3335" max="3335" width="6.88671875" style="80" customWidth="1"/>
    <col min="3336" max="3336" width="12.109375" style="80" bestFit="1" customWidth="1"/>
    <col min="3337" max="3337" width="10.33203125" style="80" bestFit="1" customWidth="1"/>
    <col min="3338" max="3338" width="7" style="80" bestFit="1" customWidth="1"/>
    <col min="3339" max="3339" width="5.88671875" style="80" bestFit="1" customWidth="1"/>
    <col min="3340" max="3340" width="8.88671875" style="80" bestFit="1" customWidth="1"/>
    <col min="3341" max="3342" width="8.33203125" style="80" bestFit="1" customWidth="1"/>
    <col min="3343" max="3343" width="14.33203125" style="80" bestFit="1" customWidth="1"/>
    <col min="3344" max="3344" width="10" style="80" bestFit="1" customWidth="1"/>
    <col min="3345" max="3345" width="6" style="80" customWidth="1"/>
    <col min="3346" max="3346" width="25.109375" style="80" bestFit="1" customWidth="1"/>
    <col min="3347" max="3347" width="11" style="80" bestFit="1" customWidth="1"/>
    <col min="3348" max="3349" width="8.109375" style="80" bestFit="1" customWidth="1"/>
    <col min="3350" max="3584" width="9" style="80"/>
    <col min="3585" max="3585" width="15.88671875" style="80" customWidth="1"/>
    <col min="3586" max="3586" width="3.88671875" style="80" bestFit="1" customWidth="1"/>
    <col min="3587" max="3587" width="38.109375" style="80" customWidth="1"/>
    <col min="3588" max="3588" width="13.88671875" style="80" bestFit="1" customWidth="1"/>
    <col min="3589" max="3589" width="17" style="80" customWidth="1"/>
    <col min="3590" max="3590" width="13.109375" style="80" bestFit="1" customWidth="1"/>
    <col min="3591" max="3591" width="6.88671875" style="80" customWidth="1"/>
    <col min="3592" max="3592" width="12.109375" style="80" bestFit="1" customWidth="1"/>
    <col min="3593" max="3593" width="10.33203125" style="80" bestFit="1" customWidth="1"/>
    <col min="3594" max="3594" width="7" style="80" bestFit="1" customWidth="1"/>
    <col min="3595" max="3595" width="5.88671875" style="80" bestFit="1" customWidth="1"/>
    <col min="3596" max="3596" width="8.88671875" style="80" bestFit="1" customWidth="1"/>
    <col min="3597" max="3598" width="8.33203125" style="80" bestFit="1" customWidth="1"/>
    <col min="3599" max="3599" width="14.33203125" style="80" bestFit="1" customWidth="1"/>
    <col min="3600" max="3600" width="10" style="80" bestFit="1" customWidth="1"/>
    <col min="3601" max="3601" width="6" style="80" customWidth="1"/>
    <col min="3602" max="3602" width="25.109375" style="80" bestFit="1" customWidth="1"/>
    <col min="3603" max="3603" width="11" style="80" bestFit="1" customWidth="1"/>
    <col min="3604" max="3605" width="8.109375" style="80" bestFit="1" customWidth="1"/>
    <col min="3606" max="3840" width="9" style="80"/>
    <col min="3841" max="3841" width="15.88671875" style="80" customWidth="1"/>
    <col min="3842" max="3842" width="3.88671875" style="80" bestFit="1" customWidth="1"/>
    <col min="3843" max="3843" width="38.109375" style="80" customWidth="1"/>
    <col min="3844" max="3844" width="13.88671875" style="80" bestFit="1" customWidth="1"/>
    <col min="3845" max="3845" width="17" style="80" customWidth="1"/>
    <col min="3846" max="3846" width="13.109375" style="80" bestFit="1" customWidth="1"/>
    <col min="3847" max="3847" width="6.88671875" style="80" customWidth="1"/>
    <col min="3848" max="3848" width="12.109375" style="80" bestFit="1" customWidth="1"/>
    <col min="3849" max="3849" width="10.33203125" style="80" bestFit="1" customWidth="1"/>
    <col min="3850" max="3850" width="7" style="80" bestFit="1" customWidth="1"/>
    <col min="3851" max="3851" width="5.88671875" style="80" bestFit="1" customWidth="1"/>
    <col min="3852" max="3852" width="8.88671875" style="80" bestFit="1" customWidth="1"/>
    <col min="3853" max="3854" width="8.33203125" style="80" bestFit="1" customWidth="1"/>
    <col min="3855" max="3855" width="14.33203125" style="80" bestFit="1" customWidth="1"/>
    <col min="3856" max="3856" width="10" style="80" bestFit="1" customWidth="1"/>
    <col min="3857" max="3857" width="6" style="80" customWidth="1"/>
    <col min="3858" max="3858" width="25.109375" style="80" bestFit="1" customWidth="1"/>
    <col min="3859" max="3859" width="11" style="80" bestFit="1" customWidth="1"/>
    <col min="3860" max="3861" width="8.109375" style="80" bestFit="1" customWidth="1"/>
    <col min="3862" max="4096" width="9" style="80"/>
    <col min="4097" max="4097" width="15.88671875" style="80" customWidth="1"/>
    <col min="4098" max="4098" width="3.88671875" style="80" bestFit="1" customWidth="1"/>
    <col min="4099" max="4099" width="38.109375" style="80" customWidth="1"/>
    <col min="4100" max="4100" width="13.88671875" style="80" bestFit="1" customWidth="1"/>
    <col min="4101" max="4101" width="17" style="80" customWidth="1"/>
    <col min="4102" max="4102" width="13.109375" style="80" bestFit="1" customWidth="1"/>
    <col min="4103" max="4103" width="6.88671875" style="80" customWidth="1"/>
    <col min="4104" max="4104" width="12.109375" style="80" bestFit="1" customWidth="1"/>
    <col min="4105" max="4105" width="10.33203125" style="80" bestFit="1" customWidth="1"/>
    <col min="4106" max="4106" width="7" style="80" bestFit="1" customWidth="1"/>
    <col min="4107" max="4107" width="5.88671875" style="80" bestFit="1" customWidth="1"/>
    <col min="4108" max="4108" width="8.88671875" style="80" bestFit="1" customWidth="1"/>
    <col min="4109" max="4110" width="8.33203125" style="80" bestFit="1" customWidth="1"/>
    <col min="4111" max="4111" width="14.33203125" style="80" bestFit="1" customWidth="1"/>
    <col min="4112" max="4112" width="10" style="80" bestFit="1" customWidth="1"/>
    <col min="4113" max="4113" width="6" style="80" customWidth="1"/>
    <col min="4114" max="4114" width="25.109375" style="80" bestFit="1" customWidth="1"/>
    <col min="4115" max="4115" width="11" style="80" bestFit="1" customWidth="1"/>
    <col min="4116" max="4117" width="8.109375" style="80" bestFit="1" customWidth="1"/>
    <col min="4118" max="4352" width="9" style="80"/>
    <col min="4353" max="4353" width="15.88671875" style="80" customWidth="1"/>
    <col min="4354" max="4354" width="3.88671875" style="80" bestFit="1" customWidth="1"/>
    <col min="4355" max="4355" width="38.109375" style="80" customWidth="1"/>
    <col min="4356" max="4356" width="13.88671875" style="80" bestFit="1" customWidth="1"/>
    <col min="4357" max="4357" width="17" style="80" customWidth="1"/>
    <col min="4358" max="4358" width="13.109375" style="80" bestFit="1" customWidth="1"/>
    <col min="4359" max="4359" width="6.88671875" style="80" customWidth="1"/>
    <col min="4360" max="4360" width="12.109375" style="80" bestFit="1" customWidth="1"/>
    <col min="4361" max="4361" width="10.33203125" style="80" bestFit="1" customWidth="1"/>
    <col min="4362" max="4362" width="7" style="80" bestFit="1" customWidth="1"/>
    <col min="4363" max="4363" width="5.88671875" style="80" bestFit="1" customWidth="1"/>
    <col min="4364" max="4364" width="8.88671875" style="80" bestFit="1" customWidth="1"/>
    <col min="4365" max="4366" width="8.33203125" style="80" bestFit="1" customWidth="1"/>
    <col min="4367" max="4367" width="14.33203125" style="80" bestFit="1" customWidth="1"/>
    <col min="4368" max="4368" width="10" style="80" bestFit="1" customWidth="1"/>
    <col min="4369" max="4369" width="6" style="80" customWidth="1"/>
    <col min="4370" max="4370" width="25.109375" style="80" bestFit="1" customWidth="1"/>
    <col min="4371" max="4371" width="11" style="80" bestFit="1" customWidth="1"/>
    <col min="4372" max="4373" width="8.109375" style="80" bestFit="1" customWidth="1"/>
    <col min="4374" max="4608" width="9" style="80"/>
    <col min="4609" max="4609" width="15.88671875" style="80" customWidth="1"/>
    <col min="4610" max="4610" width="3.88671875" style="80" bestFit="1" customWidth="1"/>
    <col min="4611" max="4611" width="38.109375" style="80" customWidth="1"/>
    <col min="4612" max="4612" width="13.88671875" style="80" bestFit="1" customWidth="1"/>
    <col min="4613" max="4613" width="17" style="80" customWidth="1"/>
    <col min="4614" max="4614" width="13.109375" style="80" bestFit="1" customWidth="1"/>
    <col min="4615" max="4615" width="6.88671875" style="80" customWidth="1"/>
    <col min="4616" max="4616" width="12.109375" style="80" bestFit="1" customWidth="1"/>
    <col min="4617" max="4617" width="10.33203125" style="80" bestFit="1" customWidth="1"/>
    <col min="4618" max="4618" width="7" style="80" bestFit="1" customWidth="1"/>
    <col min="4619" max="4619" width="5.88671875" style="80" bestFit="1" customWidth="1"/>
    <col min="4620" max="4620" width="8.88671875" style="80" bestFit="1" customWidth="1"/>
    <col min="4621" max="4622" width="8.33203125" style="80" bestFit="1" customWidth="1"/>
    <col min="4623" max="4623" width="14.33203125" style="80" bestFit="1" customWidth="1"/>
    <col min="4624" max="4624" width="10" style="80" bestFit="1" customWidth="1"/>
    <col min="4625" max="4625" width="6" style="80" customWidth="1"/>
    <col min="4626" max="4626" width="25.109375" style="80" bestFit="1" customWidth="1"/>
    <col min="4627" max="4627" width="11" style="80" bestFit="1" customWidth="1"/>
    <col min="4628" max="4629" width="8.109375" style="80" bestFit="1" customWidth="1"/>
    <col min="4630" max="4864" width="9" style="80"/>
    <col min="4865" max="4865" width="15.88671875" style="80" customWidth="1"/>
    <col min="4866" max="4866" width="3.88671875" style="80" bestFit="1" customWidth="1"/>
    <col min="4867" max="4867" width="38.109375" style="80" customWidth="1"/>
    <col min="4868" max="4868" width="13.88671875" style="80" bestFit="1" customWidth="1"/>
    <col min="4869" max="4869" width="17" style="80" customWidth="1"/>
    <col min="4870" max="4870" width="13.109375" style="80" bestFit="1" customWidth="1"/>
    <col min="4871" max="4871" width="6.88671875" style="80" customWidth="1"/>
    <col min="4872" max="4872" width="12.109375" style="80" bestFit="1" customWidth="1"/>
    <col min="4873" max="4873" width="10.33203125" style="80" bestFit="1" customWidth="1"/>
    <col min="4874" max="4874" width="7" style="80" bestFit="1" customWidth="1"/>
    <col min="4875" max="4875" width="5.88671875" style="80" bestFit="1" customWidth="1"/>
    <col min="4876" max="4876" width="8.88671875" style="80" bestFit="1" customWidth="1"/>
    <col min="4877" max="4878" width="8.33203125" style="80" bestFit="1" customWidth="1"/>
    <col min="4879" max="4879" width="14.33203125" style="80" bestFit="1" customWidth="1"/>
    <col min="4880" max="4880" width="10" style="80" bestFit="1" customWidth="1"/>
    <col min="4881" max="4881" width="6" style="80" customWidth="1"/>
    <col min="4882" max="4882" width="25.109375" style="80" bestFit="1" customWidth="1"/>
    <col min="4883" max="4883" width="11" style="80" bestFit="1" customWidth="1"/>
    <col min="4884" max="4885" width="8.109375" style="80" bestFit="1" customWidth="1"/>
    <col min="4886" max="5120" width="9" style="80"/>
    <col min="5121" max="5121" width="15.88671875" style="80" customWidth="1"/>
    <col min="5122" max="5122" width="3.88671875" style="80" bestFit="1" customWidth="1"/>
    <col min="5123" max="5123" width="38.109375" style="80" customWidth="1"/>
    <col min="5124" max="5124" width="13.88671875" style="80" bestFit="1" customWidth="1"/>
    <col min="5125" max="5125" width="17" style="80" customWidth="1"/>
    <col min="5126" max="5126" width="13.109375" style="80" bestFit="1" customWidth="1"/>
    <col min="5127" max="5127" width="6.88671875" style="80" customWidth="1"/>
    <col min="5128" max="5128" width="12.109375" style="80" bestFit="1" customWidth="1"/>
    <col min="5129" max="5129" width="10.33203125" style="80" bestFit="1" customWidth="1"/>
    <col min="5130" max="5130" width="7" style="80" bestFit="1" customWidth="1"/>
    <col min="5131" max="5131" width="5.88671875" style="80" bestFit="1" customWidth="1"/>
    <col min="5132" max="5132" width="8.88671875" style="80" bestFit="1" customWidth="1"/>
    <col min="5133" max="5134" width="8.33203125" style="80" bestFit="1" customWidth="1"/>
    <col min="5135" max="5135" width="14.33203125" style="80" bestFit="1" customWidth="1"/>
    <col min="5136" max="5136" width="10" style="80" bestFit="1" customWidth="1"/>
    <col min="5137" max="5137" width="6" style="80" customWidth="1"/>
    <col min="5138" max="5138" width="25.109375" style="80" bestFit="1" customWidth="1"/>
    <col min="5139" max="5139" width="11" style="80" bestFit="1" customWidth="1"/>
    <col min="5140" max="5141" width="8.109375" style="80" bestFit="1" customWidth="1"/>
    <col min="5142" max="5376" width="9" style="80"/>
    <col min="5377" max="5377" width="15.88671875" style="80" customWidth="1"/>
    <col min="5378" max="5378" width="3.88671875" style="80" bestFit="1" customWidth="1"/>
    <col min="5379" max="5379" width="38.109375" style="80" customWidth="1"/>
    <col min="5380" max="5380" width="13.88671875" style="80" bestFit="1" customWidth="1"/>
    <col min="5381" max="5381" width="17" style="80" customWidth="1"/>
    <col min="5382" max="5382" width="13.109375" style="80" bestFit="1" customWidth="1"/>
    <col min="5383" max="5383" width="6.88671875" style="80" customWidth="1"/>
    <col min="5384" max="5384" width="12.109375" style="80" bestFit="1" customWidth="1"/>
    <col min="5385" max="5385" width="10.33203125" style="80" bestFit="1" customWidth="1"/>
    <col min="5386" max="5386" width="7" style="80" bestFit="1" customWidth="1"/>
    <col min="5387" max="5387" width="5.88671875" style="80" bestFit="1" customWidth="1"/>
    <col min="5388" max="5388" width="8.88671875" style="80" bestFit="1" customWidth="1"/>
    <col min="5389" max="5390" width="8.33203125" style="80" bestFit="1" customWidth="1"/>
    <col min="5391" max="5391" width="14.33203125" style="80" bestFit="1" customWidth="1"/>
    <col min="5392" max="5392" width="10" style="80" bestFit="1" customWidth="1"/>
    <col min="5393" max="5393" width="6" style="80" customWidth="1"/>
    <col min="5394" max="5394" width="25.109375" style="80" bestFit="1" customWidth="1"/>
    <col min="5395" max="5395" width="11" style="80" bestFit="1" customWidth="1"/>
    <col min="5396" max="5397" width="8.109375" style="80" bestFit="1" customWidth="1"/>
    <col min="5398" max="5632" width="9" style="80"/>
    <col min="5633" max="5633" width="15.88671875" style="80" customWidth="1"/>
    <col min="5634" max="5634" width="3.88671875" style="80" bestFit="1" customWidth="1"/>
    <col min="5635" max="5635" width="38.109375" style="80" customWidth="1"/>
    <col min="5636" max="5636" width="13.88671875" style="80" bestFit="1" customWidth="1"/>
    <col min="5637" max="5637" width="17" style="80" customWidth="1"/>
    <col min="5638" max="5638" width="13.109375" style="80" bestFit="1" customWidth="1"/>
    <col min="5639" max="5639" width="6.88671875" style="80" customWidth="1"/>
    <col min="5640" max="5640" width="12.109375" style="80" bestFit="1" customWidth="1"/>
    <col min="5641" max="5641" width="10.33203125" style="80" bestFit="1" customWidth="1"/>
    <col min="5642" max="5642" width="7" style="80" bestFit="1" customWidth="1"/>
    <col min="5643" max="5643" width="5.88671875" style="80" bestFit="1" customWidth="1"/>
    <col min="5644" max="5644" width="8.88671875" style="80" bestFit="1" customWidth="1"/>
    <col min="5645" max="5646" width="8.33203125" style="80" bestFit="1" customWidth="1"/>
    <col min="5647" max="5647" width="14.33203125" style="80" bestFit="1" customWidth="1"/>
    <col min="5648" max="5648" width="10" style="80" bestFit="1" customWidth="1"/>
    <col min="5649" max="5649" width="6" style="80" customWidth="1"/>
    <col min="5650" max="5650" width="25.109375" style="80" bestFit="1" customWidth="1"/>
    <col min="5651" max="5651" width="11" style="80" bestFit="1" customWidth="1"/>
    <col min="5652" max="5653" width="8.109375" style="80" bestFit="1" customWidth="1"/>
    <col min="5654" max="5888" width="9" style="80"/>
    <col min="5889" max="5889" width="15.88671875" style="80" customWidth="1"/>
    <col min="5890" max="5890" width="3.88671875" style="80" bestFit="1" customWidth="1"/>
    <col min="5891" max="5891" width="38.109375" style="80" customWidth="1"/>
    <col min="5892" max="5892" width="13.88671875" style="80" bestFit="1" customWidth="1"/>
    <col min="5893" max="5893" width="17" style="80" customWidth="1"/>
    <col min="5894" max="5894" width="13.109375" style="80" bestFit="1" customWidth="1"/>
    <col min="5895" max="5895" width="6.88671875" style="80" customWidth="1"/>
    <col min="5896" max="5896" width="12.109375" style="80" bestFit="1" customWidth="1"/>
    <col min="5897" max="5897" width="10.33203125" style="80" bestFit="1" customWidth="1"/>
    <col min="5898" max="5898" width="7" style="80" bestFit="1" customWidth="1"/>
    <col min="5899" max="5899" width="5.88671875" style="80" bestFit="1" customWidth="1"/>
    <col min="5900" max="5900" width="8.88671875" style="80" bestFit="1" customWidth="1"/>
    <col min="5901" max="5902" width="8.33203125" style="80" bestFit="1" customWidth="1"/>
    <col min="5903" max="5903" width="14.33203125" style="80" bestFit="1" customWidth="1"/>
    <col min="5904" max="5904" width="10" style="80" bestFit="1" customWidth="1"/>
    <col min="5905" max="5905" width="6" style="80" customWidth="1"/>
    <col min="5906" max="5906" width="25.109375" style="80" bestFit="1" customWidth="1"/>
    <col min="5907" max="5907" width="11" style="80" bestFit="1" customWidth="1"/>
    <col min="5908" max="5909" width="8.109375" style="80" bestFit="1" customWidth="1"/>
    <col min="5910" max="6144" width="9" style="80"/>
    <col min="6145" max="6145" width="15.88671875" style="80" customWidth="1"/>
    <col min="6146" max="6146" width="3.88671875" style="80" bestFit="1" customWidth="1"/>
    <col min="6147" max="6147" width="38.109375" style="80" customWidth="1"/>
    <col min="6148" max="6148" width="13.88671875" style="80" bestFit="1" customWidth="1"/>
    <col min="6149" max="6149" width="17" style="80" customWidth="1"/>
    <col min="6150" max="6150" width="13.109375" style="80" bestFit="1" customWidth="1"/>
    <col min="6151" max="6151" width="6.88671875" style="80" customWidth="1"/>
    <col min="6152" max="6152" width="12.109375" style="80" bestFit="1" customWidth="1"/>
    <col min="6153" max="6153" width="10.33203125" style="80" bestFit="1" customWidth="1"/>
    <col min="6154" max="6154" width="7" style="80" bestFit="1" customWidth="1"/>
    <col min="6155" max="6155" width="5.88671875" style="80" bestFit="1" customWidth="1"/>
    <col min="6156" max="6156" width="8.88671875" style="80" bestFit="1" customWidth="1"/>
    <col min="6157" max="6158" width="8.33203125" style="80" bestFit="1" customWidth="1"/>
    <col min="6159" max="6159" width="14.33203125" style="80" bestFit="1" customWidth="1"/>
    <col min="6160" max="6160" width="10" style="80" bestFit="1" customWidth="1"/>
    <col min="6161" max="6161" width="6" style="80" customWidth="1"/>
    <col min="6162" max="6162" width="25.109375" style="80" bestFit="1" customWidth="1"/>
    <col min="6163" max="6163" width="11" style="80" bestFit="1" customWidth="1"/>
    <col min="6164" max="6165" width="8.109375" style="80" bestFit="1" customWidth="1"/>
    <col min="6166" max="6400" width="9" style="80"/>
    <col min="6401" max="6401" width="15.88671875" style="80" customWidth="1"/>
    <col min="6402" max="6402" width="3.88671875" style="80" bestFit="1" customWidth="1"/>
    <col min="6403" max="6403" width="38.109375" style="80" customWidth="1"/>
    <col min="6404" max="6404" width="13.88671875" style="80" bestFit="1" customWidth="1"/>
    <col min="6405" max="6405" width="17" style="80" customWidth="1"/>
    <col min="6406" max="6406" width="13.109375" style="80" bestFit="1" customWidth="1"/>
    <col min="6407" max="6407" width="6.88671875" style="80" customWidth="1"/>
    <col min="6408" max="6408" width="12.109375" style="80" bestFit="1" customWidth="1"/>
    <col min="6409" max="6409" width="10.33203125" style="80" bestFit="1" customWidth="1"/>
    <col min="6410" max="6410" width="7" style="80" bestFit="1" customWidth="1"/>
    <col min="6411" max="6411" width="5.88671875" style="80" bestFit="1" customWidth="1"/>
    <col min="6412" max="6412" width="8.88671875" style="80" bestFit="1" customWidth="1"/>
    <col min="6413" max="6414" width="8.33203125" style="80" bestFit="1" customWidth="1"/>
    <col min="6415" max="6415" width="14.33203125" style="80" bestFit="1" customWidth="1"/>
    <col min="6416" max="6416" width="10" style="80" bestFit="1" customWidth="1"/>
    <col min="6417" max="6417" width="6" style="80" customWidth="1"/>
    <col min="6418" max="6418" width="25.109375" style="80" bestFit="1" customWidth="1"/>
    <col min="6419" max="6419" width="11" style="80" bestFit="1" customWidth="1"/>
    <col min="6420" max="6421" width="8.109375" style="80" bestFit="1" customWidth="1"/>
    <col min="6422" max="6656" width="9" style="80"/>
    <col min="6657" max="6657" width="15.88671875" style="80" customWidth="1"/>
    <col min="6658" max="6658" width="3.88671875" style="80" bestFit="1" customWidth="1"/>
    <col min="6659" max="6659" width="38.109375" style="80" customWidth="1"/>
    <col min="6660" max="6660" width="13.88671875" style="80" bestFit="1" customWidth="1"/>
    <col min="6661" max="6661" width="17" style="80" customWidth="1"/>
    <col min="6662" max="6662" width="13.109375" style="80" bestFit="1" customWidth="1"/>
    <col min="6663" max="6663" width="6.88671875" style="80" customWidth="1"/>
    <col min="6664" max="6664" width="12.109375" style="80" bestFit="1" customWidth="1"/>
    <col min="6665" max="6665" width="10.33203125" style="80" bestFit="1" customWidth="1"/>
    <col min="6666" max="6666" width="7" style="80" bestFit="1" customWidth="1"/>
    <col min="6667" max="6667" width="5.88671875" style="80" bestFit="1" customWidth="1"/>
    <col min="6668" max="6668" width="8.88671875" style="80" bestFit="1" customWidth="1"/>
    <col min="6669" max="6670" width="8.33203125" style="80" bestFit="1" customWidth="1"/>
    <col min="6671" max="6671" width="14.33203125" style="80" bestFit="1" customWidth="1"/>
    <col min="6672" max="6672" width="10" style="80" bestFit="1" customWidth="1"/>
    <col min="6673" max="6673" width="6" style="80" customWidth="1"/>
    <col min="6674" max="6674" width="25.109375" style="80" bestFit="1" customWidth="1"/>
    <col min="6675" max="6675" width="11" style="80" bestFit="1" customWidth="1"/>
    <col min="6676" max="6677" width="8.109375" style="80" bestFit="1" customWidth="1"/>
    <col min="6678" max="6912" width="9" style="80"/>
    <col min="6913" max="6913" width="15.88671875" style="80" customWidth="1"/>
    <col min="6914" max="6914" width="3.88671875" style="80" bestFit="1" customWidth="1"/>
    <col min="6915" max="6915" width="38.109375" style="80" customWidth="1"/>
    <col min="6916" max="6916" width="13.88671875" style="80" bestFit="1" customWidth="1"/>
    <col min="6917" max="6917" width="17" style="80" customWidth="1"/>
    <col min="6918" max="6918" width="13.109375" style="80" bestFit="1" customWidth="1"/>
    <col min="6919" max="6919" width="6.88671875" style="80" customWidth="1"/>
    <col min="6920" max="6920" width="12.109375" style="80" bestFit="1" customWidth="1"/>
    <col min="6921" max="6921" width="10.33203125" style="80" bestFit="1" customWidth="1"/>
    <col min="6922" max="6922" width="7" style="80" bestFit="1" customWidth="1"/>
    <col min="6923" max="6923" width="5.88671875" style="80" bestFit="1" customWidth="1"/>
    <col min="6924" max="6924" width="8.88671875" style="80" bestFit="1" customWidth="1"/>
    <col min="6925" max="6926" width="8.33203125" style="80" bestFit="1" customWidth="1"/>
    <col min="6927" max="6927" width="14.33203125" style="80" bestFit="1" customWidth="1"/>
    <col min="6928" max="6928" width="10" style="80" bestFit="1" customWidth="1"/>
    <col min="6929" max="6929" width="6" style="80" customWidth="1"/>
    <col min="6930" max="6930" width="25.109375" style="80" bestFit="1" customWidth="1"/>
    <col min="6931" max="6931" width="11" style="80" bestFit="1" customWidth="1"/>
    <col min="6932" max="6933" width="8.109375" style="80" bestFit="1" customWidth="1"/>
    <col min="6934" max="7168" width="9" style="80"/>
    <col min="7169" max="7169" width="15.88671875" style="80" customWidth="1"/>
    <col min="7170" max="7170" width="3.88671875" style="80" bestFit="1" customWidth="1"/>
    <col min="7171" max="7171" width="38.109375" style="80" customWidth="1"/>
    <col min="7172" max="7172" width="13.88671875" style="80" bestFit="1" customWidth="1"/>
    <col min="7173" max="7173" width="17" style="80" customWidth="1"/>
    <col min="7174" max="7174" width="13.109375" style="80" bestFit="1" customWidth="1"/>
    <col min="7175" max="7175" width="6.88671875" style="80" customWidth="1"/>
    <col min="7176" max="7176" width="12.109375" style="80" bestFit="1" customWidth="1"/>
    <col min="7177" max="7177" width="10.33203125" style="80" bestFit="1" customWidth="1"/>
    <col min="7178" max="7178" width="7" style="80" bestFit="1" customWidth="1"/>
    <col min="7179" max="7179" width="5.88671875" style="80" bestFit="1" customWidth="1"/>
    <col min="7180" max="7180" width="8.88671875" style="80" bestFit="1" customWidth="1"/>
    <col min="7181" max="7182" width="8.33203125" style="80" bestFit="1" customWidth="1"/>
    <col min="7183" max="7183" width="14.33203125" style="80" bestFit="1" customWidth="1"/>
    <col min="7184" max="7184" width="10" style="80" bestFit="1" customWidth="1"/>
    <col min="7185" max="7185" width="6" style="80" customWidth="1"/>
    <col min="7186" max="7186" width="25.109375" style="80" bestFit="1" customWidth="1"/>
    <col min="7187" max="7187" width="11" style="80" bestFit="1" customWidth="1"/>
    <col min="7188" max="7189" width="8.109375" style="80" bestFit="1" customWidth="1"/>
    <col min="7190" max="7424" width="9" style="80"/>
    <col min="7425" max="7425" width="15.88671875" style="80" customWidth="1"/>
    <col min="7426" max="7426" width="3.88671875" style="80" bestFit="1" customWidth="1"/>
    <col min="7427" max="7427" width="38.109375" style="80" customWidth="1"/>
    <col min="7428" max="7428" width="13.88671875" style="80" bestFit="1" customWidth="1"/>
    <col min="7429" max="7429" width="17" style="80" customWidth="1"/>
    <col min="7430" max="7430" width="13.109375" style="80" bestFit="1" customWidth="1"/>
    <col min="7431" max="7431" width="6.88671875" style="80" customWidth="1"/>
    <col min="7432" max="7432" width="12.109375" style="80" bestFit="1" customWidth="1"/>
    <col min="7433" max="7433" width="10.33203125" style="80" bestFit="1" customWidth="1"/>
    <col min="7434" max="7434" width="7" style="80" bestFit="1" customWidth="1"/>
    <col min="7435" max="7435" width="5.88671875" style="80" bestFit="1" customWidth="1"/>
    <col min="7436" max="7436" width="8.88671875" style="80" bestFit="1" customWidth="1"/>
    <col min="7437" max="7438" width="8.33203125" style="80" bestFit="1" customWidth="1"/>
    <col min="7439" max="7439" width="14.33203125" style="80" bestFit="1" customWidth="1"/>
    <col min="7440" max="7440" width="10" style="80" bestFit="1" customWidth="1"/>
    <col min="7441" max="7441" width="6" style="80" customWidth="1"/>
    <col min="7442" max="7442" width="25.109375" style="80" bestFit="1" customWidth="1"/>
    <col min="7443" max="7443" width="11" style="80" bestFit="1" customWidth="1"/>
    <col min="7444" max="7445" width="8.109375" style="80" bestFit="1" customWidth="1"/>
    <col min="7446" max="7680" width="9" style="80"/>
    <col min="7681" max="7681" width="15.88671875" style="80" customWidth="1"/>
    <col min="7682" max="7682" width="3.88671875" style="80" bestFit="1" customWidth="1"/>
    <col min="7683" max="7683" width="38.109375" style="80" customWidth="1"/>
    <col min="7684" max="7684" width="13.88671875" style="80" bestFit="1" customWidth="1"/>
    <col min="7685" max="7685" width="17" style="80" customWidth="1"/>
    <col min="7686" max="7686" width="13.109375" style="80" bestFit="1" customWidth="1"/>
    <col min="7687" max="7687" width="6.88671875" style="80" customWidth="1"/>
    <col min="7688" max="7688" width="12.109375" style="80" bestFit="1" customWidth="1"/>
    <col min="7689" max="7689" width="10.33203125" style="80" bestFit="1" customWidth="1"/>
    <col min="7690" max="7690" width="7" style="80" bestFit="1" customWidth="1"/>
    <col min="7691" max="7691" width="5.88671875" style="80" bestFit="1" customWidth="1"/>
    <col min="7692" max="7692" width="8.88671875" style="80" bestFit="1" customWidth="1"/>
    <col min="7693" max="7694" width="8.33203125" style="80" bestFit="1" customWidth="1"/>
    <col min="7695" max="7695" width="14.33203125" style="80" bestFit="1" customWidth="1"/>
    <col min="7696" max="7696" width="10" style="80" bestFit="1" customWidth="1"/>
    <col min="7697" max="7697" width="6" style="80" customWidth="1"/>
    <col min="7698" max="7698" width="25.109375" style="80" bestFit="1" customWidth="1"/>
    <col min="7699" max="7699" width="11" style="80" bestFit="1" customWidth="1"/>
    <col min="7700" max="7701" width="8.109375" style="80" bestFit="1" customWidth="1"/>
    <col min="7702" max="7936" width="9" style="80"/>
    <col min="7937" max="7937" width="15.88671875" style="80" customWidth="1"/>
    <col min="7938" max="7938" width="3.88671875" style="80" bestFit="1" customWidth="1"/>
    <col min="7939" max="7939" width="38.109375" style="80" customWidth="1"/>
    <col min="7940" max="7940" width="13.88671875" style="80" bestFit="1" customWidth="1"/>
    <col min="7941" max="7941" width="17" style="80" customWidth="1"/>
    <col min="7942" max="7942" width="13.109375" style="80" bestFit="1" customWidth="1"/>
    <col min="7943" max="7943" width="6.88671875" style="80" customWidth="1"/>
    <col min="7944" max="7944" width="12.109375" style="80" bestFit="1" customWidth="1"/>
    <col min="7945" max="7945" width="10.33203125" style="80" bestFit="1" customWidth="1"/>
    <col min="7946" max="7946" width="7" style="80" bestFit="1" customWidth="1"/>
    <col min="7947" max="7947" width="5.88671875" style="80" bestFit="1" customWidth="1"/>
    <col min="7948" max="7948" width="8.88671875" style="80" bestFit="1" customWidth="1"/>
    <col min="7949" max="7950" width="8.33203125" style="80" bestFit="1" customWidth="1"/>
    <col min="7951" max="7951" width="14.33203125" style="80" bestFit="1" customWidth="1"/>
    <col min="7952" max="7952" width="10" style="80" bestFit="1" customWidth="1"/>
    <col min="7953" max="7953" width="6" style="80" customWidth="1"/>
    <col min="7954" max="7954" width="25.109375" style="80" bestFit="1" customWidth="1"/>
    <col min="7955" max="7955" width="11" style="80" bestFit="1" customWidth="1"/>
    <col min="7956" max="7957" width="8.109375" style="80" bestFit="1" customWidth="1"/>
    <col min="7958" max="8192" width="9" style="80"/>
    <col min="8193" max="8193" width="15.88671875" style="80" customWidth="1"/>
    <col min="8194" max="8194" width="3.88671875" style="80" bestFit="1" customWidth="1"/>
    <col min="8195" max="8195" width="38.109375" style="80" customWidth="1"/>
    <col min="8196" max="8196" width="13.88671875" style="80" bestFit="1" customWidth="1"/>
    <col min="8197" max="8197" width="17" style="80" customWidth="1"/>
    <col min="8198" max="8198" width="13.109375" style="80" bestFit="1" customWidth="1"/>
    <col min="8199" max="8199" width="6.88671875" style="80" customWidth="1"/>
    <col min="8200" max="8200" width="12.109375" style="80" bestFit="1" customWidth="1"/>
    <col min="8201" max="8201" width="10.33203125" style="80" bestFit="1" customWidth="1"/>
    <col min="8202" max="8202" width="7" style="80" bestFit="1" customWidth="1"/>
    <col min="8203" max="8203" width="5.88671875" style="80" bestFit="1" customWidth="1"/>
    <col min="8204" max="8204" width="8.88671875" style="80" bestFit="1" customWidth="1"/>
    <col min="8205" max="8206" width="8.33203125" style="80" bestFit="1" customWidth="1"/>
    <col min="8207" max="8207" width="14.33203125" style="80" bestFit="1" customWidth="1"/>
    <col min="8208" max="8208" width="10" style="80" bestFit="1" customWidth="1"/>
    <col min="8209" max="8209" width="6" style="80" customWidth="1"/>
    <col min="8210" max="8210" width="25.109375" style="80" bestFit="1" customWidth="1"/>
    <col min="8211" max="8211" width="11" style="80" bestFit="1" customWidth="1"/>
    <col min="8212" max="8213" width="8.109375" style="80" bestFit="1" customWidth="1"/>
    <col min="8214" max="8448" width="9" style="80"/>
    <col min="8449" max="8449" width="15.88671875" style="80" customWidth="1"/>
    <col min="8450" max="8450" width="3.88671875" style="80" bestFit="1" customWidth="1"/>
    <col min="8451" max="8451" width="38.109375" style="80" customWidth="1"/>
    <col min="8452" max="8452" width="13.88671875" style="80" bestFit="1" customWidth="1"/>
    <col min="8453" max="8453" width="17" style="80" customWidth="1"/>
    <col min="8454" max="8454" width="13.109375" style="80" bestFit="1" customWidth="1"/>
    <col min="8455" max="8455" width="6.88671875" style="80" customWidth="1"/>
    <col min="8456" max="8456" width="12.109375" style="80" bestFit="1" customWidth="1"/>
    <col min="8457" max="8457" width="10.33203125" style="80" bestFit="1" customWidth="1"/>
    <col min="8458" max="8458" width="7" style="80" bestFit="1" customWidth="1"/>
    <col min="8459" max="8459" width="5.88671875" style="80" bestFit="1" customWidth="1"/>
    <col min="8460" max="8460" width="8.88671875" style="80" bestFit="1" customWidth="1"/>
    <col min="8461" max="8462" width="8.33203125" style="80" bestFit="1" customWidth="1"/>
    <col min="8463" max="8463" width="14.33203125" style="80" bestFit="1" customWidth="1"/>
    <col min="8464" max="8464" width="10" style="80" bestFit="1" customWidth="1"/>
    <col min="8465" max="8465" width="6" style="80" customWidth="1"/>
    <col min="8466" max="8466" width="25.109375" style="80" bestFit="1" customWidth="1"/>
    <col min="8467" max="8467" width="11" style="80" bestFit="1" customWidth="1"/>
    <col min="8468" max="8469" width="8.109375" style="80" bestFit="1" customWidth="1"/>
    <col min="8470" max="8704" width="9" style="80"/>
    <col min="8705" max="8705" width="15.88671875" style="80" customWidth="1"/>
    <col min="8706" max="8706" width="3.88671875" style="80" bestFit="1" customWidth="1"/>
    <col min="8707" max="8707" width="38.109375" style="80" customWidth="1"/>
    <col min="8708" max="8708" width="13.88671875" style="80" bestFit="1" customWidth="1"/>
    <col min="8709" max="8709" width="17" style="80" customWidth="1"/>
    <col min="8710" max="8710" width="13.109375" style="80" bestFit="1" customWidth="1"/>
    <col min="8711" max="8711" width="6.88671875" style="80" customWidth="1"/>
    <col min="8712" max="8712" width="12.109375" style="80" bestFit="1" customWidth="1"/>
    <col min="8713" max="8713" width="10.33203125" style="80" bestFit="1" customWidth="1"/>
    <col min="8714" max="8714" width="7" style="80" bestFit="1" customWidth="1"/>
    <col min="8715" max="8715" width="5.88671875" style="80" bestFit="1" customWidth="1"/>
    <col min="8716" max="8716" width="8.88671875" style="80" bestFit="1" customWidth="1"/>
    <col min="8717" max="8718" width="8.33203125" style="80" bestFit="1" customWidth="1"/>
    <col min="8719" max="8719" width="14.33203125" style="80" bestFit="1" customWidth="1"/>
    <col min="8720" max="8720" width="10" style="80" bestFit="1" customWidth="1"/>
    <col min="8721" max="8721" width="6" style="80" customWidth="1"/>
    <col min="8722" max="8722" width="25.109375" style="80" bestFit="1" customWidth="1"/>
    <col min="8723" max="8723" width="11" style="80" bestFit="1" customWidth="1"/>
    <col min="8724" max="8725" width="8.109375" style="80" bestFit="1" customWidth="1"/>
    <col min="8726" max="8960" width="9" style="80"/>
    <col min="8961" max="8961" width="15.88671875" style="80" customWidth="1"/>
    <col min="8962" max="8962" width="3.88671875" style="80" bestFit="1" customWidth="1"/>
    <col min="8963" max="8963" width="38.109375" style="80" customWidth="1"/>
    <col min="8964" max="8964" width="13.88671875" style="80" bestFit="1" customWidth="1"/>
    <col min="8965" max="8965" width="17" style="80" customWidth="1"/>
    <col min="8966" max="8966" width="13.109375" style="80" bestFit="1" customWidth="1"/>
    <col min="8967" max="8967" width="6.88671875" style="80" customWidth="1"/>
    <col min="8968" max="8968" width="12.109375" style="80" bestFit="1" customWidth="1"/>
    <col min="8969" max="8969" width="10.33203125" style="80" bestFit="1" customWidth="1"/>
    <col min="8970" max="8970" width="7" style="80" bestFit="1" customWidth="1"/>
    <col min="8971" max="8971" width="5.88671875" style="80" bestFit="1" customWidth="1"/>
    <col min="8972" max="8972" width="8.88671875" style="80" bestFit="1" customWidth="1"/>
    <col min="8973" max="8974" width="8.33203125" style="80" bestFit="1" customWidth="1"/>
    <col min="8975" max="8975" width="14.33203125" style="80" bestFit="1" customWidth="1"/>
    <col min="8976" max="8976" width="10" style="80" bestFit="1" customWidth="1"/>
    <col min="8977" max="8977" width="6" style="80" customWidth="1"/>
    <col min="8978" max="8978" width="25.109375" style="80" bestFit="1" customWidth="1"/>
    <col min="8979" max="8979" width="11" style="80" bestFit="1" customWidth="1"/>
    <col min="8980" max="8981" width="8.109375" style="80" bestFit="1" customWidth="1"/>
    <col min="8982" max="9216" width="9" style="80"/>
    <col min="9217" max="9217" width="15.88671875" style="80" customWidth="1"/>
    <col min="9218" max="9218" width="3.88671875" style="80" bestFit="1" customWidth="1"/>
    <col min="9219" max="9219" width="38.109375" style="80" customWidth="1"/>
    <col min="9220" max="9220" width="13.88671875" style="80" bestFit="1" customWidth="1"/>
    <col min="9221" max="9221" width="17" style="80" customWidth="1"/>
    <col min="9222" max="9222" width="13.109375" style="80" bestFit="1" customWidth="1"/>
    <col min="9223" max="9223" width="6.88671875" style="80" customWidth="1"/>
    <col min="9224" max="9224" width="12.109375" style="80" bestFit="1" customWidth="1"/>
    <col min="9225" max="9225" width="10.33203125" style="80" bestFit="1" customWidth="1"/>
    <col min="9226" max="9226" width="7" style="80" bestFit="1" customWidth="1"/>
    <col min="9227" max="9227" width="5.88671875" style="80" bestFit="1" customWidth="1"/>
    <col min="9228" max="9228" width="8.88671875" style="80" bestFit="1" customWidth="1"/>
    <col min="9229" max="9230" width="8.33203125" style="80" bestFit="1" customWidth="1"/>
    <col min="9231" max="9231" width="14.33203125" style="80" bestFit="1" customWidth="1"/>
    <col min="9232" max="9232" width="10" style="80" bestFit="1" customWidth="1"/>
    <col min="9233" max="9233" width="6" style="80" customWidth="1"/>
    <col min="9234" max="9234" width="25.109375" style="80" bestFit="1" customWidth="1"/>
    <col min="9235" max="9235" width="11" style="80" bestFit="1" customWidth="1"/>
    <col min="9236" max="9237" width="8.109375" style="80" bestFit="1" customWidth="1"/>
    <col min="9238" max="9472" width="9" style="80"/>
    <col min="9473" max="9473" width="15.88671875" style="80" customWidth="1"/>
    <col min="9474" max="9474" width="3.88671875" style="80" bestFit="1" customWidth="1"/>
    <col min="9475" max="9475" width="38.109375" style="80" customWidth="1"/>
    <col min="9476" max="9476" width="13.88671875" style="80" bestFit="1" customWidth="1"/>
    <col min="9477" max="9477" width="17" style="80" customWidth="1"/>
    <col min="9478" max="9478" width="13.109375" style="80" bestFit="1" customWidth="1"/>
    <col min="9479" max="9479" width="6.88671875" style="80" customWidth="1"/>
    <col min="9480" max="9480" width="12.109375" style="80" bestFit="1" customWidth="1"/>
    <col min="9481" max="9481" width="10.33203125" style="80" bestFit="1" customWidth="1"/>
    <col min="9482" max="9482" width="7" style="80" bestFit="1" customWidth="1"/>
    <col min="9483" max="9483" width="5.88671875" style="80" bestFit="1" customWidth="1"/>
    <col min="9484" max="9484" width="8.88671875" style="80" bestFit="1" customWidth="1"/>
    <col min="9485" max="9486" width="8.33203125" style="80" bestFit="1" customWidth="1"/>
    <col min="9487" max="9487" width="14.33203125" style="80" bestFit="1" customWidth="1"/>
    <col min="9488" max="9488" width="10" style="80" bestFit="1" customWidth="1"/>
    <col min="9489" max="9489" width="6" style="80" customWidth="1"/>
    <col min="9490" max="9490" width="25.109375" style="80" bestFit="1" customWidth="1"/>
    <col min="9491" max="9491" width="11" style="80" bestFit="1" customWidth="1"/>
    <col min="9492" max="9493" width="8.109375" style="80" bestFit="1" customWidth="1"/>
    <col min="9494" max="9728" width="9" style="80"/>
    <col min="9729" max="9729" width="15.88671875" style="80" customWidth="1"/>
    <col min="9730" max="9730" width="3.88671875" style="80" bestFit="1" customWidth="1"/>
    <col min="9731" max="9731" width="38.109375" style="80" customWidth="1"/>
    <col min="9732" max="9732" width="13.88671875" style="80" bestFit="1" customWidth="1"/>
    <col min="9733" max="9733" width="17" style="80" customWidth="1"/>
    <col min="9734" max="9734" width="13.109375" style="80" bestFit="1" customWidth="1"/>
    <col min="9735" max="9735" width="6.88671875" style="80" customWidth="1"/>
    <col min="9736" max="9736" width="12.109375" style="80" bestFit="1" customWidth="1"/>
    <col min="9737" max="9737" width="10.33203125" style="80" bestFit="1" customWidth="1"/>
    <col min="9738" max="9738" width="7" style="80" bestFit="1" customWidth="1"/>
    <col min="9739" max="9739" width="5.88671875" style="80" bestFit="1" customWidth="1"/>
    <col min="9740" max="9740" width="8.88671875" style="80" bestFit="1" customWidth="1"/>
    <col min="9741" max="9742" width="8.33203125" style="80" bestFit="1" customWidth="1"/>
    <col min="9743" max="9743" width="14.33203125" style="80" bestFit="1" customWidth="1"/>
    <col min="9744" max="9744" width="10" style="80" bestFit="1" customWidth="1"/>
    <col min="9745" max="9745" width="6" style="80" customWidth="1"/>
    <col min="9746" max="9746" width="25.109375" style="80" bestFit="1" customWidth="1"/>
    <col min="9747" max="9747" width="11" style="80" bestFit="1" customWidth="1"/>
    <col min="9748" max="9749" width="8.109375" style="80" bestFit="1" customWidth="1"/>
    <col min="9750" max="9984" width="9" style="80"/>
    <col min="9985" max="9985" width="15.88671875" style="80" customWidth="1"/>
    <col min="9986" max="9986" width="3.88671875" style="80" bestFit="1" customWidth="1"/>
    <col min="9987" max="9987" width="38.109375" style="80" customWidth="1"/>
    <col min="9988" max="9988" width="13.88671875" style="80" bestFit="1" customWidth="1"/>
    <col min="9989" max="9989" width="17" style="80" customWidth="1"/>
    <col min="9990" max="9990" width="13.109375" style="80" bestFit="1" customWidth="1"/>
    <col min="9991" max="9991" width="6.88671875" style="80" customWidth="1"/>
    <col min="9992" max="9992" width="12.109375" style="80" bestFit="1" customWidth="1"/>
    <col min="9993" max="9993" width="10.33203125" style="80" bestFit="1" customWidth="1"/>
    <col min="9994" max="9994" width="7" style="80" bestFit="1" customWidth="1"/>
    <col min="9995" max="9995" width="5.88671875" style="80" bestFit="1" customWidth="1"/>
    <col min="9996" max="9996" width="8.88671875" style="80" bestFit="1" customWidth="1"/>
    <col min="9997" max="9998" width="8.33203125" style="80" bestFit="1" customWidth="1"/>
    <col min="9999" max="9999" width="14.33203125" style="80" bestFit="1" customWidth="1"/>
    <col min="10000" max="10000" width="10" style="80" bestFit="1" customWidth="1"/>
    <col min="10001" max="10001" width="6" style="80" customWidth="1"/>
    <col min="10002" max="10002" width="25.109375" style="80" bestFit="1" customWidth="1"/>
    <col min="10003" max="10003" width="11" style="80" bestFit="1" customWidth="1"/>
    <col min="10004" max="10005" width="8.109375" style="80" bestFit="1" customWidth="1"/>
    <col min="10006" max="10240" width="9" style="80"/>
    <col min="10241" max="10241" width="15.88671875" style="80" customWidth="1"/>
    <col min="10242" max="10242" width="3.88671875" style="80" bestFit="1" customWidth="1"/>
    <col min="10243" max="10243" width="38.109375" style="80" customWidth="1"/>
    <col min="10244" max="10244" width="13.88671875" style="80" bestFit="1" customWidth="1"/>
    <col min="10245" max="10245" width="17" style="80" customWidth="1"/>
    <col min="10246" max="10246" width="13.109375" style="80" bestFit="1" customWidth="1"/>
    <col min="10247" max="10247" width="6.88671875" style="80" customWidth="1"/>
    <col min="10248" max="10248" width="12.109375" style="80" bestFit="1" customWidth="1"/>
    <col min="10249" max="10249" width="10.33203125" style="80" bestFit="1" customWidth="1"/>
    <col min="10250" max="10250" width="7" style="80" bestFit="1" customWidth="1"/>
    <col min="10251" max="10251" width="5.88671875" style="80" bestFit="1" customWidth="1"/>
    <col min="10252" max="10252" width="8.88671875" style="80" bestFit="1" customWidth="1"/>
    <col min="10253" max="10254" width="8.33203125" style="80" bestFit="1" customWidth="1"/>
    <col min="10255" max="10255" width="14.33203125" style="80" bestFit="1" customWidth="1"/>
    <col min="10256" max="10256" width="10" style="80" bestFit="1" customWidth="1"/>
    <col min="10257" max="10257" width="6" style="80" customWidth="1"/>
    <col min="10258" max="10258" width="25.109375" style="80" bestFit="1" customWidth="1"/>
    <col min="10259" max="10259" width="11" style="80" bestFit="1" customWidth="1"/>
    <col min="10260" max="10261" width="8.109375" style="80" bestFit="1" customWidth="1"/>
    <col min="10262" max="10496" width="9" style="80"/>
    <col min="10497" max="10497" width="15.88671875" style="80" customWidth="1"/>
    <col min="10498" max="10498" width="3.88671875" style="80" bestFit="1" customWidth="1"/>
    <col min="10499" max="10499" width="38.109375" style="80" customWidth="1"/>
    <col min="10500" max="10500" width="13.88671875" style="80" bestFit="1" customWidth="1"/>
    <col min="10501" max="10501" width="17" style="80" customWidth="1"/>
    <col min="10502" max="10502" width="13.109375" style="80" bestFit="1" customWidth="1"/>
    <col min="10503" max="10503" width="6.88671875" style="80" customWidth="1"/>
    <col min="10504" max="10504" width="12.109375" style="80" bestFit="1" customWidth="1"/>
    <col min="10505" max="10505" width="10.33203125" style="80" bestFit="1" customWidth="1"/>
    <col min="10506" max="10506" width="7" style="80" bestFit="1" customWidth="1"/>
    <col min="10507" max="10507" width="5.88671875" style="80" bestFit="1" customWidth="1"/>
    <col min="10508" max="10508" width="8.88671875" style="80" bestFit="1" customWidth="1"/>
    <col min="10509" max="10510" width="8.33203125" style="80" bestFit="1" customWidth="1"/>
    <col min="10511" max="10511" width="14.33203125" style="80" bestFit="1" customWidth="1"/>
    <col min="10512" max="10512" width="10" style="80" bestFit="1" customWidth="1"/>
    <col min="10513" max="10513" width="6" style="80" customWidth="1"/>
    <col min="10514" max="10514" width="25.109375" style="80" bestFit="1" customWidth="1"/>
    <col min="10515" max="10515" width="11" style="80" bestFit="1" customWidth="1"/>
    <col min="10516" max="10517" width="8.109375" style="80" bestFit="1" customWidth="1"/>
    <col min="10518" max="10752" width="9" style="80"/>
    <col min="10753" max="10753" width="15.88671875" style="80" customWidth="1"/>
    <col min="10754" max="10754" width="3.88671875" style="80" bestFit="1" customWidth="1"/>
    <col min="10755" max="10755" width="38.109375" style="80" customWidth="1"/>
    <col min="10756" max="10756" width="13.88671875" style="80" bestFit="1" customWidth="1"/>
    <col min="10757" max="10757" width="17" style="80" customWidth="1"/>
    <col min="10758" max="10758" width="13.109375" style="80" bestFit="1" customWidth="1"/>
    <col min="10759" max="10759" width="6.88671875" style="80" customWidth="1"/>
    <col min="10760" max="10760" width="12.109375" style="80" bestFit="1" customWidth="1"/>
    <col min="10761" max="10761" width="10.33203125" style="80" bestFit="1" customWidth="1"/>
    <col min="10762" max="10762" width="7" style="80" bestFit="1" customWidth="1"/>
    <col min="10763" max="10763" width="5.88671875" style="80" bestFit="1" customWidth="1"/>
    <col min="10764" max="10764" width="8.88671875" style="80" bestFit="1" customWidth="1"/>
    <col min="10765" max="10766" width="8.33203125" style="80" bestFit="1" customWidth="1"/>
    <col min="10767" max="10767" width="14.33203125" style="80" bestFit="1" customWidth="1"/>
    <col min="10768" max="10768" width="10" style="80" bestFit="1" customWidth="1"/>
    <col min="10769" max="10769" width="6" style="80" customWidth="1"/>
    <col min="10770" max="10770" width="25.109375" style="80" bestFit="1" customWidth="1"/>
    <col min="10771" max="10771" width="11" style="80" bestFit="1" customWidth="1"/>
    <col min="10772" max="10773" width="8.109375" style="80" bestFit="1" customWidth="1"/>
    <col min="10774" max="11008" width="9" style="80"/>
    <col min="11009" max="11009" width="15.88671875" style="80" customWidth="1"/>
    <col min="11010" max="11010" width="3.88671875" style="80" bestFit="1" customWidth="1"/>
    <col min="11011" max="11011" width="38.109375" style="80" customWidth="1"/>
    <col min="11012" max="11012" width="13.88671875" style="80" bestFit="1" customWidth="1"/>
    <col min="11013" max="11013" width="17" style="80" customWidth="1"/>
    <col min="11014" max="11014" width="13.109375" style="80" bestFit="1" customWidth="1"/>
    <col min="11015" max="11015" width="6.88671875" style="80" customWidth="1"/>
    <col min="11016" max="11016" width="12.109375" style="80" bestFit="1" customWidth="1"/>
    <col min="11017" max="11017" width="10.33203125" style="80" bestFit="1" customWidth="1"/>
    <col min="11018" max="11018" width="7" style="80" bestFit="1" customWidth="1"/>
    <col min="11019" max="11019" width="5.88671875" style="80" bestFit="1" customWidth="1"/>
    <col min="11020" max="11020" width="8.88671875" style="80" bestFit="1" customWidth="1"/>
    <col min="11021" max="11022" width="8.33203125" style="80" bestFit="1" customWidth="1"/>
    <col min="11023" max="11023" width="14.33203125" style="80" bestFit="1" customWidth="1"/>
    <col min="11024" max="11024" width="10" style="80" bestFit="1" customWidth="1"/>
    <col min="11025" max="11025" width="6" style="80" customWidth="1"/>
    <col min="11026" max="11026" width="25.109375" style="80" bestFit="1" customWidth="1"/>
    <col min="11027" max="11027" width="11" style="80" bestFit="1" customWidth="1"/>
    <col min="11028" max="11029" width="8.109375" style="80" bestFit="1" customWidth="1"/>
    <col min="11030" max="11264" width="9" style="80"/>
    <col min="11265" max="11265" width="15.88671875" style="80" customWidth="1"/>
    <col min="11266" max="11266" width="3.88671875" style="80" bestFit="1" customWidth="1"/>
    <col min="11267" max="11267" width="38.109375" style="80" customWidth="1"/>
    <col min="11268" max="11268" width="13.88671875" style="80" bestFit="1" customWidth="1"/>
    <col min="11269" max="11269" width="17" style="80" customWidth="1"/>
    <col min="11270" max="11270" width="13.109375" style="80" bestFit="1" customWidth="1"/>
    <col min="11271" max="11271" width="6.88671875" style="80" customWidth="1"/>
    <col min="11272" max="11272" width="12.109375" style="80" bestFit="1" customWidth="1"/>
    <col min="11273" max="11273" width="10.33203125" style="80" bestFit="1" customWidth="1"/>
    <col min="11274" max="11274" width="7" style="80" bestFit="1" customWidth="1"/>
    <col min="11275" max="11275" width="5.88671875" style="80" bestFit="1" customWidth="1"/>
    <col min="11276" max="11276" width="8.88671875" style="80" bestFit="1" customWidth="1"/>
    <col min="11277" max="11278" width="8.33203125" style="80" bestFit="1" customWidth="1"/>
    <col min="11279" max="11279" width="14.33203125" style="80" bestFit="1" customWidth="1"/>
    <col min="11280" max="11280" width="10" style="80" bestFit="1" customWidth="1"/>
    <col min="11281" max="11281" width="6" style="80" customWidth="1"/>
    <col min="11282" max="11282" width="25.109375" style="80" bestFit="1" customWidth="1"/>
    <col min="11283" max="11283" width="11" style="80" bestFit="1" customWidth="1"/>
    <col min="11284" max="11285" width="8.109375" style="80" bestFit="1" customWidth="1"/>
    <col min="11286" max="11520" width="9" style="80"/>
    <col min="11521" max="11521" width="15.88671875" style="80" customWidth="1"/>
    <col min="11522" max="11522" width="3.88671875" style="80" bestFit="1" customWidth="1"/>
    <col min="11523" max="11523" width="38.109375" style="80" customWidth="1"/>
    <col min="11524" max="11524" width="13.88671875" style="80" bestFit="1" customWidth="1"/>
    <col min="11525" max="11525" width="17" style="80" customWidth="1"/>
    <col min="11526" max="11526" width="13.109375" style="80" bestFit="1" customWidth="1"/>
    <col min="11527" max="11527" width="6.88671875" style="80" customWidth="1"/>
    <col min="11528" max="11528" width="12.109375" style="80" bestFit="1" customWidth="1"/>
    <col min="11529" max="11529" width="10.33203125" style="80" bestFit="1" customWidth="1"/>
    <col min="11530" max="11530" width="7" style="80" bestFit="1" customWidth="1"/>
    <col min="11531" max="11531" width="5.88671875" style="80" bestFit="1" customWidth="1"/>
    <col min="11532" max="11532" width="8.88671875" style="80" bestFit="1" customWidth="1"/>
    <col min="11533" max="11534" width="8.33203125" style="80" bestFit="1" customWidth="1"/>
    <col min="11535" max="11535" width="14.33203125" style="80" bestFit="1" customWidth="1"/>
    <col min="11536" max="11536" width="10" style="80" bestFit="1" customWidth="1"/>
    <col min="11537" max="11537" width="6" style="80" customWidth="1"/>
    <col min="11538" max="11538" width="25.109375" style="80" bestFit="1" customWidth="1"/>
    <col min="11539" max="11539" width="11" style="80" bestFit="1" customWidth="1"/>
    <col min="11540" max="11541" width="8.109375" style="80" bestFit="1" customWidth="1"/>
    <col min="11542" max="11776" width="9" style="80"/>
    <col min="11777" max="11777" width="15.88671875" style="80" customWidth="1"/>
    <col min="11778" max="11778" width="3.88671875" style="80" bestFit="1" customWidth="1"/>
    <col min="11779" max="11779" width="38.109375" style="80" customWidth="1"/>
    <col min="11780" max="11780" width="13.88671875" style="80" bestFit="1" customWidth="1"/>
    <col min="11781" max="11781" width="17" style="80" customWidth="1"/>
    <col min="11782" max="11782" width="13.109375" style="80" bestFit="1" customWidth="1"/>
    <col min="11783" max="11783" width="6.88671875" style="80" customWidth="1"/>
    <col min="11784" max="11784" width="12.109375" style="80" bestFit="1" customWidth="1"/>
    <col min="11785" max="11785" width="10.33203125" style="80" bestFit="1" customWidth="1"/>
    <col min="11786" max="11786" width="7" style="80" bestFit="1" customWidth="1"/>
    <col min="11787" max="11787" width="5.88671875" style="80" bestFit="1" customWidth="1"/>
    <col min="11788" max="11788" width="8.88671875" style="80" bestFit="1" customWidth="1"/>
    <col min="11789" max="11790" width="8.33203125" style="80" bestFit="1" customWidth="1"/>
    <col min="11791" max="11791" width="14.33203125" style="80" bestFit="1" customWidth="1"/>
    <col min="11792" max="11792" width="10" style="80" bestFit="1" customWidth="1"/>
    <col min="11793" max="11793" width="6" style="80" customWidth="1"/>
    <col min="11794" max="11794" width="25.109375" style="80" bestFit="1" customWidth="1"/>
    <col min="11795" max="11795" width="11" style="80" bestFit="1" customWidth="1"/>
    <col min="11796" max="11797" width="8.109375" style="80" bestFit="1" customWidth="1"/>
    <col min="11798" max="12032" width="9" style="80"/>
    <col min="12033" max="12033" width="15.88671875" style="80" customWidth="1"/>
    <col min="12034" max="12034" width="3.88671875" style="80" bestFit="1" customWidth="1"/>
    <col min="12035" max="12035" width="38.109375" style="80" customWidth="1"/>
    <col min="12036" max="12036" width="13.88671875" style="80" bestFit="1" customWidth="1"/>
    <col min="12037" max="12037" width="17" style="80" customWidth="1"/>
    <col min="12038" max="12038" width="13.109375" style="80" bestFit="1" customWidth="1"/>
    <col min="12039" max="12039" width="6.88671875" style="80" customWidth="1"/>
    <col min="12040" max="12040" width="12.109375" style="80" bestFit="1" customWidth="1"/>
    <col min="12041" max="12041" width="10.33203125" style="80" bestFit="1" customWidth="1"/>
    <col min="12042" max="12042" width="7" style="80" bestFit="1" customWidth="1"/>
    <col min="12043" max="12043" width="5.88671875" style="80" bestFit="1" customWidth="1"/>
    <col min="12044" max="12044" width="8.88671875" style="80" bestFit="1" customWidth="1"/>
    <col min="12045" max="12046" width="8.33203125" style="80" bestFit="1" customWidth="1"/>
    <col min="12047" max="12047" width="14.33203125" style="80" bestFit="1" customWidth="1"/>
    <col min="12048" max="12048" width="10" style="80" bestFit="1" customWidth="1"/>
    <col min="12049" max="12049" width="6" style="80" customWidth="1"/>
    <col min="12050" max="12050" width="25.109375" style="80" bestFit="1" customWidth="1"/>
    <col min="12051" max="12051" width="11" style="80" bestFit="1" customWidth="1"/>
    <col min="12052" max="12053" width="8.109375" style="80" bestFit="1" customWidth="1"/>
    <col min="12054" max="12288" width="9" style="80"/>
    <col min="12289" max="12289" width="15.88671875" style="80" customWidth="1"/>
    <col min="12290" max="12290" width="3.88671875" style="80" bestFit="1" customWidth="1"/>
    <col min="12291" max="12291" width="38.109375" style="80" customWidth="1"/>
    <col min="12292" max="12292" width="13.88671875" style="80" bestFit="1" customWidth="1"/>
    <col min="12293" max="12293" width="17" style="80" customWidth="1"/>
    <col min="12294" max="12294" width="13.109375" style="80" bestFit="1" customWidth="1"/>
    <col min="12295" max="12295" width="6.88671875" style="80" customWidth="1"/>
    <col min="12296" max="12296" width="12.109375" style="80" bestFit="1" customWidth="1"/>
    <col min="12297" max="12297" width="10.33203125" style="80" bestFit="1" customWidth="1"/>
    <col min="12298" max="12298" width="7" style="80" bestFit="1" customWidth="1"/>
    <col min="12299" max="12299" width="5.88671875" style="80" bestFit="1" customWidth="1"/>
    <col min="12300" max="12300" width="8.88671875" style="80" bestFit="1" customWidth="1"/>
    <col min="12301" max="12302" width="8.33203125" style="80" bestFit="1" customWidth="1"/>
    <col min="12303" max="12303" width="14.33203125" style="80" bestFit="1" customWidth="1"/>
    <col min="12304" max="12304" width="10" style="80" bestFit="1" customWidth="1"/>
    <col min="12305" max="12305" width="6" style="80" customWidth="1"/>
    <col min="12306" max="12306" width="25.109375" style="80" bestFit="1" customWidth="1"/>
    <col min="12307" max="12307" width="11" style="80" bestFit="1" customWidth="1"/>
    <col min="12308" max="12309" width="8.109375" style="80" bestFit="1" customWidth="1"/>
    <col min="12310" max="12544" width="9" style="80"/>
    <col min="12545" max="12545" width="15.88671875" style="80" customWidth="1"/>
    <col min="12546" max="12546" width="3.88671875" style="80" bestFit="1" customWidth="1"/>
    <col min="12547" max="12547" width="38.109375" style="80" customWidth="1"/>
    <col min="12548" max="12548" width="13.88671875" style="80" bestFit="1" customWidth="1"/>
    <col min="12549" max="12549" width="17" style="80" customWidth="1"/>
    <col min="12550" max="12550" width="13.109375" style="80" bestFit="1" customWidth="1"/>
    <col min="12551" max="12551" width="6.88671875" style="80" customWidth="1"/>
    <col min="12552" max="12552" width="12.109375" style="80" bestFit="1" customWidth="1"/>
    <col min="12553" max="12553" width="10.33203125" style="80" bestFit="1" customWidth="1"/>
    <col min="12554" max="12554" width="7" style="80" bestFit="1" customWidth="1"/>
    <col min="12555" max="12555" width="5.88671875" style="80" bestFit="1" customWidth="1"/>
    <col min="12556" max="12556" width="8.88671875" style="80" bestFit="1" customWidth="1"/>
    <col min="12557" max="12558" width="8.33203125" style="80" bestFit="1" customWidth="1"/>
    <col min="12559" max="12559" width="14.33203125" style="80" bestFit="1" customWidth="1"/>
    <col min="12560" max="12560" width="10" style="80" bestFit="1" customWidth="1"/>
    <col min="12561" max="12561" width="6" style="80" customWidth="1"/>
    <col min="12562" max="12562" width="25.109375" style="80" bestFit="1" customWidth="1"/>
    <col min="12563" max="12563" width="11" style="80" bestFit="1" customWidth="1"/>
    <col min="12564" max="12565" width="8.109375" style="80" bestFit="1" customWidth="1"/>
    <col min="12566" max="12800" width="9" style="80"/>
    <col min="12801" max="12801" width="15.88671875" style="80" customWidth="1"/>
    <col min="12802" max="12802" width="3.88671875" style="80" bestFit="1" customWidth="1"/>
    <col min="12803" max="12803" width="38.109375" style="80" customWidth="1"/>
    <col min="12804" max="12804" width="13.88671875" style="80" bestFit="1" customWidth="1"/>
    <col min="12805" max="12805" width="17" style="80" customWidth="1"/>
    <col min="12806" max="12806" width="13.109375" style="80" bestFit="1" customWidth="1"/>
    <col min="12807" max="12807" width="6.88671875" style="80" customWidth="1"/>
    <col min="12808" max="12808" width="12.109375" style="80" bestFit="1" customWidth="1"/>
    <col min="12809" max="12809" width="10.33203125" style="80" bestFit="1" customWidth="1"/>
    <col min="12810" max="12810" width="7" style="80" bestFit="1" customWidth="1"/>
    <col min="12811" max="12811" width="5.88671875" style="80" bestFit="1" customWidth="1"/>
    <col min="12812" max="12812" width="8.88671875" style="80" bestFit="1" customWidth="1"/>
    <col min="12813" max="12814" width="8.33203125" style="80" bestFit="1" customWidth="1"/>
    <col min="12815" max="12815" width="14.33203125" style="80" bestFit="1" customWidth="1"/>
    <col min="12816" max="12816" width="10" style="80" bestFit="1" customWidth="1"/>
    <col min="12817" max="12817" width="6" style="80" customWidth="1"/>
    <col min="12818" max="12818" width="25.109375" style="80" bestFit="1" customWidth="1"/>
    <col min="12819" max="12819" width="11" style="80" bestFit="1" customWidth="1"/>
    <col min="12820" max="12821" width="8.109375" style="80" bestFit="1" customWidth="1"/>
    <col min="12822" max="13056" width="9" style="80"/>
    <col min="13057" max="13057" width="15.88671875" style="80" customWidth="1"/>
    <col min="13058" max="13058" width="3.88671875" style="80" bestFit="1" customWidth="1"/>
    <col min="13059" max="13059" width="38.109375" style="80" customWidth="1"/>
    <col min="13060" max="13060" width="13.88671875" style="80" bestFit="1" customWidth="1"/>
    <col min="13061" max="13061" width="17" style="80" customWidth="1"/>
    <col min="13062" max="13062" width="13.109375" style="80" bestFit="1" customWidth="1"/>
    <col min="13063" max="13063" width="6.88671875" style="80" customWidth="1"/>
    <col min="13064" max="13064" width="12.109375" style="80" bestFit="1" customWidth="1"/>
    <col min="13065" max="13065" width="10.33203125" style="80" bestFit="1" customWidth="1"/>
    <col min="13066" max="13066" width="7" style="80" bestFit="1" customWidth="1"/>
    <col min="13067" max="13067" width="5.88671875" style="80" bestFit="1" customWidth="1"/>
    <col min="13068" max="13068" width="8.88671875" style="80" bestFit="1" customWidth="1"/>
    <col min="13069" max="13070" width="8.33203125" style="80" bestFit="1" customWidth="1"/>
    <col min="13071" max="13071" width="14.33203125" style="80" bestFit="1" customWidth="1"/>
    <col min="13072" max="13072" width="10" style="80" bestFit="1" customWidth="1"/>
    <col min="13073" max="13073" width="6" style="80" customWidth="1"/>
    <col min="13074" max="13074" width="25.109375" style="80" bestFit="1" customWidth="1"/>
    <col min="13075" max="13075" width="11" style="80" bestFit="1" customWidth="1"/>
    <col min="13076" max="13077" width="8.109375" style="80" bestFit="1" customWidth="1"/>
    <col min="13078" max="13312" width="9" style="80"/>
    <col min="13313" max="13313" width="15.88671875" style="80" customWidth="1"/>
    <col min="13314" max="13314" width="3.88671875" style="80" bestFit="1" customWidth="1"/>
    <col min="13315" max="13315" width="38.109375" style="80" customWidth="1"/>
    <col min="13316" max="13316" width="13.88671875" style="80" bestFit="1" customWidth="1"/>
    <col min="13317" max="13317" width="17" style="80" customWidth="1"/>
    <col min="13318" max="13318" width="13.109375" style="80" bestFit="1" customWidth="1"/>
    <col min="13319" max="13319" width="6.88671875" style="80" customWidth="1"/>
    <col min="13320" max="13320" width="12.109375" style="80" bestFit="1" customWidth="1"/>
    <col min="13321" max="13321" width="10.33203125" style="80" bestFit="1" customWidth="1"/>
    <col min="13322" max="13322" width="7" style="80" bestFit="1" customWidth="1"/>
    <col min="13323" max="13323" width="5.88671875" style="80" bestFit="1" customWidth="1"/>
    <col min="13324" max="13324" width="8.88671875" style="80" bestFit="1" customWidth="1"/>
    <col min="13325" max="13326" width="8.33203125" style="80" bestFit="1" customWidth="1"/>
    <col min="13327" max="13327" width="14.33203125" style="80" bestFit="1" customWidth="1"/>
    <col min="13328" max="13328" width="10" style="80" bestFit="1" customWidth="1"/>
    <col min="13329" max="13329" width="6" style="80" customWidth="1"/>
    <col min="13330" max="13330" width="25.109375" style="80" bestFit="1" customWidth="1"/>
    <col min="13331" max="13331" width="11" style="80" bestFit="1" customWidth="1"/>
    <col min="13332" max="13333" width="8.109375" style="80" bestFit="1" customWidth="1"/>
    <col min="13334" max="13568" width="9" style="80"/>
    <col min="13569" max="13569" width="15.88671875" style="80" customWidth="1"/>
    <col min="13570" max="13570" width="3.88671875" style="80" bestFit="1" customWidth="1"/>
    <col min="13571" max="13571" width="38.109375" style="80" customWidth="1"/>
    <col min="13572" max="13572" width="13.88671875" style="80" bestFit="1" customWidth="1"/>
    <col min="13573" max="13573" width="17" style="80" customWidth="1"/>
    <col min="13574" max="13574" width="13.109375" style="80" bestFit="1" customWidth="1"/>
    <col min="13575" max="13575" width="6.88671875" style="80" customWidth="1"/>
    <col min="13576" max="13576" width="12.109375" style="80" bestFit="1" customWidth="1"/>
    <col min="13577" max="13577" width="10.33203125" style="80" bestFit="1" customWidth="1"/>
    <col min="13578" max="13578" width="7" style="80" bestFit="1" customWidth="1"/>
    <col min="13579" max="13579" width="5.88671875" style="80" bestFit="1" customWidth="1"/>
    <col min="13580" max="13580" width="8.88671875" style="80" bestFit="1" customWidth="1"/>
    <col min="13581" max="13582" width="8.33203125" style="80" bestFit="1" customWidth="1"/>
    <col min="13583" max="13583" width="14.33203125" style="80" bestFit="1" customWidth="1"/>
    <col min="13584" max="13584" width="10" style="80" bestFit="1" customWidth="1"/>
    <col min="13585" max="13585" width="6" style="80" customWidth="1"/>
    <col min="13586" max="13586" width="25.109375" style="80" bestFit="1" customWidth="1"/>
    <col min="13587" max="13587" width="11" style="80" bestFit="1" customWidth="1"/>
    <col min="13588" max="13589" width="8.109375" style="80" bestFit="1" customWidth="1"/>
    <col min="13590" max="13824" width="9" style="80"/>
    <col min="13825" max="13825" width="15.88671875" style="80" customWidth="1"/>
    <col min="13826" max="13826" width="3.88671875" style="80" bestFit="1" customWidth="1"/>
    <col min="13827" max="13827" width="38.109375" style="80" customWidth="1"/>
    <col min="13828" max="13828" width="13.88671875" style="80" bestFit="1" customWidth="1"/>
    <col min="13829" max="13829" width="17" style="80" customWidth="1"/>
    <col min="13830" max="13830" width="13.109375" style="80" bestFit="1" customWidth="1"/>
    <col min="13831" max="13831" width="6.88671875" style="80" customWidth="1"/>
    <col min="13832" max="13832" width="12.109375" style="80" bestFit="1" customWidth="1"/>
    <col min="13833" max="13833" width="10.33203125" style="80" bestFit="1" customWidth="1"/>
    <col min="13834" max="13834" width="7" style="80" bestFit="1" customWidth="1"/>
    <col min="13835" max="13835" width="5.88671875" style="80" bestFit="1" customWidth="1"/>
    <col min="13836" max="13836" width="8.88671875" style="80" bestFit="1" customWidth="1"/>
    <col min="13837" max="13838" width="8.33203125" style="80" bestFit="1" customWidth="1"/>
    <col min="13839" max="13839" width="14.33203125" style="80" bestFit="1" customWidth="1"/>
    <col min="13840" max="13840" width="10" style="80" bestFit="1" customWidth="1"/>
    <col min="13841" max="13841" width="6" style="80" customWidth="1"/>
    <col min="13842" max="13842" width="25.109375" style="80" bestFit="1" customWidth="1"/>
    <col min="13843" max="13843" width="11" style="80" bestFit="1" customWidth="1"/>
    <col min="13844" max="13845" width="8.109375" style="80" bestFit="1" customWidth="1"/>
    <col min="13846" max="14080" width="9" style="80"/>
    <col min="14081" max="14081" width="15.88671875" style="80" customWidth="1"/>
    <col min="14082" max="14082" width="3.88671875" style="80" bestFit="1" customWidth="1"/>
    <col min="14083" max="14083" width="38.109375" style="80" customWidth="1"/>
    <col min="14084" max="14084" width="13.88671875" style="80" bestFit="1" customWidth="1"/>
    <col min="14085" max="14085" width="17" style="80" customWidth="1"/>
    <col min="14086" max="14086" width="13.109375" style="80" bestFit="1" customWidth="1"/>
    <col min="14087" max="14087" width="6.88671875" style="80" customWidth="1"/>
    <col min="14088" max="14088" width="12.109375" style="80" bestFit="1" customWidth="1"/>
    <col min="14089" max="14089" width="10.33203125" style="80" bestFit="1" customWidth="1"/>
    <col min="14090" max="14090" width="7" style="80" bestFit="1" customWidth="1"/>
    <col min="14091" max="14091" width="5.88671875" style="80" bestFit="1" customWidth="1"/>
    <col min="14092" max="14092" width="8.88671875" style="80" bestFit="1" customWidth="1"/>
    <col min="14093" max="14094" width="8.33203125" style="80" bestFit="1" customWidth="1"/>
    <col min="14095" max="14095" width="14.33203125" style="80" bestFit="1" customWidth="1"/>
    <col min="14096" max="14096" width="10" style="80" bestFit="1" customWidth="1"/>
    <col min="14097" max="14097" width="6" style="80" customWidth="1"/>
    <col min="14098" max="14098" width="25.109375" style="80" bestFit="1" customWidth="1"/>
    <col min="14099" max="14099" width="11" style="80" bestFit="1" customWidth="1"/>
    <col min="14100" max="14101" width="8.109375" style="80" bestFit="1" customWidth="1"/>
    <col min="14102" max="14336" width="9" style="80"/>
    <col min="14337" max="14337" width="15.88671875" style="80" customWidth="1"/>
    <col min="14338" max="14338" width="3.88671875" style="80" bestFit="1" customWidth="1"/>
    <col min="14339" max="14339" width="38.109375" style="80" customWidth="1"/>
    <col min="14340" max="14340" width="13.88671875" style="80" bestFit="1" customWidth="1"/>
    <col min="14341" max="14341" width="17" style="80" customWidth="1"/>
    <col min="14342" max="14342" width="13.109375" style="80" bestFit="1" customWidth="1"/>
    <col min="14343" max="14343" width="6.88671875" style="80" customWidth="1"/>
    <col min="14344" max="14344" width="12.109375" style="80" bestFit="1" customWidth="1"/>
    <col min="14345" max="14345" width="10.33203125" style="80" bestFit="1" customWidth="1"/>
    <col min="14346" max="14346" width="7" style="80" bestFit="1" customWidth="1"/>
    <col min="14347" max="14347" width="5.88671875" style="80" bestFit="1" customWidth="1"/>
    <col min="14348" max="14348" width="8.88671875" style="80" bestFit="1" customWidth="1"/>
    <col min="14349" max="14350" width="8.33203125" style="80" bestFit="1" customWidth="1"/>
    <col min="14351" max="14351" width="14.33203125" style="80" bestFit="1" customWidth="1"/>
    <col min="14352" max="14352" width="10" style="80" bestFit="1" customWidth="1"/>
    <col min="14353" max="14353" width="6" style="80" customWidth="1"/>
    <col min="14354" max="14354" width="25.109375" style="80" bestFit="1" customWidth="1"/>
    <col min="14355" max="14355" width="11" style="80" bestFit="1" customWidth="1"/>
    <col min="14356" max="14357" width="8.109375" style="80" bestFit="1" customWidth="1"/>
    <col min="14358" max="14592" width="9" style="80"/>
    <col min="14593" max="14593" width="15.88671875" style="80" customWidth="1"/>
    <col min="14594" max="14594" width="3.88671875" style="80" bestFit="1" customWidth="1"/>
    <col min="14595" max="14595" width="38.109375" style="80" customWidth="1"/>
    <col min="14596" max="14596" width="13.88671875" style="80" bestFit="1" customWidth="1"/>
    <col min="14597" max="14597" width="17" style="80" customWidth="1"/>
    <col min="14598" max="14598" width="13.109375" style="80" bestFit="1" customWidth="1"/>
    <col min="14599" max="14599" width="6.88671875" style="80" customWidth="1"/>
    <col min="14600" max="14600" width="12.109375" style="80" bestFit="1" customWidth="1"/>
    <col min="14601" max="14601" width="10.33203125" style="80" bestFit="1" customWidth="1"/>
    <col min="14602" max="14602" width="7" style="80" bestFit="1" customWidth="1"/>
    <col min="14603" max="14603" width="5.88671875" style="80" bestFit="1" customWidth="1"/>
    <col min="14604" max="14604" width="8.88671875" style="80" bestFit="1" customWidth="1"/>
    <col min="14605" max="14606" width="8.33203125" style="80" bestFit="1" customWidth="1"/>
    <col min="14607" max="14607" width="14.33203125" style="80" bestFit="1" customWidth="1"/>
    <col min="14608" max="14608" width="10" style="80" bestFit="1" customWidth="1"/>
    <col min="14609" max="14609" width="6" style="80" customWidth="1"/>
    <col min="14610" max="14610" width="25.109375" style="80" bestFit="1" customWidth="1"/>
    <col min="14611" max="14611" width="11" style="80" bestFit="1" customWidth="1"/>
    <col min="14612" max="14613" width="8.109375" style="80" bestFit="1" customWidth="1"/>
    <col min="14614" max="14848" width="9" style="80"/>
    <col min="14849" max="14849" width="15.88671875" style="80" customWidth="1"/>
    <col min="14850" max="14850" width="3.88671875" style="80" bestFit="1" customWidth="1"/>
    <col min="14851" max="14851" width="38.109375" style="80" customWidth="1"/>
    <col min="14852" max="14852" width="13.88671875" style="80" bestFit="1" customWidth="1"/>
    <col min="14853" max="14853" width="17" style="80" customWidth="1"/>
    <col min="14854" max="14854" width="13.109375" style="80" bestFit="1" customWidth="1"/>
    <col min="14855" max="14855" width="6.88671875" style="80" customWidth="1"/>
    <col min="14856" max="14856" width="12.109375" style="80" bestFit="1" customWidth="1"/>
    <col min="14857" max="14857" width="10.33203125" style="80" bestFit="1" customWidth="1"/>
    <col min="14858" max="14858" width="7" style="80" bestFit="1" customWidth="1"/>
    <col min="14859" max="14859" width="5.88671875" style="80" bestFit="1" customWidth="1"/>
    <col min="14860" max="14860" width="8.88671875" style="80" bestFit="1" customWidth="1"/>
    <col min="14861" max="14862" width="8.33203125" style="80" bestFit="1" customWidth="1"/>
    <col min="14863" max="14863" width="14.33203125" style="80" bestFit="1" customWidth="1"/>
    <col min="14864" max="14864" width="10" style="80" bestFit="1" customWidth="1"/>
    <col min="14865" max="14865" width="6" style="80" customWidth="1"/>
    <col min="14866" max="14866" width="25.109375" style="80" bestFit="1" customWidth="1"/>
    <col min="14867" max="14867" width="11" style="80" bestFit="1" customWidth="1"/>
    <col min="14868" max="14869" width="8.109375" style="80" bestFit="1" customWidth="1"/>
    <col min="14870" max="15104" width="9" style="80"/>
    <col min="15105" max="15105" width="15.88671875" style="80" customWidth="1"/>
    <col min="15106" max="15106" width="3.88671875" style="80" bestFit="1" customWidth="1"/>
    <col min="15107" max="15107" width="38.109375" style="80" customWidth="1"/>
    <col min="15108" max="15108" width="13.88671875" style="80" bestFit="1" customWidth="1"/>
    <col min="15109" max="15109" width="17" style="80" customWidth="1"/>
    <col min="15110" max="15110" width="13.109375" style="80" bestFit="1" customWidth="1"/>
    <col min="15111" max="15111" width="6.88671875" style="80" customWidth="1"/>
    <col min="15112" max="15112" width="12.109375" style="80" bestFit="1" customWidth="1"/>
    <col min="15113" max="15113" width="10.33203125" style="80" bestFit="1" customWidth="1"/>
    <col min="15114" max="15114" width="7" style="80" bestFit="1" customWidth="1"/>
    <col min="15115" max="15115" width="5.88671875" style="80" bestFit="1" customWidth="1"/>
    <col min="15116" max="15116" width="8.88671875" style="80" bestFit="1" customWidth="1"/>
    <col min="15117" max="15118" width="8.33203125" style="80" bestFit="1" customWidth="1"/>
    <col min="15119" max="15119" width="14.33203125" style="80" bestFit="1" customWidth="1"/>
    <col min="15120" max="15120" width="10" style="80" bestFit="1" customWidth="1"/>
    <col min="15121" max="15121" width="6" style="80" customWidth="1"/>
    <col min="15122" max="15122" width="25.109375" style="80" bestFit="1" customWidth="1"/>
    <col min="15123" max="15123" width="11" style="80" bestFit="1" customWidth="1"/>
    <col min="15124" max="15125" width="8.109375" style="80" bestFit="1" customWidth="1"/>
    <col min="15126" max="15360" width="9" style="80"/>
    <col min="15361" max="15361" width="15.88671875" style="80" customWidth="1"/>
    <col min="15362" max="15362" width="3.88671875" style="80" bestFit="1" customWidth="1"/>
    <col min="15363" max="15363" width="38.109375" style="80" customWidth="1"/>
    <col min="15364" max="15364" width="13.88671875" style="80" bestFit="1" customWidth="1"/>
    <col min="15365" max="15365" width="17" style="80" customWidth="1"/>
    <col min="15366" max="15366" width="13.109375" style="80" bestFit="1" customWidth="1"/>
    <col min="15367" max="15367" width="6.88671875" style="80" customWidth="1"/>
    <col min="15368" max="15368" width="12.109375" style="80" bestFit="1" customWidth="1"/>
    <col min="15369" max="15369" width="10.33203125" style="80" bestFit="1" customWidth="1"/>
    <col min="15370" max="15370" width="7" style="80" bestFit="1" customWidth="1"/>
    <col min="15371" max="15371" width="5.88671875" style="80" bestFit="1" customWidth="1"/>
    <col min="15372" max="15372" width="8.88671875" style="80" bestFit="1" customWidth="1"/>
    <col min="15373" max="15374" width="8.33203125" style="80" bestFit="1" customWidth="1"/>
    <col min="15375" max="15375" width="14.33203125" style="80" bestFit="1" customWidth="1"/>
    <col min="15376" max="15376" width="10" style="80" bestFit="1" customWidth="1"/>
    <col min="15377" max="15377" width="6" style="80" customWidth="1"/>
    <col min="15378" max="15378" width="25.109375" style="80" bestFit="1" customWidth="1"/>
    <col min="15379" max="15379" width="11" style="80" bestFit="1" customWidth="1"/>
    <col min="15380" max="15381" width="8.109375" style="80" bestFit="1" customWidth="1"/>
    <col min="15382" max="15616" width="9" style="80"/>
    <col min="15617" max="15617" width="15.88671875" style="80" customWidth="1"/>
    <col min="15618" max="15618" width="3.88671875" style="80" bestFit="1" customWidth="1"/>
    <col min="15619" max="15619" width="38.109375" style="80" customWidth="1"/>
    <col min="15620" max="15620" width="13.88671875" style="80" bestFit="1" customWidth="1"/>
    <col min="15621" max="15621" width="17" style="80" customWidth="1"/>
    <col min="15622" max="15622" width="13.109375" style="80" bestFit="1" customWidth="1"/>
    <col min="15623" max="15623" width="6.88671875" style="80" customWidth="1"/>
    <col min="15624" max="15624" width="12.109375" style="80" bestFit="1" customWidth="1"/>
    <col min="15625" max="15625" width="10.33203125" style="80" bestFit="1" customWidth="1"/>
    <col min="15626" max="15626" width="7" style="80" bestFit="1" customWidth="1"/>
    <col min="15627" max="15627" width="5.88671875" style="80" bestFit="1" customWidth="1"/>
    <col min="15628" max="15628" width="8.88671875" style="80" bestFit="1" customWidth="1"/>
    <col min="15629" max="15630" width="8.33203125" style="80" bestFit="1" customWidth="1"/>
    <col min="15631" max="15631" width="14.33203125" style="80" bestFit="1" customWidth="1"/>
    <col min="15632" max="15632" width="10" style="80" bestFit="1" customWidth="1"/>
    <col min="15633" max="15633" width="6" style="80" customWidth="1"/>
    <col min="15634" max="15634" width="25.109375" style="80" bestFit="1" customWidth="1"/>
    <col min="15635" max="15635" width="11" style="80" bestFit="1" customWidth="1"/>
    <col min="15636" max="15637" width="8.109375" style="80" bestFit="1" customWidth="1"/>
    <col min="15638" max="15872" width="9" style="80"/>
    <col min="15873" max="15873" width="15.88671875" style="80" customWidth="1"/>
    <col min="15874" max="15874" width="3.88671875" style="80" bestFit="1" customWidth="1"/>
    <col min="15875" max="15875" width="38.109375" style="80" customWidth="1"/>
    <col min="15876" max="15876" width="13.88671875" style="80" bestFit="1" customWidth="1"/>
    <col min="15877" max="15877" width="17" style="80" customWidth="1"/>
    <col min="15878" max="15878" width="13.109375" style="80" bestFit="1" customWidth="1"/>
    <col min="15879" max="15879" width="6.88671875" style="80" customWidth="1"/>
    <col min="15880" max="15880" width="12.109375" style="80" bestFit="1" customWidth="1"/>
    <col min="15881" max="15881" width="10.33203125" style="80" bestFit="1" customWidth="1"/>
    <col min="15882" max="15882" width="7" style="80" bestFit="1" customWidth="1"/>
    <col min="15883" max="15883" width="5.88671875" style="80" bestFit="1" customWidth="1"/>
    <col min="15884" max="15884" width="8.88671875" style="80" bestFit="1" customWidth="1"/>
    <col min="15885" max="15886" width="8.33203125" style="80" bestFit="1" customWidth="1"/>
    <col min="15887" max="15887" width="14.33203125" style="80" bestFit="1" customWidth="1"/>
    <col min="15888" max="15888" width="10" style="80" bestFit="1" customWidth="1"/>
    <col min="15889" max="15889" width="6" style="80" customWidth="1"/>
    <col min="15890" max="15890" width="25.109375" style="80" bestFit="1" customWidth="1"/>
    <col min="15891" max="15891" width="11" style="80" bestFit="1" customWidth="1"/>
    <col min="15892" max="15893" width="8.109375" style="80" bestFit="1" customWidth="1"/>
    <col min="15894" max="16128" width="9" style="80"/>
    <col min="16129" max="16129" width="15.88671875" style="80" customWidth="1"/>
    <col min="16130" max="16130" width="3.88671875" style="80" bestFit="1" customWidth="1"/>
    <col min="16131" max="16131" width="38.109375" style="80" customWidth="1"/>
    <col min="16132" max="16132" width="13.88671875" style="80" bestFit="1" customWidth="1"/>
    <col min="16133" max="16133" width="17" style="80" customWidth="1"/>
    <col min="16134" max="16134" width="13.109375" style="80" bestFit="1" customWidth="1"/>
    <col min="16135" max="16135" width="6.88671875" style="80" customWidth="1"/>
    <col min="16136" max="16136" width="12.109375" style="80" bestFit="1" customWidth="1"/>
    <col min="16137" max="16137" width="10.33203125" style="80" bestFit="1" customWidth="1"/>
    <col min="16138" max="16138" width="7" style="80" bestFit="1" customWidth="1"/>
    <col min="16139" max="16139" width="5.88671875" style="80" bestFit="1" customWidth="1"/>
    <col min="16140" max="16140" width="8.88671875" style="80" bestFit="1" customWidth="1"/>
    <col min="16141" max="16142" width="8.33203125" style="80" bestFit="1" customWidth="1"/>
    <col min="16143" max="16143" width="14.33203125" style="80" bestFit="1" customWidth="1"/>
    <col min="16144" max="16144" width="10" style="80" bestFit="1" customWidth="1"/>
    <col min="16145" max="16145" width="6" style="80" customWidth="1"/>
    <col min="16146" max="16146" width="25.109375" style="80" bestFit="1" customWidth="1"/>
    <col min="16147" max="16147" width="11" style="80" bestFit="1" customWidth="1"/>
    <col min="16148" max="16149" width="8.109375" style="80" bestFit="1" customWidth="1"/>
    <col min="16150" max="16384" width="9" style="80"/>
  </cols>
  <sheetData>
    <row r="1" spans="1:24" ht="21.75" customHeight="1">
      <c r="A1" s="140"/>
      <c r="B1" s="140"/>
      <c r="Q1" s="139"/>
    </row>
    <row r="2" spans="1:24" ht="15">
      <c r="A2" s="80"/>
      <c r="F2" s="138"/>
      <c r="J2" s="423" t="s">
        <v>535</v>
      </c>
      <c r="K2" s="423"/>
      <c r="L2" s="423"/>
      <c r="M2" s="423"/>
      <c r="N2" s="423"/>
      <c r="O2" s="423"/>
      <c r="P2" s="137"/>
      <c r="Q2" s="424" t="s">
        <v>534</v>
      </c>
      <c r="R2" s="425"/>
      <c r="S2" s="425"/>
      <c r="T2" s="425"/>
      <c r="U2" s="425"/>
    </row>
    <row r="3" spans="1:24" ht="23.25" customHeight="1">
      <c r="A3" s="136" t="s">
        <v>533</v>
      </c>
      <c r="B3" s="136"/>
      <c r="J3" s="135"/>
      <c r="Q3" s="134"/>
      <c r="R3" s="426" t="s">
        <v>532</v>
      </c>
      <c r="S3" s="426"/>
      <c r="T3" s="426"/>
      <c r="U3" s="426"/>
      <c r="W3" s="133" t="s">
        <v>531</v>
      </c>
      <c r="X3" s="132"/>
    </row>
    <row r="4" spans="1:24" ht="14.25" customHeight="1" thickBot="1">
      <c r="A4" s="427" t="s">
        <v>530</v>
      </c>
      <c r="B4" s="430" t="s">
        <v>529</v>
      </c>
      <c r="C4" s="431"/>
      <c r="D4" s="436"/>
      <c r="E4" s="438"/>
      <c r="F4" s="430" t="s">
        <v>528</v>
      </c>
      <c r="G4" s="440"/>
      <c r="H4" s="443" t="s">
        <v>527</v>
      </c>
      <c r="I4" s="444" t="s">
        <v>526</v>
      </c>
      <c r="J4" s="465" t="s">
        <v>525</v>
      </c>
      <c r="K4" s="467" t="s">
        <v>524</v>
      </c>
      <c r="L4" s="468"/>
      <c r="M4" s="468"/>
      <c r="N4" s="469"/>
      <c r="O4" s="443" t="s">
        <v>523</v>
      </c>
      <c r="P4" s="470" t="s">
        <v>522</v>
      </c>
      <c r="Q4" s="471"/>
      <c r="R4" s="472"/>
      <c r="S4" s="476" t="s">
        <v>521</v>
      </c>
      <c r="T4" s="459" t="s">
        <v>8</v>
      </c>
      <c r="U4" s="443" t="s">
        <v>9</v>
      </c>
      <c r="W4" s="445" t="s">
        <v>520</v>
      </c>
      <c r="X4" s="445" t="s">
        <v>519</v>
      </c>
    </row>
    <row r="5" spans="1:24" ht="11.25" customHeight="1">
      <c r="A5" s="428"/>
      <c r="B5" s="432"/>
      <c r="C5" s="433"/>
      <c r="D5" s="437"/>
      <c r="E5" s="439"/>
      <c r="F5" s="441"/>
      <c r="G5" s="442"/>
      <c r="H5" s="428"/>
      <c r="I5" s="428"/>
      <c r="J5" s="466"/>
      <c r="K5" s="447" t="s">
        <v>518</v>
      </c>
      <c r="L5" s="450" t="s">
        <v>517</v>
      </c>
      <c r="M5" s="453" t="s">
        <v>516</v>
      </c>
      <c r="N5" s="454" t="s">
        <v>515</v>
      </c>
      <c r="O5" s="463"/>
      <c r="P5" s="473"/>
      <c r="Q5" s="474"/>
      <c r="R5" s="475"/>
      <c r="S5" s="477"/>
      <c r="T5" s="460"/>
      <c r="U5" s="428"/>
      <c r="W5" s="445"/>
      <c r="X5" s="445"/>
    </row>
    <row r="6" spans="1:24" ht="11.25" customHeight="1">
      <c r="A6" s="428"/>
      <c r="B6" s="432"/>
      <c r="C6" s="433"/>
      <c r="D6" s="427" t="s">
        <v>514</v>
      </c>
      <c r="E6" s="462" t="s">
        <v>26</v>
      </c>
      <c r="F6" s="427" t="s">
        <v>514</v>
      </c>
      <c r="G6" s="444" t="s">
        <v>513</v>
      </c>
      <c r="H6" s="428"/>
      <c r="I6" s="428"/>
      <c r="J6" s="466"/>
      <c r="K6" s="448"/>
      <c r="L6" s="451"/>
      <c r="M6" s="448"/>
      <c r="N6" s="455"/>
      <c r="O6" s="463"/>
      <c r="P6" s="443" t="s">
        <v>512</v>
      </c>
      <c r="Q6" s="443" t="s">
        <v>511</v>
      </c>
      <c r="R6" s="427" t="s">
        <v>510</v>
      </c>
      <c r="S6" s="456" t="s">
        <v>509</v>
      </c>
      <c r="T6" s="460"/>
      <c r="U6" s="428"/>
      <c r="W6" s="445"/>
      <c r="X6" s="445"/>
    </row>
    <row r="7" spans="1:24" ht="12" customHeight="1">
      <c r="A7" s="428"/>
      <c r="B7" s="432"/>
      <c r="C7" s="433"/>
      <c r="D7" s="428"/>
      <c r="E7" s="428"/>
      <c r="F7" s="428"/>
      <c r="G7" s="428"/>
      <c r="H7" s="428"/>
      <c r="I7" s="428"/>
      <c r="J7" s="466"/>
      <c r="K7" s="448"/>
      <c r="L7" s="451"/>
      <c r="M7" s="448"/>
      <c r="N7" s="455"/>
      <c r="O7" s="463"/>
      <c r="P7" s="463"/>
      <c r="Q7" s="463"/>
      <c r="R7" s="428"/>
      <c r="S7" s="457"/>
      <c r="T7" s="460"/>
      <c r="U7" s="428"/>
      <c r="W7" s="445"/>
      <c r="X7" s="445"/>
    </row>
    <row r="8" spans="1:24" ht="11.25" customHeight="1">
      <c r="A8" s="429"/>
      <c r="B8" s="434"/>
      <c r="C8" s="435"/>
      <c r="D8" s="429"/>
      <c r="E8" s="429"/>
      <c r="F8" s="429"/>
      <c r="G8" s="429"/>
      <c r="H8" s="429"/>
      <c r="I8" s="429"/>
      <c r="J8" s="441"/>
      <c r="K8" s="449"/>
      <c r="L8" s="452"/>
      <c r="M8" s="449"/>
      <c r="N8" s="442"/>
      <c r="O8" s="464"/>
      <c r="P8" s="464"/>
      <c r="Q8" s="464"/>
      <c r="R8" s="429"/>
      <c r="S8" s="458"/>
      <c r="T8" s="461"/>
      <c r="U8" s="429"/>
      <c r="W8" s="446"/>
      <c r="X8" s="446"/>
    </row>
    <row r="9" spans="1:24" ht="24" customHeight="1">
      <c r="A9" s="168" t="s">
        <v>593</v>
      </c>
      <c r="B9" s="166"/>
      <c r="C9" s="126" t="s">
        <v>592</v>
      </c>
      <c r="D9" s="125" t="s">
        <v>591</v>
      </c>
      <c r="E9" s="129" t="s">
        <v>385</v>
      </c>
      <c r="F9" s="122" t="s">
        <v>505</v>
      </c>
      <c r="G9" s="123">
        <v>0.999</v>
      </c>
      <c r="H9" s="122" t="s">
        <v>40</v>
      </c>
      <c r="I9" s="114" t="str">
        <f t="shared" ref="I9:I22" si="0">IF(W9="","",(IF(X9-W9&gt;0,CONCATENATE(TEXT(W9,"#,##0"),"~",TEXT(X9,"#,##0")),TEXT(W9,"#,##0"))))</f>
        <v>1,180~1,200</v>
      </c>
      <c r="J9" s="113">
        <v>5</v>
      </c>
      <c r="K9" s="112">
        <v>19.399999999999999</v>
      </c>
      <c r="L9" s="111">
        <f t="shared" ref="L9:L22" si="1">IF(K9&gt;0,1/K9*34.6*67.1,"")</f>
        <v>119.67319587628867</v>
      </c>
      <c r="M9" s="110">
        <f t="shared" ref="M9:M22" si="2"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18.7</v>
      </c>
      <c r="N9" s="109">
        <f t="shared" ref="N9:N22" si="3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21.8</v>
      </c>
      <c r="O9" s="107" t="s">
        <v>402</v>
      </c>
      <c r="P9" s="108" t="s">
        <v>43</v>
      </c>
      <c r="Q9" s="107" t="s">
        <v>56</v>
      </c>
      <c r="R9" s="144"/>
      <c r="S9" s="86"/>
      <c r="T9" s="85">
        <f t="shared" ref="T9:T22" si="4">IFERROR(IF(K9&lt;M9,"",(ROUNDDOWN(K9/M9*100,0))),"")</f>
        <v>103</v>
      </c>
      <c r="U9" s="84" t="str">
        <f t="shared" ref="U9:U22" si="5">IFERROR(IF(K9&lt;N9,"",(ROUNDDOWN(K9/N9*100,0))),"")</f>
        <v/>
      </c>
      <c r="W9" s="83">
        <v>1180</v>
      </c>
      <c r="X9" s="83">
        <v>1200</v>
      </c>
    </row>
    <row r="10" spans="1:24" ht="24" customHeight="1">
      <c r="A10" s="167"/>
      <c r="B10" s="166"/>
      <c r="C10" s="126" t="s">
        <v>590</v>
      </c>
      <c r="D10" s="125" t="s">
        <v>589</v>
      </c>
      <c r="E10" s="129" t="s">
        <v>385</v>
      </c>
      <c r="F10" s="122" t="s">
        <v>588</v>
      </c>
      <c r="G10" s="123">
        <v>1.984</v>
      </c>
      <c r="H10" s="122" t="s">
        <v>63</v>
      </c>
      <c r="I10" s="114" t="str">
        <f t="shared" si="0"/>
        <v>1,330~1,350</v>
      </c>
      <c r="J10" s="113">
        <v>5</v>
      </c>
      <c r="K10" s="112">
        <v>16.5</v>
      </c>
      <c r="L10" s="111">
        <f t="shared" si="1"/>
        <v>140.70666666666668</v>
      </c>
      <c r="M10" s="110">
        <f t="shared" si="2"/>
        <v>15.8</v>
      </c>
      <c r="N10" s="109">
        <f t="shared" si="3"/>
        <v>19</v>
      </c>
      <c r="O10" s="107" t="s">
        <v>402</v>
      </c>
      <c r="P10" s="108" t="s">
        <v>43</v>
      </c>
      <c r="Q10" s="107" t="s">
        <v>56</v>
      </c>
      <c r="R10" s="144"/>
      <c r="S10" s="86"/>
      <c r="T10" s="85">
        <f t="shared" si="4"/>
        <v>104</v>
      </c>
      <c r="U10" s="84" t="str">
        <f t="shared" si="5"/>
        <v/>
      </c>
      <c r="W10" s="83">
        <v>1330</v>
      </c>
      <c r="X10" s="83">
        <v>1350</v>
      </c>
    </row>
    <row r="11" spans="1:24" ht="24" customHeight="1">
      <c r="A11" s="167"/>
      <c r="B11" s="166"/>
      <c r="C11" s="126" t="s">
        <v>587</v>
      </c>
      <c r="D11" s="125" t="s">
        <v>586</v>
      </c>
      <c r="E11" s="129" t="s">
        <v>385</v>
      </c>
      <c r="F11" s="122" t="s">
        <v>505</v>
      </c>
      <c r="G11" s="123">
        <v>0.999</v>
      </c>
      <c r="H11" s="122" t="s">
        <v>63</v>
      </c>
      <c r="I11" s="114" t="str">
        <f t="shared" si="0"/>
        <v>1,260</v>
      </c>
      <c r="J11" s="113">
        <v>5</v>
      </c>
      <c r="K11" s="112">
        <v>19</v>
      </c>
      <c r="L11" s="111">
        <f t="shared" si="1"/>
        <v>122.19263157894736</v>
      </c>
      <c r="M11" s="110">
        <f t="shared" si="2"/>
        <v>17.2</v>
      </c>
      <c r="N11" s="109">
        <f t="shared" si="3"/>
        <v>20.3</v>
      </c>
      <c r="O11" s="107" t="s">
        <v>402</v>
      </c>
      <c r="P11" s="108" t="s">
        <v>43</v>
      </c>
      <c r="Q11" s="107" t="s">
        <v>56</v>
      </c>
      <c r="R11" s="144"/>
      <c r="S11" s="86"/>
      <c r="T11" s="85">
        <f t="shared" si="4"/>
        <v>110</v>
      </c>
      <c r="U11" s="84" t="str">
        <f t="shared" si="5"/>
        <v/>
      </c>
      <c r="W11" s="83">
        <v>1260</v>
      </c>
      <c r="X11" s="83">
        <v>1260</v>
      </c>
    </row>
    <row r="12" spans="1:24" ht="24" customHeight="1">
      <c r="A12" s="167"/>
      <c r="B12" s="166"/>
      <c r="C12" s="126" t="s">
        <v>585</v>
      </c>
      <c r="D12" s="125" t="s">
        <v>583</v>
      </c>
      <c r="E12" s="129" t="s">
        <v>385</v>
      </c>
      <c r="F12" s="122" t="s">
        <v>458</v>
      </c>
      <c r="G12" s="123">
        <v>1.4970000000000001</v>
      </c>
      <c r="H12" s="122" t="s">
        <v>63</v>
      </c>
      <c r="I12" s="114" t="str">
        <f t="shared" si="0"/>
        <v>1,320~1,340</v>
      </c>
      <c r="J12" s="113">
        <v>5</v>
      </c>
      <c r="K12" s="112">
        <v>20.399999999999999</v>
      </c>
      <c r="L12" s="111">
        <f t="shared" si="1"/>
        <v>113.80686274509804</v>
      </c>
      <c r="M12" s="110">
        <f t="shared" si="2"/>
        <v>15.8</v>
      </c>
      <c r="N12" s="109">
        <f t="shared" si="3"/>
        <v>19</v>
      </c>
      <c r="O12" s="107" t="s">
        <v>567</v>
      </c>
      <c r="P12" s="108" t="s">
        <v>43</v>
      </c>
      <c r="Q12" s="107" t="s">
        <v>56</v>
      </c>
      <c r="R12" s="144"/>
      <c r="S12" s="86"/>
      <c r="T12" s="85">
        <f t="shared" si="4"/>
        <v>129</v>
      </c>
      <c r="U12" s="84">
        <f t="shared" si="5"/>
        <v>107</v>
      </c>
      <c r="W12" s="83">
        <v>1320</v>
      </c>
      <c r="X12" s="83">
        <v>1340</v>
      </c>
    </row>
    <row r="13" spans="1:24" ht="24" customHeight="1">
      <c r="A13" s="167"/>
      <c r="B13" s="166"/>
      <c r="C13" s="126" t="s">
        <v>584</v>
      </c>
      <c r="D13" s="125" t="s">
        <v>583</v>
      </c>
      <c r="E13" s="129" t="s">
        <v>385</v>
      </c>
      <c r="F13" s="122" t="s">
        <v>458</v>
      </c>
      <c r="G13" s="123">
        <v>1.4970000000000001</v>
      </c>
      <c r="H13" s="122" t="s">
        <v>63</v>
      </c>
      <c r="I13" s="114" t="str">
        <f t="shared" si="0"/>
        <v>1,350~1,370</v>
      </c>
      <c r="J13" s="113">
        <v>5</v>
      </c>
      <c r="K13" s="112">
        <v>20.9</v>
      </c>
      <c r="L13" s="111">
        <f t="shared" si="1"/>
        <v>111.08421052631577</v>
      </c>
      <c r="M13" s="110">
        <f t="shared" si="2"/>
        <v>15.8</v>
      </c>
      <c r="N13" s="109">
        <f t="shared" si="3"/>
        <v>19</v>
      </c>
      <c r="O13" s="107" t="s">
        <v>567</v>
      </c>
      <c r="P13" s="108" t="s">
        <v>43</v>
      </c>
      <c r="Q13" s="107" t="s">
        <v>56</v>
      </c>
      <c r="R13" s="144"/>
      <c r="S13" s="86"/>
      <c r="T13" s="85">
        <f t="shared" si="4"/>
        <v>132</v>
      </c>
      <c r="U13" s="84">
        <f t="shared" si="5"/>
        <v>110</v>
      </c>
      <c r="W13" s="83">
        <v>1350</v>
      </c>
      <c r="X13" s="83">
        <v>1370</v>
      </c>
    </row>
    <row r="14" spans="1:24" ht="24" customHeight="1">
      <c r="A14" s="167"/>
      <c r="B14" s="166"/>
      <c r="C14" s="126" t="s">
        <v>582</v>
      </c>
      <c r="D14" s="125" t="s">
        <v>579</v>
      </c>
      <c r="E14" s="129" t="s">
        <v>581</v>
      </c>
      <c r="F14" s="122" t="s">
        <v>458</v>
      </c>
      <c r="G14" s="123">
        <v>1.4970000000000001</v>
      </c>
      <c r="H14" s="122" t="s">
        <v>63</v>
      </c>
      <c r="I14" s="114" t="str">
        <f t="shared" si="0"/>
        <v>1,380~1,410</v>
      </c>
      <c r="J14" s="113">
        <v>5</v>
      </c>
      <c r="K14" s="112">
        <v>20.399999999999999</v>
      </c>
      <c r="L14" s="111">
        <f t="shared" si="1"/>
        <v>113.80686274509804</v>
      </c>
      <c r="M14" s="110">
        <f t="shared" si="2"/>
        <v>15.8</v>
      </c>
      <c r="N14" s="109">
        <f t="shared" si="3"/>
        <v>19</v>
      </c>
      <c r="O14" s="107" t="s">
        <v>567</v>
      </c>
      <c r="P14" s="108" t="s">
        <v>43</v>
      </c>
      <c r="Q14" s="107" t="s">
        <v>56</v>
      </c>
      <c r="R14" s="144"/>
      <c r="S14" s="86"/>
      <c r="T14" s="85">
        <f t="shared" si="4"/>
        <v>129</v>
      </c>
      <c r="U14" s="84">
        <f t="shared" si="5"/>
        <v>107</v>
      </c>
      <c r="W14" s="83">
        <v>1380</v>
      </c>
      <c r="X14" s="83">
        <v>1410</v>
      </c>
    </row>
    <row r="15" spans="1:24" ht="24" customHeight="1">
      <c r="A15" s="167"/>
      <c r="B15" s="166"/>
      <c r="C15" s="126" t="s">
        <v>580</v>
      </c>
      <c r="D15" s="125" t="s">
        <v>579</v>
      </c>
      <c r="E15" s="129" t="s">
        <v>324</v>
      </c>
      <c r="F15" s="122" t="s">
        <v>458</v>
      </c>
      <c r="G15" s="123">
        <v>1.4970000000000001</v>
      </c>
      <c r="H15" s="122" t="s">
        <v>63</v>
      </c>
      <c r="I15" s="114" t="str">
        <f t="shared" si="0"/>
        <v>1,410</v>
      </c>
      <c r="J15" s="113">
        <v>5</v>
      </c>
      <c r="K15" s="112">
        <v>19.7</v>
      </c>
      <c r="L15" s="111">
        <f t="shared" si="1"/>
        <v>117.8507614213198</v>
      </c>
      <c r="M15" s="110">
        <f t="shared" si="2"/>
        <v>15.8</v>
      </c>
      <c r="N15" s="109">
        <f t="shared" si="3"/>
        <v>19</v>
      </c>
      <c r="O15" s="107" t="s">
        <v>567</v>
      </c>
      <c r="P15" s="108" t="s">
        <v>43</v>
      </c>
      <c r="Q15" s="107" t="s">
        <v>56</v>
      </c>
      <c r="R15" s="144"/>
      <c r="S15" s="86"/>
      <c r="T15" s="85">
        <f t="shared" si="4"/>
        <v>124</v>
      </c>
      <c r="U15" s="84">
        <f t="shared" si="5"/>
        <v>103</v>
      </c>
      <c r="W15" s="83">
        <v>1410</v>
      </c>
      <c r="X15" s="83">
        <v>1410</v>
      </c>
    </row>
    <row r="16" spans="1:24" ht="24" customHeight="1">
      <c r="A16" s="167"/>
      <c r="B16" s="166"/>
      <c r="C16" s="126" t="s">
        <v>580</v>
      </c>
      <c r="D16" s="125" t="s">
        <v>579</v>
      </c>
      <c r="E16" s="129" t="s">
        <v>578</v>
      </c>
      <c r="F16" s="122" t="s">
        <v>458</v>
      </c>
      <c r="G16" s="123">
        <v>1.4970000000000001</v>
      </c>
      <c r="H16" s="122" t="s">
        <v>63</v>
      </c>
      <c r="I16" s="114" t="str">
        <f t="shared" si="0"/>
        <v>1,440</v>
      </c>
      <c r="J16" s="113">
        <v>5</v>
      </c>
      <c r="K16" s="112">
        <v>19.7</v>
      </c>
      <c r="L16" s="111">
        <f t="shared" si="1"/>
        <v>117.8507614213198</v>
      </c>
      <c r="M16" s="110">
        <f t="shared" si="2"/>
        <v>14.4</v>
      </c>
      <c r="N16" s="109">
        <f t="shared" si="3"/>
        <v>17.600000000000001</v>
      </c>
      <c r="O16" s="107" t="s">
        <v>567</v>
      </c>
      <c r="P16" s="108" t="s">
        <v>43</v>
      </c>
      <c r="Q16" s="107" t="s">
        <v>56</v>
      </c>
      <c r="R16" s="144"/>
      <c r="S16" s="86"/>
      <c r="T16" s="85">
        <f t="shared" si="4"/>
        <v>136</v>
      </c>
      <c r="U16" s="84">
        <f t="shared" si="5"/>
        <v>111</v>
      </c>
      <c r="W16" s="83">
        <v>1440</v>
      </c>
      <c r="X16" s="83">
        <v>1440</v>
      </c>
    </row>
    <row r="17" spans="1:24" ht="24" customHeight="1">
      <c r="A17" s="167"/>
      <c r="B17" s="166"/>
      <c r="C17" s="126" t="s">
        <v>576</v>
      </c>
      <c r="D17" s="125" t="s">
        <v>575</v>
      </c>
      <c r="E17" s="129" t="s">
        <v>577</v>
      </c>
      <c r="F17" s="122" t="s">
        <v>458</v>
      </c>
      <c r="G17" s="123">
        <v>1.4970000000000001</v>
      </c>
      <c r="H17" s="122" t="s">
        <v>63</v>
      </c>
      <c r="I17" s="114" t="str">
        <f t="shared" si="0"/>
        <v>1,530</v>
      </c>
      <c r="J17" s="113">
        <v>7</v>
      </c>
      <c r="K17" s="112">
        <v>16.5</v>
      </c>
      <c r="L17" s="111">
        <f t="shared" si="1"/>
        <v>140.70666666666668</v>
      </c>
      <c r="M17" s="110">
        <f t="shared" si="2"/>
        <v>14.4</v>
      </c>
      <c r="N17" s="109">
        <f t="shared" si="3"/>
        <v>17.600000000000001</v>
      </c>
      <c r="O17" s="123" t="s">
        <v>463</v>
      </c>
      <c r="P17" s="122" t="s">
        <v>43</v>
      </c>
      <c r="Q17" s="123" t="s">
        <v>56</v>
      </c>
      <c r="R17" s="144"/>
      <c r="S17" s="86"/>
      <c r="T17" s="85">
        <f t="shared" si="4"/>
        <v>114</v>
      </c>
      <c r="U17" s="84" t="str">
        <f t="shared" si="5"/>
        <v/>
      </c>
      <c r="W17" s="83">
        <v>1530</v>
      </c>
      <c r="X17" s="83">
        <v>1530</v>
      </c>
    </row>
    <row r="18" spans="1:24" ht="40.799999999999997">
      <c r="A18" s="167"/>
      <c r="B18" s="166"/>
      <c r="C18" s="126" t="s">
        <v>576</v>
      </c>
      <c r="D18" s="125" t="s">
        <v>575</v>
      </c>
      <c r="E18" s="129" t="s">
        <v>574</v>
      </c>
      <c r="F18" s="122" t="s">
        <v>458</v>
      </c>
      <c r="G18" s="123">
        <v>1.4970000000000001</v>
      </c>
      <c r="H18" s="122" t="s">
        <v>63</v>
      </c>
      <c r="I18" s="114" t="str">
        <f t="shared" si="0"/>
        <v>1,540~1,580</v>
      </c>
      <c r="J18" s="113">
        <v>7</v>
      </c>
      <c r="K18" s="112">
        <v>16.5</v>
      </c>
      <c r="L18" s="111">
        <f t="shared" si="1"/>
        <v>140.70666666666668</v>
      </c>
      <c r="M18" s="110">
        <f t="shared" si="2"/>
        <v>13.2</v>
      </c>
      <c r="N18" s="109">
        <f t="shared" si="3"/>
        <v>16.5</v>
      </c>
      <c r="O18" s="123" t="s">
        <v>463</v>
      </c>
      <c r="P18" s="122" t="s">
        <v>43</v>
      </c>
      <c r="Q18" s="123" t="s">
        <v>56</v>
      </c>
      <c r="R18" s="144"/>
      <c r="S18" s="86"/>
      <c r="T18" s="85">
        <f t="shared" si="4"/>
        <v>125</v>
      </c>
      <c r="U18" s="84">
        <f t="shared" si="5"/>
        <v>100</v>
      </c>
      <c r="W18" s="83">
        <v>1540</v>
      </c>
      <c r="X18" s="83">
        <v>1580</v>
      </c>
    </row>
    <row r="19" spans="1:24" ht="24" customHeight="1">
      <c r="A19" s="167"/>
      <c r="B19" s="166"/>
      <c r="C19" s="126" t="s">
        <v>573</v>
      </c>
      <c r="D19" s="125" t="s">
        <v>572</v>
      </c>
      <c r="E19" s="129" t="s">
        <v>385</v>
      </c>
      <c r="F19" s="122" t="s">
        <v>458</v>
      </c>
      <c r="G19" s="123">
        <v>1.4970000000000001</v>
      </c>
      <c r="H19" s="122" t="s">
        <v>63</v>
      </c>
      <c r="I19" s="114" t="str">
        <f t="shared" si="0"/>
        <v>1,330~1,350</v>
      </c>
      <c r="J19" s="113">
        <v>5</v>
      </c>
      <c r="K19" s="112">
        <v>18.5</v>
      </c>
      <c r="L19" s="111">
        <f t="shared" si="1"/>
        <v>125.49513513513514</v>
      </c>
      <c r="M19" s="110">
        <f t="shared" si="2"/>
        <v>15.8</v>
      </c>
      <c r="N19" s="109">
        <f t="shared" si="3"/>
        <v>19</v>
      </c>
      <c r="O19" s="107" t="s">
        <v>463</v>
      </c>
      <c r="P19" s="108" t="s">
        <v>43</v>
      </c>
      <c r="Q19" s="107" t="s">
        <v>56</v>
      </c>
      <c r="R19" s="144"/>
      <c r="S19" s="86"/>
      <c r="T19" s="85">
        <f t="shared" si="4"/>
        <v>117</v>
      </c>
      <c r="U19" s="84" t="str">
        <f t="shared" si="5"/>
        <v/>
      </c>
      <c r="W19" s="83">
        <v>1330</v>
      </c>
      <c r="X19" s="83">
        <v>1350</v>
      </c>
    </row>
    <row r="20" spans="1:24" ht="24" customHeight="1">
      <c r="A20" s="167"/>
      <c r="B20" s="166"/>
      <c r="C20" s="126" t="s">
        <v>571</v>
      </c>
      <c r="D20" s="125" t="s">
        <v>570</v>
      </c>
      <c r="E20" s="129" t="s">
        <v>385</v>
      </c>
      <c r="F20" s="122" t="s">
        <v>458</v>
      </c>
      <c r="G20" s="123">
        <v>1.4970000000000001</v>
      </c>
      <c r="H20" s="122" t="s">
        <v>63</v>
      </c>
      <c r="I20" s="114" t="str">
        <f t="shared" si="0"/>
        <v>1,570~1,600</v>
      </c>
      <c r="J20" s="113">
        <v>5</v>
      </c>
      <c r="K20" s="112">
        <v>19.2</v>
      </c>
      <c r="L20" s="111">
        <f t="shared" si="1"/>
        <v>120.91979166666667</v>
      </c>
      <c r="M20" s="110">
        <f t="shared" si="2"/>
        <v>13.2</v>
      </c>
      <c r="N20" s="109">
        <f t="shared" si="3"/>
        <v>16.5</v>
      </c>
      <c r="O20" s="123" t="s">
        <v>567</v>
      </c>
      <c r="P20" s="122" t="s">
        <v>43</v>
      </c>
      <c r="Q20" s="123" t="s">
        <v>56</v>
      </c>
      <c r="R20" s="144"/>
      <c r="S20" s="86"/>
      <c r="T20" s="85">
        <f t="shared" si="4"/>
        <v>145</v>
      </c>
      <c r="U20" s="84">
        <f t="shared" si="5"/>
        <v>116</v>
      </c>
      <c r="W20" s="83">
        <v>1570</v>
      </c>
      <c r="X20" s="83">
        <v>1600</v>
      </c>
    </row>
    <row r="21" spans="1:24" ht="24" customHeight="1">
      <c r="A21" s="167"/>
      <c r="B21" s="166"/>
      <c r="C21" s="126" t="s">
        <v>569</v>
      </c>
      <c r="D21" s="125" t="s">
        <v>568</v>
      </c>
      <c r="E21" s="129" t="s">
        <v>385</v>
      </c>
      <c r="F21" s="122" t="s">
        <v>458</v>
      </c>
      <c r="G21" s="123">
        <v>1.4970000000000001</v>
      </c>
      <c r="H21" s="122" t="s">
        <v>63</v>
      </c>
      <c r="I21" s="114" t="str">
        <f t="shared" si="0"/>
        <v>1,600~1,640</v>
      </c>
      <c r="J21" s="113">
        <v>5</v>
      </c>
      <c r="K21" s="112">
        <v>18.3</v>
      </c>
      <c r="L21" s="111">
        <f t="shared" si="1"/>
        <v>126.86666666666666</v>
      </c>
      <c r="M21" s="110">
        <f t="shared" si="2"/>
        <v>13.2</v>
      </c>
      <c r="N21" s="109">
        <f t="shared" si="3"/>
        <v>16.5</v>
      </c>
      <c r="O21" s="123" t="s">
        <v>567</v>
      </c>
      <c r="P21" s="122" t="s">
        <v>43</v>
      </c>
      <c r="Q21" s="123" t="s">
        <v>56</v>
      </c>
      <c r="R21" s="144"/>
      <c r="S21" s="86"/>
      <c r="T21" s="85">
        <f t="shared" si="4"/>
        <v>138</v>
      </c>
      <c r="U21" s="84">
        <f t="shared" si="5"/>
        <v>110</v>
      </c>
      <c r="W21" s="83">
        <v>1600</v>
      </c>
      <c r="X21" s="83">
        <v>1640</v>
      </c>
    </row>
    <row r="22" spans="1:24" ht="24" customHeight="1">
      <c r="A22" s="102"/>
      <c r="B22" s="101"/>
      <c r="C22" s="100"/>
      <c r="D22" s="99"/>
      <c r="E22" s="98"/>
      <c r="F22" s="96"/>
      <c r="G22" s="97"/>
      <c r="H22" s="96"/>
      <c r="I22" s="95" t="str">
        <f t="shared" si="0"/>
        <v/>
      </c>
      <c r="J22" s="94"/>
      <c r="K22" s="93"/>
      <c r="L22" s="92" t="str">
        <f t="shared" si="1"/>
        <v/>
      </c>
      <c r="M22" s="91" t="str">
        <f t="shared" si="2"/>
        <v/>
      </c>
      <c r="N22" s="90" t="str">
        <f t="shared" si="3"/>
        <v/>
      </c>
      <c r="O22" s="86"/>
      <c r="P22" s="165"/>
      <c r="Q22" s="86"/>
      <c r="R22" s="87"/>
      <c r="S22" s="86"/>
      <c r="T22" s="85" t="str">
        <f t="shared" si="4"/>
        <v/>
      </c>
      <c r="U22" s="84" t="str">
        <f t="shared" si="5"/>
        <v/>
      </c>
      <c r="W22" s="83"/>
      <c r="X22" s="83"/>
    </row>
    <row r="24" spans="1:24">
      <c r="B24" s="80" t="s">
        <v>374</v>
      </c>
    </row>
    <row r="25" spans="1:24">
      <c r="B25" s="80" t="s">
        <v>375</v>
      </c>
    </row>
    <row r="26" spans="1:24">
      <c r="B26" s="80" t="s">
        <v>376</v>
      </c>
    </row>
    <row r="27" spans="1:24">
      <c r="B27" s="80" t="s">
        <v>377</v>
      </c>
    </row>
    <row r="28" spans="1:24">
      <c r="B28" s="80" t="s">
        <v>378</v>
      </c>
    </row>
    <row r="29" spans="1:24">
      <c r="B29" s="80" t="s">
        <v>379</v>
      </c>
    </row>
    <row r="30" spans="1:24">
      <c r="B30" s="80" t="s">
        <v>380</v>
      </c>
    </row>
    <row r="31" spans="1:24">
      <c r="B31" s="80" t="s">
        <v>381</v>
      </c>
    </row>
  </sheetData>
  <sheetProtection selectLockedCells="1"/>
  <mergeCells count="31">
    <mergeCell ref="W4:W8"/>
    <mergeCell ref="X4:X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6" firstPageNumber="0" fitToHeight="0" orientation="landscape" r:id="rId1"/>
  <headerFooter alignWithMargins="0">
    <oddHeader>&amp;R様式1-6&amp;L&amp;"Arial"&amp;8&amp;K000000INTERNAL&amp;1#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9D9A-4895-455F-8EAF-320F38204442}">
  <sheetPr>
    <tabColor rgb="FFC00000"/>
    <pageSetUpPr fitToPage="1"/>
  </sheetPr>
  <dimension ref="A1:X21"/>
  <sheetViews>
    <sheetView view="pageBreakPreview" zoomScale="113" zoomScaleNormal="55" zoomScaleSheetLayoutView="100" workbookViewId="0">
      <pane xSplit="3" ySplit="8" topLeftCell="D9" activePane="bottomRight" state="frozen"/>
      <selection activeCell="F6" sqref="F6:G8"/>
      <selection pane="topRight" activeCell="F6" sqref="F6:G8"/>
      <selection pane="bottomLeft" activeCell="F6" sqref="F6:G8"/>
      <selection pane="bottomRight" activeCell="E11" sqref="E11:F12"/>
    </sheetView>
  </sheetViews>
  <sheetFormatPr defaultColWidth="9" defaultRowHeight="10.199999999999999"/>
  <cols>
    <col min="1" max="1" width="15.88671875" style="79" customWidth="1"/>
    <col min="2" max="2" width="3.88671875" style="1" bestFit="1" customWidth="1"/>
    <col min="3" max="3" width="10.77734375" style="1" customWidth="1"/>
    <col min="4" max="4" width="10.88671875" style="1" customWidth="1"/>
    <col min="5" max="5" width="13.88671875" style="233" customWidth="1"/>
    <col min="6" max="6" width="15.33203125" style="1" customWidth="1"/>
    <col min="7" max="7" width="5.88671875" style="1" bestFit="1" customWidth="1"/>
    <col min="8" max="8" width="12.109375" style="1" bestFit="1" customWidth="1"/>
    <col min="9" max="9" width="10.44140625" style="1" bestFit="1" customWidth="1"/>
    <col min="10" max="10" width="7" style="1" bestFit="1" customWidth="1"/>
    <col min="11" max="11" width="5.88671875" style="1" bestFit="1" customWidth="1"/>
    <col min="12" max="12" width="8.77734375" style="1" bestFit="1" customWidth="1"/>
    <col min="13" max="13" width="8.44140625" style="1" bestFit="1" customWidth="1"/>
    <col min="14" max="14" width="8.6640625" style="1" bestFit="1" customWidth="1"/>
    <col min="15" max="15" width="10.77734375" style="1" customWidth="1"/>
    <col min="16" max="16" width="10" style="1" bestFit="1" customWidth="1"/>
    <col min="17" max="17" width="6" style="1" customWidth="1"/>
    <col min="18" max="18" width="16.77734375" style="1" customWidth="1"/>
    <col min="19" max="19" width="11" style="1" bestFit="1" customWidth="1"/>
    <col min="20" max="21" width="8.21875" style="1" bestFit="1" customWidth="1"/>
    <col min="22" max="256" width="9" style="1"/>
    <col min="257" max="257" width="15.88671875" style="1" customWidth="1"/>
    <col min="258" max="258" width="3.88671875" style="1" bestFit="1" customWidth="1"/>
    <col min="259" max="259" width="38.21875" style="1" customWidth="1"/>
    <col min="260" max="260" width="13.88671875" style="1" bestFit="1" customWidth="1"/>
    <col min="261" max="261" width="13.88671875" style="1" customWidth="1"/>
    <col min="262" max="262" width="13.109375" style="1" bestFit="1" customWidth="1"/>
    <col min="263" max="263" width="5.88671875" style="1" bestFit="1" customWidth="1"/>
    <col min="264" max="264" width="12.109375" style="1" bestFit="1" customWidth="1"/>
    <col min="265" max="265" width="10.44140625" style="1" bestFit="1" customWidth="1"/>
    <col min="266" max="266" width="7" style="1" bestFit="1" customWidth="1"/>
    <col min="267" max="267" width="5.88671875" style="1" bestFit="1" customWidth="1"/>
    <col min="268" max="268" width="8.77734375" style="1" bestFit="1" customWidth="1"/>
    <col min="269" max="269" width="8.44140625" style="1" bestFit="1" customWidth="1"/>
    <col min="270" max="270" width="8.6640625" style="1" bestFit="1" customWidth="1"/>
    <col min="271" max="271" width="14.33203125" style="1" bestFit="1" customWidth="1"/>
    <col min="272" max="272" width="10" style="1" bestFit="1" customWidth="1"/>
    <col min="273" max="273" width="6" style="1" customWidth="1"/>
    <col min="274" max="274" width="25.21875" style="1" bestFit="1" customWidth="1"/>
    <col min="275" max="275" width="11" style="1" bestFit="1" customWidth="1"/>
    <col min="276" max="277" width="8.21875" style="1" bestFit="1" customWidth="1"/>
    <col min="278" max="512" width="9" style="1"/>
    <col min="513" max="513" width="15.88671875" style="1" customWidth="1"/>
    <col min="514" max="514" width="3.88671875" style="1" bestFit="1" customWidth="1"/>
    <col min="515" max="515" width="38.21875" style="1" customWidth="1"/>
    <col min="516" max="516" width="13.88671875" style="1" bestFit="1" customWidth="1"/>
    <col min="517" max="517" width="13.88671875" style="1" customWidth="1"/>
    <col min="518" max="518" width="13.109375" style="1" bestFit="1" customWidth="1"/>
    <col min="519" max="519" width="5.88671875" style="1" bestFit="1" customWidth="1"/>
    <col min="520" max="520" width="12.109375" style="1" bestFit="1" customWidth="1"/>
    <col min="521" max="521" width="10.44140625" style="1" bestFit="1" customWidth="1"/>
    <col min="522" max="522" width="7" style="1" bestFit="1" customWidth="1"/>
    <col min="523" max="523" width="5.88671875" style="1" bestFit="1" customWidth="1"/>
    <col min="524" max="524" width="8.77734375" style="1" bestFit="1" customWidth="1"/>
    <col min="525" max="525" width="8.44140625" style="1" bestFit="1" customWidth="1"/>
    <col min="526" max="526" width="8.6640625" style="1" bestFit="1" customWidth="1"/>
    <col min="527" max="527" width="14.33203125" style="1" bestFit="1" customWidth="1"/>
    <col min="528" max="528" width="10" style="1" bestFit="1" customWidth="1"/>
    <col min="529" max="529" width="6" style="1" customWidth="1"/>
    <col min="530" max="530" width="25.21875" style="1" bestFit="1" customWidth="1"/>
    <col min="531" max="531" width="11" style="1" bestFit="1" customWidth="1"/>
    <col min="532" max="533" width="8.21875" style="1" bestFit="1" customWidth="1"/>
    <col min="534" max="768" width="9" style="1"/>
    <col min="769" max="769" width="15.88671875" style="1" customWidth="1"/>
    <col min="770" max="770" width="3.88671875" style="1" bestFit="1" customWidth="1"/>
    <col min="771" max="771" width="38.21875" style="1" customWidth="1"/>
    <col min="772" max="772" width="13.88671875" style="1" bestFit="1" customWidth="1"/>
    <col min="773" max="773" width="13.88671875" style="1" customWidth="1"/>
    <col min="774" max="774" width="13.109375" style="1" bestFit="1" customWidth="1"/>
    <col min="775" max="775" width="5.88671875" style="1" bestFit="1" customWidth="1"/>
    <col min="776" max="776" width="12.109375" style="1" bestFit="1" customWidth="1"/>
    <col min="777" max="777" width="10.44140625" style="1" bestFit="1" customWidth="1"/>
    <col min="778" max="778" width="7" style="1" bestFit="1" customWidth="1"/>
    <col min="779" max="779" width="5.88671875" style="1" bestFit="1" customWidth="1"/>
    <col min="780" max="780" width="8.77734375" style="1" bestFit="1" customWidth="1"/>
    <col min="781" max="781" width="8.44140625" style="1" bestFit="1" customWidth="1"/>
    <col min="782" max="782" width="8.6640625" style="1" bestFit="1" customWidth="1"/>
    <col min="783" max="783" width="14.33203125" style="1" bestFit="1" customWidth="1"/>
    <col min="784" max="784" width="10" style="1" bestFit="1" customWidth="1"/>
    <col min="785" max="785" width="6" style="1" customWidth="1"/>
    <col min="786" max="786" width="25.21875" style="1" bestFit="1" customWidth="1"/>
    <col min="787" max="787" width="11" style="1" bestFit="1" customWidth="1"/>
    <col min="788" max="789" width="8.21875" style="1" bestFit="1" customWidth="1"/>
    <col min="790" max="1024" width="9" style="1"/>
    <col min="1025" max="1025" width="15.88671875" style="1" customWidth="1"/>
    <col min="1026" max="1026" width="3.88671875" style="1" bestFit="1" customWidth="1"/>
    <col min="1027" max="1027" width="38.21875" style="1" customWidth="1"/>
    <col min="1028" max="1028" width="13.88671875" style="1" bestFit="1" customWidth="1"/>
    <col min="1029" max="1029" width="13.88671875" style="1" customWidth="1"/>
    <col min="1030" max="1030" width="13.109375" style="1" bestFit="1" customWidth="1"/>
    <col min="1031" max="1031" width="5.88671875" style="1" bestFit="1" customWidth="1"/>
    <col min="1032" max="1032" width="12.109375" style="1" bestFit="1" customWidth="1"/>
    <col min="1033" max="1033" width="10.44140625" style="1" bestFit="1" customWidth="1"/>
    <col min="1034" max="1034" width="7" style="1" bestFit="1" customWidth="1"/>
    <col min="1035" max="1035" width="5.88671875" style="1" bestFit="1" customWidth="1"/>
    <col min="1036" max="1036" width="8.77734375" style="1" bestFit="1" customWidth="1"/>
    <col min="1037" max="1037" width="8.44140625" style="1" bestFit="1" customWidth="1"/>
    <col min="1038" max="1038" width="8.6640625" style="1" bestFit="1" customWidth="1"/>
    <col min="1039" max="1039" width="14.33203125" style="1" bestFit="1" customWidth="1"/>
    <col min="1040" max="1040" width="10" style="1" bestFit="1" customWidth="1"/>
    <col min="1041" max="1041" width="6" style="1" customWidth="1"/>
    <col min="1042" max="1042" width="25.21875" style="1" bestFit="1" customWidth="1"/>
    <col min="1043" max="1043" width="11" style="1" bestFit="1" customWidth="1"/>
    <col min="1044" max="1045" width="8.21875" style="1" bestFit="1" customWidth="1"/>
    <col min="1046" max="1280" width="9" style="1"/>
    <col min="1281" max="1281" width="15.88671875" style="1" customWidth="1"/>
    <col min="1282" max="1282" width="3.88671875" style="1" bestFit="1" customWidth="1"/>
    <col min="1283" max="1283" width="38.21875" style="1" customWidth="1"/>
    <col min="1284" max="1284" width="13.88671875" style="1" bestFit="1" customWidth="1"/>
    <col min="1285" max="1285" width="13.88671875" style="1" customWidth="1"/>
    <col min="1286" max="1286" width="13.109375" style="1" bestFit="1" customWidth="1"/>
    <col min="1287" max="1287" width="5.88671875" style="1" bestFit="1" customWidth="1"/>
    <col min="1288" max="1288" width="12.109375" style="1" bestFit="1" customWidth="1"/>
    <col min="1289" max="1289" width="10.44140625" style="1" bestFit="1" customWidth="1"/>
    <col min="1290" max="1290" width="7" style="1" bestFit="1" customWidth="1"/>
    <col min="1291" max="1291" width="5.88671875" style="1" bestFit="1" customWidth="1"/>
    <col min="1292" max="1292" width="8.77734375" style="1" bestFit="1" customWidth="1"/>
    <col min="1293" max="1293" width="8.44140625" style="1" bestFit="1" customWidth="1"/>
    <col min="1294" max="1294" width="8.6640625" style="1" bestFit="1" customWidth="1"/>
    <col min="1295" max="1295" width="14.33203125" style="1" bestFit="1" customWidth="1"/>
    <col min="1296" max="1296" width="10" style="1" bestFit="1" customWidth="1"/>
    <col min="1297" max="1297" width="6" style="1" customWidth="1"/>
    <col min="1298" max="1298" width="25.21875" style="1" bestFit="1" customWidth="1"/>
    <col min="1299" max="1299" width="11" style="1" bestFit="1" customWidth="1"/>
    <col min="1300" max="1301" width="8.21875" style="1" bestFit="1" customWidth="1"/>
    <col min="1302" max="1536" width="9" style="1"/>
    <col min="1537" max="1537" width="15.88671875" style="1" customWidth="1"/>
    <col min="1538" max="1538" width="3.88671875" style="1" bestFit="1" customWidth="1"/>
    <col min="1539" max="1539" width="38.21875" style="1" customWidth="1"/>
    <col min="1540" max="1540" width="13.88671875" style="1" bestFit="1" customWidth="1"/>
    <col min="1541" max="1541" width="13.88671875" style="1" customWidth="1"/>
    <col min="1542" max="1542" width="13.109375" style="1" bestFit="1" customWidth="1"/>
    <col min="1543" max="1543" width="5.88671875" style="1" bestFit="1" customWidth="1"/>
    <col min="1544" max="1544" width="12.109375" style="1" bestFit="1" customWidth="1"/>
    <col min="1545" max="1545" width="10.44140625" style="1" bestFit="1" customWidth="1"/>
    <col min="1546" max="1546" width="7" style="1" bestFit="1" customWidth="1"/>
    <col min="1547" max="1547" width="5.88671875" style="1" bestFit="1" customWidth="1"/>
    <col min="1548" max="1548" width="8.77734375" style="1" bestFit="1" customWidth="1"/>
    <col min="1549" max="1549" width="8.44140625" style="1" bestFit="1" customWidth="1"/>
    <col min="1550" max="1550" width="8.6640625" style="1" bestFit="1" customWidth="1"/>
    <col min="1551" max="1551" width="14.33203125" style="1" bestFit="1" customWidth="1"/>
    <col min="1552" max="1552" width="10" style="1" bestFit="1" customWidth="1"/>
    <col min="1553" max="1553" width="6" style="1" customWidth="1"/>
    <col min="1554" max="1554" width="25.21875" style="1" bestFit="1" customWidth="1"/>
    <col min="1555" max="1555" width="11" style="1" bestFit="1" customWidth="1"/>
    <col min="1556" max="1557" width="8.21875" style="1" bestFit="1" customWidth="1"/>
    <col min="1558" max="1792" width="9" style="1"/>
    <col min="1793" max="1793" width="15.88671875" style="1" customWidth="1"/>
    <col min="1794" max="1794" width="3.88671875" style="1" bestFit="1" customWidth="1"/>
    <col min="1795" max="1795" width="38.21875" style="1" customWidth="1"/>
    <col min="1796" max="1796" width="13.88671875" style="1" bestFit="1" customWidth="1"/>
    <col min="1797" max="1797" width="13.88671875" style="1" customWidth="1"/>
    <col min="1798" max="1798" width="13.109375" style="1" bestFit="1" customWidth="1"/>
    <col min="1799" max="1799" width="5.88671875" style="1" bestFit="1" customWidth="1"/>
    <col min="1800" max="1800" width="12.109375" style="1" bestFit="1" customWidth="1"/>
    <col min="1801" max="1801" width="10.44140625" style="1" bestFit="1" customWidth="1"/>
    <col min="1802" max="1802" width="7" style="1" bestFit="1" customWidth="1"/>
    <col min="1803" max="1803" width="5.88671875" style="1" bestFit="1" customWidth="1"/>
    <col min="1804" max="1804" width="8.77734375" style="1" bestFit="1" customWidth="1"/>
    <col min="1805" max="1805" width="8.44140625" style="1" bestFit="1" customWidth="1"/>
    <col min="1806" max="1806" width="8.6640625" style="1" bestFit="1" customWidth="1"/>
    <col min="1807" max="1807" width="14.33203125" style="1" bestFit="1" customWidth="1"/>
    <col min="1808" max="1808" width="10" style="1" bestFit="1" customWidth="1"/>
    <col min="1809" max="1809" width="6" style="1" customWidth="1"/>
    <col min="1810" max="1810" width="25.21875" style="1" bestFit="1" customWidth="1"/>
    <col min="1811" max="1811" width="11" style="1" bestFit="1" customWidth="1"/>
    <col min="1812" max="1813" width="8.21875" style="1" bestFit="1" customWidth="1"/>
    <col min="1814" max="2048" width="9" style="1"/>
    <col min="2049" max="2049" width="15.88671875" style="1" customWidth="1"/>
    <col min="2050" max="2050" width="3.88671875" style="1" bestFit="1" customWidth="1"/>
    <col min="2051" max="2051" width="38.21875" style="1" customWidth="1"/>
    <col min="2052" max="2052" width="13.88671875" style="1" bestFit="1" customWidth="1"/>
    <col min="2053" max="2053" width="13.88671875" style="1" customWidth="1"/>
    <col min="2054" max="2054" width="13.109375" style="1" bestFit="1" customWidth="1"/>
    <col min="2055" max="2055" width="5.88671875" style="1" bestFit="1" customWidth="1"/>
    <col min="2056" max="2056" width="12.109375" style="1" bestFit="1" customWidth="1"/>
    <col min="2057" max="2057" width="10.44140625" style="1" bestFit="1" customWidth="1"/>
    <col min="2058" max="2058" width="7" style="1" bestFit="1" customWidth="1"/>
    <col min="2059" max="2059" width="5.88671875" style="1" bestFit="1" customWidth="1"/>
    <col min="2060" max="2060" width="8.77734375" style="1" bestFit="1" customWidth="1"/>
    <col min="2061" max="2061" width="8.44140625" style="1" bestFit="1" customWidth="1"/>
    <col min="2062" max="2062" width="8.6640625" style="1" bestFit="1" customWidth="1"/>
    <col min="2063" max="2063" width="14.33203125" style="1" bestFit="1" customWidth="1"/>
    <col min="2064" max="2064" width="10" style="1" bestFit="1" customWidth="1"/>
    <col min="2065" max="2065" width="6" style="1" customWidth="1"/>
    <col min="2066" max="2066" width="25.21875" style="1" bestFit="1" customWidth="1"/>
    <col min="2067" max="2067" width="11" style="1" bestFit="1" customWidth="1"/>
    <col min="2068" max="2069" width="8.21875" style="1" bestFit="1" customWidth="1"/>
    <col min="2070" max="2304" width="9" style="1"/>
    <col min="2305" max="2305" width="15.88671875" style="1" customWidth="1"/>
    <col min="2306" max="2306" width="3.88671875" style="1" bestFit="1" customWidth="1"/>
    <col min="2307" max="2307" width="38.21875" style="1" customWidth="1"/>
    <col min="2308" max="2308" width="13.88671875" style="1" bestFit="1" customWidth="1"/>
    <col min="2309" max="2309" width="13.88671875" style="1" customWidth="1"/>
    <col min="2310" max="2310" width="13.109375" style="1" bestFit="1" customWidth="1"/>
    <col min="2311" max="2311" width="5.88671875" style="1" bestFit="1" customWidth="1"/>
    <col min="2312" max="2312" width="12.109375" style="1" bestFit="1" customWidth="1"/>
    <col min="2313" max="2313" width="10.44140625" style="1" bestFit="1" customWidth="1"/>
    <col min="2314" max="2314" width="7" style="1" bestFit="1" customWidth="1"/>
    <col min="2315" max="2315" width="5.88671875" style="1" bestFit="1" customWidth="1"/>
    <col min="2316" max="2316" width="8.77734375" style="1" bestFit="1" customWidth="1"/>
    <col min="2317" max="2317" width="8.44140625" style="1" bestFit="1" customWidth="1"/>
    <col min="2318" max="2318" width="8.6640625" style="1" bestFit="1" customWidth="1"/>
    <col min="2319" max="2319" width="14.33203125" style="1" bestFit="1" customWidth="1"/>
    <col min="2320" max="2320" width="10" style="1" bestFit="1" customWidth="1"/>
    <col min="2321" max="2321" width="6" style="1" customWidth="1"/>
    <col min="2322" max="2322" width="25.21875" style="1" bestFit="1" customWidth="1"/>
    <col min="2323" max="2323" width="11" style="1" bestFit="1" customWidth="1"/>
    <col min="2324" max="2325" width="8.21875" style="1" bestFit="1" customWidth="1"/>
    <col min="2326" max="2560" width="9" style="1"/>
    <col min="2561" max="2561" width="15.88671875" style="1" customWidth="1"/>
    <col min="2562" max="2562" width="3.88671875" style="1" bestFit="1" customWidth="1"/>
    <col min="2563" max="2563" width="38.21875" style="1" customWidth="1"/>
    <col min="2564" max="2564" width="13.88671875" style="1" bestFit="1" customWidth="1"/>
    <col min="2565" max="2565" width="13.88671875" style="1" customWidth="1"/>
    <col min="2566" max="2566" width="13.109375" style="1" bestFit="1" customWidth="1"/>
    <col min="2567" max="2567" width="5.88671875" style="1" bestFit="1" customWidth="1"/>
    <col min="2568" max="2568" width="12.109375" style="1" bestFit="1" customWidth="1"/>
    <col min="2569" max="2569" width="10.44140625" style="1" bestFit="1" customWidth="1"/>
    <col min="2570" max="2570" width="7" style="1" bestFit="1" customWidth="1"/>
    <col min="2571" max="2571" width="5.88671875" style="1" bestFit="1" customWidth="1"/>
    <col min="2572" max="2572" width="8.77734375" style="1" bestFit="1" customWidth="1"/>
    <col min="2573" max="2573" width="8.44140625" style="1" bestFit="1" customWidth="1"/>
    <col min="2574" max="2574" width="8.6640625" style="1" bestFit="1" customWidth="1"/>
    <col min="2575" max="2575" width="14.33203125" style="1" bestFit="1" customWidth="1"/>
    <col min="2576" max="2576" width="10" style="1" bestFit="1" customWidth="1"/>
    <col min="2577" max="2577" width="6" style="1" customWidth="1"/>
    <col min="2578" max="2578" width="25.21875" style="1" bestFit="1" customWidth="1"/>
    <col min="2579" max="2579" width="11" style="1" bestFit="1" customWidth="1"/>
    <col min="2580" max="2581" width="8.21875" style="1" bestFit="1" customWidth="1"/>
    <col min="2582" max="2816" width="9" style="1"/>
    <col min="2817" max="2817" width="15.88671875" style="1" customWidth="1"/>
    <col min="2818" max="2818" width="3.88671875" style="1" bestFit="1" customWidth="1"/>
    <col min="2819" max="2819" width="38.21875" style="1" customWidth="1"/>
    <col min="2820" max="2820" width="13.88671875" style="1" bestFit="1" customWidth="1"/>
    <col min="2821" max="2821" width="13.88671875" style="1" customWidth="1"/>
    <col min="2822" max="2822" width="13.109375" style="1" bestFit="1" customWidth="1"/>
    <col min="2823" max="2823" width="5.88671875" style="1" bestFit="1" customWidth="1"/>
    <col min="2824" max="2824" width="12.109375" style="1" bestFit="1" customWidth="1"/>
    <col min="2825" max="2825" width="10.44140625" style="1" bestFit="1" customWidth="1"/>
    <col min="2826" max="2826" width="7" style="1" bestFit="1" customWidth="1"/>
    <col min="2827" max="2827" width="5.88671875" style="1" bestFit="1" customWidth="1"/>
    <col min="2828" max="2828" width="8.77734375" style="1" bestFit="1" customWidth="1"/>
    <col min="2829" max="2829" width="8.44140625" style="1" bestFit="1" customWidth="1"/>
    <col min="2830" max="2830" width="8.6640625" style="1" bestFit="1" customWidth="1"/>
    <col min="2831" max="2831" width="14.33203125" style="1" bestFit="1" customWidth="1"/>
    <col min="2832" max="2832" width="10" style="1" bestFit="1" customWidth="1"/>
    <col min="2833" max="2833" width="6" style="1" customWidth="1"/>
    <col min="2834" max="2834" width="25.21875" style="1" bestFit="1" customWidth="1"/>
    <col min="2835" max="2835" width="11" style="1" bestFit="1" customWidth="1"/>
    <col min="2836" max="2837" width="8.21875" style="1" bestFit="1" customWidth="1"/>
    <col min="2838" max="3072" width="9" style="1"/>
    <col min="3073" max="3073" width="15.88671875" style="1" customWidth="1"/>
    <col min="3074" max="3074" width="3.88671875" style="1" bestFit="1" customWidth="1"/>
    <col min="3075" max="3075" width="38.21875" style="1" customWidth="1"/>
    <col min="3076" max="3076" width="13.88671875" style="1" bestFit="1" customWidth="1"/>
    <col min="3077" max="3077" width="13.88671875" style="1" customWidth="1"/>
    <col min="3078" max="3078" width="13.109375" style="1" bestFit="1" customWidth="1"/>
    <col min="3079" max="3079" width="5.88671875" style="1" bestFit="1" customWidth="1"/>
    <col min="3080" max="3080" width="12.109375" style="1" bestFit="1" customWidth="1"/>
    <col min="3081" max="3081" width="10.44140625" style="1" bestFit="1" customWidth="1"/>
    <col min="3082" max="3082" width="7" style="1" bestFit="1" customWidth="1"/>
    <col min="3083" max="3083" width="5.88671875" style="1" bestFit="1" customWidth="1"/>
    <col min="3084" max="3084" width="8.77734375" style="1" bestFit="1" customWidth="1"/>
    <col min="3085" max="3085" width="8.44140625" style="1" bestFit="1" customWidth="1"/>
    <col min="3086" max="3086" width="8.6640625" style="1" bestFit="1" customWidth="1"/>
    <col min="3087" max="3087" width="14.33203125" style="1" bestFit="1" customWidth="1"/>
    <col min="3088" max="3088" width="10" style="1" bestFit="1" customWidth="1"/>
    <col min="3089" max="3089" width="6" style="1" customWidth="1"/>
    <col min="3090" max="3090" width="25.21875" style="1" bestFit="1" customWidth="1"/>
    <col min="3091" max="3091" width="11" style="1" bestFit="1" customWidth="1"/>
    <col min="3092" max="3093" width="8.21875" style="1" bestFit="1" customWidth="1"/>
    <col min="3094" max="3328" width="9" style="1"/>
    <col min="3329" max="3329" width="15.88671875" style="1" customWidth="1"/>
    <col min="3330" max="3330" width="3.88671875" style="1" bestFit="1" customWidth="1"/>
    <col min="3331" max="3331" width="38.21875" style="1" customWidth="1"/>
    <col min="3332" max="3332" width="13.88671875" style="1" bestFit="1" customWidth="1"/>
    <col min="3333" max="3333" width="13.88671875" style="1" customWidth="1"/>
    <col min="3334" max="3334" width="13.109375" style="1" bestFit="1" customWidth="1"/>
    <col min="3335" max="3335" width="5.88671875" style="1" bestFit="1" customWidth="1"/>
    <col min="3336" max="3336" width="12.109375" style="1" bestFit="1" customWidth="1"/>
    <col min="3337" max="3337" width="10.44140625" style="1" bestFit="1" customWidth="1"/>
    <col min="3338" max="3338" width="7" style="1" bestFit="1" customWidth="1"/>
    <col min="3339" max="3339" width="5.88671875" style="1" bestFit="1" customWidth="1"/>
    <col min="3340" max="3340" width="8.77734375" style="1" bestFit="1" customWidth="1"/>
    <col min="3341" max="3341" width="8.44140625" style="1" bestFit="1" customWidth="1"/>
    <col min="3342" max="3342" width="8.6640625" style="1" bestFit="1" customWidth="1"/>
    <col min="3343" max="3343" width="14.33203125" style="1" bestFit="1" customWidth="1"/>
    <col min="3344" max="3344" width="10" style="1" bestFit="1" customWidth="1"/>
    <col min="3345" max="3345" width="6" style="1" customWidth="1"/>
    <col min="3346" max="3346" width="25.21875" style="1" bestFit="1" customWidth="1"/>
    <col min="3347" max="3347" width="11" style="1" bestFit="1" customWidth="1"/>
    <col min="3348" max="3349" width="8.21875" style="1" bestFit="1" customWidth="1"/>
    <col min="3350" max="3584" width="9" style="1"/>
    <col min="3585" max="3585" width="15.88671875" style="1" customWidth="1"/>
    <col min="3586" max="3586" width="3.88671875" style="1" bestFit="1" customWidth="1"/>
    <col min="3587" max="3587" width="38.21875" style="1" customWidth="1"/>
    <col min="3588" max="3588" width="13.88671875" style="1" bestFit="1" customWidth="1"/>
    <col min="3589" max="3589" width="13.88671875" style="1" customWidth="1"/>
    <col min="3590" max="3590" width="13.109375" style="1" bestFit="1" customWidth="1"/>
    <col min="3591" max="3591" width="5.88671875" style="1" bestFit="1" customWidth="1"/>
    <col min="3592" max="3592" width="12.109375" style="1" bestFit="1" customWidth="1"/>
    <col min="3593" max="3593" width="10.44140625" style="1" bestFit="1" customWidth="1"/>
    <col min="3594" max="3594" width="7" style="1" bestFit="1" customWidth="1"/>
    <col min="3595" max="3595" width="5.88671875" style="1" bestFit="1" customWidth="1"/>
    <col min="3596" max="3596" width="8.77734375" style="1" bestFit="1" customWidth="1"/>
    <col min="3597" max="3597" width="8.44140625" style="1" bestFit="1" customWidth="1"/>
    <col min="3598" max="3598" width="8.6640625" style="1" bestFit="1" customWidth="1"/>
    <col min="3599" max="3599" width="14.33203125" style="1" bestFit="1" customWidth="1"/>
    <col min="3600" max="3600" width="10" style="1" bestFit="1" customWidth="1"/>
    <col min="3601" max="3601" width="6" style="1" customWidth="1"/>
    <col min="3602" max="3602" width="25.21875" style="1" bestFit="1" customWidth="1"/>
    <col min="3603" max="3603" width="11" style="1" bestFit="1" customWidth="1"/>
    <col min="3604" max="3605" width="8.21875" style="1" bestFit="1" customWidth="1"/>
    <col min="3606" max="3840" width="9" style="1"/>
    <col min="3841" max="3841" width="15.88671875" style="1" customWidth="1"/>
    <col min="3842" max="3842" width="3.88671875" style="1" bestFit="1" customWidth="1"/>
    <col min="3843" max="3843" width="38.21875" style="1" customWidth="1"/>
    <col min="3844" max="3844" width="13.88671875" style="1" bestFit="1" customWidth="1"/>
    <col min="3845" max="3845" width="13.88671875" style="1" customWidth="1"/>
    <col min="3846" max="3846" width="13.109375" style="1" bestFit="1" customWidth="1"/>
    <col min="3847" max="3847" width="5.88671875" style="1" bestFit="1" customWidth="1"/>
    <col min="3848" max="3848" width="12.109375" style="1" bestFit="1" customWidth="1"/>
    <col min="3849" max="3849" width="10.44140625" style="1" bestFit="1" customWidth="1"/>
    <col min="3850" max="3850" width="7" style="1" bestFit="1" customWidth="1"/>
    <col min="3851" max="3851" width="5.88671875" style="1" bestFit="1" customWidth="1"/>
    <col min="3852" max="3852" width="8.77734375" style="1" bestFit="1" customWidth="1"/>
    <col min="3853" max="3853" width="8.44140625" style="1" bestFit="1" customWidth="1"/>
    <col min="3854" max="3854" width="8.6640625" style="1" bestFit="1" customWidth="1"/>
    <col min="3855" max="3855" width="14.33203125" style="1" bestFit="1" customWidth="1"/>
    <col min="3856" max="3856" width="10" style="1" bestFit="1" customWidth="1"/>
    <col min="3857" max="3857" width="6" style="1" customWidth="1"/>
    <col min="3858" max="3858" width="25.21875" style="1" bestFit="1" customWidth="1"/>
    <col min="3859" max="3859" width="11" style="1" bestFit="1" customWidth="1"/>
    <col min="3860" max="3861" width="8.21875" style="1" bestFit="1" customWidth="1"/>
    <col min="3862" max="4096" width="9" style="1"/>
    <col min="4097" max="4097" width="15.88671875" style="1" customWidth="1"/>
    <col min="4098" max="4098" width="3.88671875" style="1" bestFit="1" customWidth="1"/>
    <col min="4099" max="4099" width="38.21875" style="1" customWidth="1"/>
    <col min="4100" max="4100" width="13.88671875" style="1" bestFit="1" customWidth="1"/>
    <col min="4101" max="4101" width="13.88671875" style="1" customWidth="1"/>
    <col min="4102" max="4102" width="13.109375" style="1" bestFit="1" customWidth="1"/>
    <col min="4103" max="4103" width="5.88671875" style="1" bestFit="1" customWidth="1"/>
    <col min="4104" max="4104" width="12.109375" style="1" bestFit="1" customWidth="1"/>
    <col min="4105" max="4105" width="10.44140625" style="1" bestFit="1" customWidth="1"/>
    <col min="4106" max="4106" width="7" style="1" bestFit="1" customWidth="1"/>
    <col min="4107" max="4107" width="5.88671875" style="1" bestFit="1" customWidth="1"/>
    <col min="4108" max="4108" width="8.77734375" style="1" bestFit="1" customWidth="1"/>
    <col min="4109" max="4109" width="8.44140625" style="1" bestFit="1" customWidth="1"/>
    <col min="4110" max="4110" width="8.6640625" style="1" bestFit="1" customWidth="1"/>
    <col min="4111" max="4111" width="14.33203125" style="1" bestFit="1" customWidth="1"/>
    <col min="4112" max="4112" width="10" style="1" bestFit="1" customWidth="1"/>
    <col min="4113" max="4113" width="6" style="1" customWidth="1"/>
    <col min="4114" max="4114" width="25.21875" style="1" bestFit="1" customWidth="1"/>
    <col min="4115" max="4115" width="11" style="1" bestFit="1" customWidth="1"/>
    <col min="4116" max="4117" width="8.21875" style="1" bestFit="1" customWidth="1"/>
    <col min="4118" max="4352" width="9" style="1"/>
    <col min="4353" max="4353" width="15.88671875" style="1" customWidth="1"/>
    <col min="4354" max="4354" width="3.88671875" style="1" bestFit="1" customWidth="1"/>
    <col min="4355" max="4355" width="38.21875" style="1" customWidth="1"/>
    <col min="4356" max="4356" width="13.88671875" style="1" bestFit="1" customWidth="1"/>
    <col min="4357" max="4357" width="13.88671875" style="1" customWidth="1"/>
    <col min="4358" max="4358" width="13.109375" style="1" bestFit="1" customWidth="1"/>
    <col min="4359" max="4359" width="5.88671875" style="1" bestFit="1" customWidth="1"/>
    <col min="4360" max="4360" width="12.109375" style="1" bestFit="1" customWidth="1"/>
    <col min="4361" max="4361" width="10.44140625" style="1" bestFit="1" customWidth="1"/>
    <col min="4362" max="4362" width="7" style="1" bestFit="1" customWidth="1"/>
    <col min="4363" max="4363" width="5.88671875" style="1" bestFit="1" customWidth="1"/>
    <col min="4364" max="4364" width="8.77734375" style="1" bestFit="1" customWidth="1"/>
    <col min="4365" max="4365" width="8.44140625" style="1" bestFit="1" customWidth="1"/>
    <col min="4366" max="4366" width="8.6640625" style="1" bestFit="1" customWidth="1"/>
    <col min="4367" max="4367" width="14.33203125" style="1" bestFit="1" customWidth="1"/>
    <col min="4368" max="4368" width="10" style="1" bestFit="1" customWidth="1"/>
    <col min="4369" max="4369" width="6" style="1" customWidth="1"/>
    <col min="4370" max="4370" width="25.21875" style="1" bestFit="1" customWidth="1"/>
    <col min="4371" max="4371" width="11" style="1" bestFit="1" customWidth="1"/>
    <col min="4372" max="4373" width="8.21875" style="1" bestFit="1" customWidth="1"/>
    <col min="4374" max="4608" width="9" style="1"/>
    <col min="4609" max="4609" width="15.88671875" style="1" customWidth="1"/>
    <col min="4610" max="4610" width="3.88671875" style="1" bestFit="1" customWidth="1"/>
    <col min="4611" max="4611" width="38.21875" style="1" customWidth="1"/>
    <col min="4612" max="4612" width="13.88671875" style="1" bestFit="1" customWidth="1"/>
    <col min="4613" max="4613" width="13.88671875" style="1" customWidth="1"/>
    <col min="4614" max="4614" width="13.109375" style="1" bestFit="1" customWidth="1"/>
    <col min="4615" max="4615" width="5.88671875" style="1" bestFit="1" customWidth="1"/>
    <col min="4616" max="4616" width="12.109375" style="1" bestFit="1" customWidth="1"/>
    <col min="4617" max="4617" width="10.44140625" style="1" bestFit="1" customWidth="1"/>
    <col min="4618" max="4618" width="7" style="1" bestFit="1" customWidth="1"/>
    <col min="4619" max="4619" width="5.88671875" style="1" bestFit="1" customWidth="1"/>
    <col min="4620" max="4620" width="8.77734375" style="1" bestFit="1" customWidth="1"/>
    <col min="4621" max="4621" width="8.44140625" style="1" bestFit="1" customWidth="1"/>
    <col min="4622" max="4622" width="8.6640625" style="1" bestFit="1" customWidth="1"/>
    <col min="4623" max="4623" width="14.33203125" style="1" bestFit="1" customWidth="1"/>
    <col min="4624" max="4624" width="10" style="1" bestFit="1" customWidth="1"/>
    <col min="4625" max="4625" width="6" style="1" customWidth="1"/>
    <col min="4626" max="4626" width="25.21875" style="1" bestFit="1" customWidth="1"/>
    <col min="4627" max="4627" width="11" style="1" bestFit="1" customWidth="1"/>
    <col min="4628" max="4629" width="8.21875" style="1" bestFit="1" customWidth="1"/>
    <col min="4630" max="4864" width="9" style="1"/>
    <col min="4865" max="4865" width="15.88671875" style="1" customWidth="1"/>
    <col min="4866" max="4866" width="3.88671875" style="1" bestFit="1" customWidth="1"/>
    <col min="4867" max="4867" width="38.21875" style="1" customWidth="1"/>
    <col min="4868" max="4868" width="13.88671875" style="1" bestFit="1" customWidth="1"/>
    <col min="4869" max="4869" width="13.88671875" style="1" customWidth="1"/>
    <col min="4870" max="4870" width="13.109375" style="1" bestFit="1" customWidth="1"/>
    <col min="4871" max="4871" width="5.88671875" style="1" bestFit="1" customWidth="1"/>
    <col min="4872" max="4872" width="12.109375" style="1" bestFit="1" customWidth="1"/>
    <col min="4873" max="4873" width="10.44140625" style="1" bestFit="1" customWidth="1"/>
    <col min="4874" max="4874" width="7" style="1" bestFit="1" customWidth="1"/>
    <col min="4875" max="4875" width="5.88671875" style="1" bestFit="1" customWidth="1"/>
    <col min="4876" max="4876" width="8.77734375" style="1" bestFit="1" customWidth="1"/>
    <col min="4877" max="4877" width="8.44140625" style="1" bestFit="1" customWidth="1"/>
    <col min="4878" max="4878" width="8.6640625" style="1" bestFit="1" customWidth="1"/>
    <col min="4879" max="4879" width="14.33203125" style="1" bestFit="1" customWidth="1"/>
    <col min="4880" max="4880" width="10" style="1" bestFit="1" customWidth="1"/>
    <col min="4881" max="4881" width="6" style="1" customWidth="1"/>
    <col min="4882" max="4882" width="25.21875" style="1" bestFit="1" customWidth="1"/>
    <col min="4883" max="4883" width="11" style="1" bestFit="1" customWidth="1"/>
    <col min="4884" max="4885" width="8.21875" style="1" bestFit="1" customWidth="1"/>
    <col min="4886" max="5120" width="9" style="1"/>
    <col min="5121" max="5121" width="15.88671875" style="1" customWidth="1"/>
    <col min="5122" max="5122" width="3.88671875" style="1" bestFit="1" customWidth="1"/>
    <col min="5123" max="5123" width="38.21875" style="1" customWidth="1"/>
    <col min="5124" max="5124" width="13.88671875" style="1" bestFit="1" customWidth="1"/>
    <col min="5125" max="5125" width="13.88671875" style="1" customWidth="1"/>
    <col min="5126" max="5126" width="13.109375" style="1" bestFit="1" customWidth="1"/>
    <col min="5127" max="5127" width="5.88671875" style="1" bestFit="1" customWidth="1"/>
    <col min="5128" max="5128" width="12.109375" style="1" bestFit="1" customWidth="1"/>
    <col min="5129" max="5129" width="10.44140625" style="1" bestFit="1" customWidth="1"/>
    <col min="5130" max="5130" width="7" style="1" bestFit="1" customWidth="1"/>
    <col min="5131" max="5131" width="5.88671875" style="1" bestFit="1" customWidth="1"/>
    <col min="5132" max="5132" width="8.77734375" style="1" bestFit="1" customWidth="1"/>
    <col min="5133" max="5133" width="8.44140625" style="1" bestFit="1" customWidth="1"/>
    <col min="5134" max="5134" width="8.6640625" style="1" bestFit="1" customWidth="1"/>
    <col min="5135" max="5135" width="14.33203125" style="1" bestFit="1" customWidth="1"/>
    <col min="5136" max="5136" width="10" style="1" bestFit="1" customWidth="1"/>
    <col min="5137" max="5137" width="6" style="1" customWidth="1"/>
    <col min="5138" max="5138" width="25.21875" style="1" bestFit="1" customWidth="1"/>
    <col min="5139" max="5139" width="11" style="1" bestFit="1" customWidth="1"/>
    <col min="5140" max="5141" width="8.21875" style="1" bestFit="1" customWidth="1"/>
    <col min="5142" max="5376" width="9" style="1"/>
    <col min="5377" max="5377" width="15.88671875" style="1" customWidth="1"/>
    <col min="5378" max="5378" width="3.88671875" style="1" bestFit="1" customWidth="1"/>
    <col min="5379" max="5379" width="38.21875" style="1" customWidth="1"/>
    <col min="5380" max="5380" width="13.88671875" style="1" bestFit="1" customWidth="1"/>
    <col min="5381" max="5381" width="13.88671875" style="1" customWidth="1"/>
    <col min="5382" max="5382" width="13.109375" style="1" bestFit="1" customWidth="1"/>
    <col min="5383" max="5383" width="5.88671875" style="1" bestFit="1" customWidth="1"/>
    <col min="5384" max="5384" width="12.109375" style="1" bestFit="1" customWidth="1"/>
    <col min="5385" max="5385" width="10.44140625" style="1" bestFit="1" customWidth="1"/>
    <col min="5386" max="5386" width="7" style="1" bestFit="1" customWidth="1"/>
    <col min="5387" max="5387" width="5.88671875" style="1" bestFit="1" customWidth="1"/>
    <col min="5388" max="5388" width="8.77734375" style="1" bestFit="1" customWidth="1"/>
    <col min="5389" max="5389" width="8.44140625" style="1" bestFit="1" customWidth="1"/>
    <col min="5390" max="5390" width="8.6640625" style="1" bestFit="1" customWidth="1"/>
    <col min="5391" max="5391" width="14.33203125" style="1" bestFit="1" customWidth="1"/>
    <col min="5392" max="5392" width="10" style="1" bestFit="1" customWidth="1"/>
    <col min="5393" max="5393" width="6" style="1" customWidth="1"/>
    <col min="5394" max="5394" width="25.21875" style="1" bestFit="1" customWidth="1"/>
    <col min="5395" max="5395" width="11" style="1" bestFit="1" customWidth="1"/>
    <col min="5396" max="5397" width="8.21875" style="1" bestFit="1" customWidth="1"/>
    <col min="5398" max="5632" width="9" style="1"/>
    <col min="5633" max="5633" width="15.88671875" style="1" customWidth="1"/>
    <col min="5634" max="5634" width="3.88671875" style="1" bestFit="1" customWidth="1"/>
    <col min="5635" max="5635" width="38.21875" style="1" customWidth="1"/>
    <col min="5636" max="5636" width="13.88671875" style="1" bestFit="1" customWidth="1"/>
    <col min="5637" max="5637" width="13.88671875" style="1" customWidth="1"/>
    <col min="5638" max="5638" width="13.109375" style="1" bestFit="1" customWidth="1"/>
    <col min="5639" max="5639" width="5.88671875" style="1" bestFit="1" customWidth="1"/>
    <col min="5640" max="5640" width="12.109375" style="1" bestFit="1" customWidth="1"/>
    <col min="5641" max="5641" width="10.44140625" style="1" bestFit="1" customWidth="1"/>
    <col min="5642" max="5642" width="7" style="1" bestFit="1" customWidth="1"/>
    <col min="5643" max="5643" width="5.88671875" style="1" bestFit="1" customWidth="1"/>
    <col min="5644" max="5644" width="8.77734375" style="1" bestFit="1" customWidth="1"/>
    <col min="5645" max="5645" width="8.44140625" style="1" bestFit="1" customWidth="1"/>
    <col min="5646" max="5646" width="8.6640625" style="1" bestFit="1" customWidth="1"/>
    <col min="5647" max="5647" width="14.33203125" style="1" bestFit="1" customWidth="1"/>
    <col min="5648" max="5648" width="10" style="1" bestFit="1" customWidth="1"/>
    <col min="5649" max="5649" width="6" style="1" customWidth="1"/>
    <col min="5650" max="5650" width="25.21875" style="1" bestFit="1" customWidth="1"/>
    <col min="5651" max="5651" width="11" style="1" bestFit="1" customWidth="1"/>
    <col min="5652" max="5653" width="8.21875" style="1" bestFit="1" customWidth="1"/>
    <col min="5654" max="5888" width="9" style="1"/>
    <col min="5889" max="5889" width="15.88671875" style="1" customWidth="1"/>
    <col min="5890" max="5890" width="3.88671875" style="1" bestFit="1" customWidth="1"/>
    <col min="5891" max="5891" width="38.21875" style="1" customWidth="1"/>
    <col min="5892" max="5892" width="13.88671875" style="1" bestFit="1" customWidth="1"/>
    <col min="5893" max="5893" width="13.88671875" style="1" customWidth="1"/>
    <col min="5894" max="5894" width="13.109375" style="1" bestFit="1" customWidth="1"/>
    <col min="5895" max="5895" width="5.88671875" style="1" bestFit="1" customWidth="1"/>
    <col min="5896" max="5896" width="12.109375" style="1" bestFit="1" customWidth="1"/>
    <col min="5897" max="5897" width="10.44140625" style="1" bestFit="1" customWidth="1"/>
    <col min="5898" max="5898" width="7" style="1" bestFit="1" customWidth="1"/>
    <col min="5899" max="5899" width="5.88671875" style="1" bestFit="1" customWidth="1"/>
    <col min="5900" max="5900" width="8.77734375" style="1" bestFit="1" customWidth="1"/>
    <col min="5901" max="5901" width="8.44140625" style="1" bestFit="1" customWidth="1"/>
    <col min="5902" max="5902" width="8.6640625" style="1" bestFit="1" customWidth="1"/>
    <col min="5903" max="5903" width="14.33203125" style="1" bestFit="1" customWidth="1"/>
    <col min="5904" max="5904" width="10" style="1" bestFit="1" customWidth="1"/>
    <col min="5905" max="5905" width="6" style="1" customWidth="1"/>
    <col min="5906" max="5906" width="25.21875" style="1" bestFit="1" customWidth="1"/>
    <col min="5907" max="5907" width="11" style="1" bestFit="1" customWidth="1"/>
    <col min="5908" max="5909" width="8.21875" style="1" bestFit="1" customWidth="1"/>
    <col min="5910" max="6144" width="9" style="1"/>
    <col min="6145" max="6145" width="15.88671875" style="1" customWidth="1"/>
    <col min="6146" max="6146" width="3.88671875" style="1" bestFit="1" customWidth="1"/>
    <col min="6147" max="6147" width="38.21875" style="1" customWidth="1"/>
    <col min="6148" max="6148" width="13.88671875" style="1" bestFit="1" customWidth="1"/>
    <col min="6149" max="6149" width="13.88671875" style="1" customWidth="1"/>
    <col min="6150" max="6150" width="13.109375" style="1" bestFit="1" customWidth="1"/>
    <col min="6151" max="6151" width="5.88671875" style="1" bestFit="1" customWidth="1"/>
    <col min="6152" max="6152" width="12.109375" style="1" bestFit="1" customWidth="1"/>
    <col min="6153" max="6153" width="10.44140625" style="1" bestFit="1" customWidth="1"/>
    <col min="6154" max="6154" width="7" style="1" bestFit="1" customWidth="1"/>
    <col min="6155" max="6155" width="5.88671875" style="1" bestFit="1" customWidth="1"/>
    <col min="6156" max="6156" width="8.77734375" style="1" bestFit="1" customWidth="1"/>
    <col min="6157" max="6157" width="8.44140625" style="1" bestFit="1" customWidth="1"/>
    <col min="6158" max="6158" width="8.6640625" style="1" bestFit="1" customWidth="1"/>
    <col min="6159" max="6159" width="14.33203125" style="1" bestFit="1" customWidth="1"/>
    <col min="6160" max="6160" width="10" style="1" bestFit="1" customWidth="1"/>
    <col min="6161" max="6161" width="6" style="1" customWidth="1"/>
    <col min="6162" max="6162" width="25.21875" style="1" bestFit="1" customWidth="1"/>
    <col min="6163" max="6163" width="11" style="1" bestFit="1" customWidth="1"/>
    <col min="6164" max="6165" width="8.21875" style="1" bestFit="1" customWidth="1"/>
    <col min="6166" max="6400" width="9" style="1"/>
    <col min="6401" max="6401" width="15.88671875" style="1" customWidth="1"/>
    <col min="6402" max="6402" width="3.88671875" style="1" bestFit="1" customWidth="1"/>
    <col min="6403" max="6403" width="38.21875" style="1" customWidth="1"/>
    <col min="6404" max="6404" width="13.88671875" style="1" bestFit="1" customWidth="1"/>
    <col min="6405" max="6405" width="13.88671875" style="1" customWidth="1"/>
    <col min="6406" max="6406" width="13.109375" style="1" bestFit="1" customWidth="1"/>
    <col min="6407" max="6407" width="5.88671875" style="1" bestFit="1" customWidth="1"/>
    <col min="6408" max="6408" width="12.109375" style="1" bestFit="1" customWidth="1"/>
    <col min="6409" max="6409" width="10.44140625" style="1" bestFit="1" customWidth="1"/>
    <col min="6410" max="6410" width="7" style="1" bestFit="1" customWidth="1"/>
    <col min="6411" max="6411" width="5.88671875" style="1" bestFit="1" customWidth="1"/>
    <col min="6412" max="6412" width="8.77734375" style="1" bestFit="1" customWidth="1"/>
    <col min="6413" max="6413" width="8.44140625" style="1" bestFit="1" customWidth="1"/>
    <col min="6414" max="6414" width="8.6640625" style="1" bestFit="1" customWidth="1"/>
    <col min="6415" max="6415" width="14.33203125" style="1" bestFit="1" customWidth="1"/>
    <col min="6416" max="6416" width="10" style="1" bestFit="1" customWidth="1"/>
    <col min="6417" max="6417" width="6" style="1" customWidth="1"/>
    <col min="6418" max="6418" width="25.21875" style="1" bestFit="1" customWidth="1"/>
    <col min="6419" max="6419" width="11" style="1" bestFit="1" customWidth="1"/>
    <col min="6420" max="6421" width="8.21875" style="1" bestFit="1" customWidth="1"/>
    <col min="6422" max="6656" width="9" style="1"/>
    <col min="6657" max="6657" width="15.88671875" style="1" customWidth="1"/>
    <col min="6658" max="6658" width="3.88671875" style="1" bestFit="1" customWidth="1"/>
    <col min="6659" max="6659" width="38.21875" style="1" customWidth="1"/>
    <col min="6660" max="6660" width="13.88671875" style="1" bestFit="1" customWidth="1"/>
    <col min="6661" max="6661" width="13.88671875" style="1" customWidth="1"/>
    <col min="6662" max="6662" width="13.109375" style="1" bestFit="1" customWidth="1"/>
    <col min="6663" max="6663" width="5.88671875" style="1" bestFit="1" customWidth="1"/>
    <col min="6664" max="6664" width="12.109375" style="1" bestFit="1" customWidth="1"/>
    <col min="6665" max="6665" width="10.44140625" style="1" bestFit="1" customWidth="1"/>
    <col min="6666" max="6666" width="7" style="1" bestFit="1" customWidth="1"/>
    <col min="6667" max="6667" width="5.88671875" style="1" bestFit="1" customWidth="1"/>
    <col min="6668" max="6668" width="8.77734375" style="1" bestFit="1" customWidth="1"/>
    <col min="6669" max="6669" width="8.44140625" style="1" bestFit="1" customWidth="1"/>
    <col min="6670" max="6670" width="8.6640625" style="1" bestFit="1" customWidth="1"/>
    <col min="6671" max="6671" width="14.33203125" style="1" bestFit="1" customWidth="1"/>
    <col min="6672" max="6672" width="10" style="1" bestFit="1" customWidth="1"/>
    <col min="6673" max="6673" width="6" style="1" customWidth="1"/>
    <col min="6674" max="6674" width="25.21875" style="1" bestFit="1" customWidth="1"/>
    <col min="6675" max="6675" width="11" style="1" bestFit="1" customWidth="1"/>
    <col min="6676" max="6677" width="8.21875" style="1" bestFit="1" customWidth="1"/>
    <col min="6678" max="6912" width="9" style="1"/>
    <col min="6913" max="6913" width="15.88671875" style="1" customWidth="1"/>
    <col min="6914" max="6914" width="3.88671875" style="1" bestFit="1" customWidth="1"/>
    <col min="6915" max="6915" width="38.21875" style="1" customWidth="1"/>
    <col min="6916" max="6916" width="13.88671875" style="1" bestFit="1" customWidth="1"/>
    <col min="6917" max="6917" width="13.88671875" style="1" customWidth="1"/>
    <col min="6918" max="6918" width="13.109375" style="1" bestFit="1" customWidth="1"/>
    <col min="6919" max="6919" width="5.88671875" style="1" bestFit="1" customWidth="1"/>
    <col min="6920" max="6920" width="12.109375" style="1" bestFit="1" customWidth="1"/>
    <col min="6921" max="6921" width="10.44140625" style="1" bestFit="1" customWidth="1"/>
    <col min="6922" max="6922" width="7" style="1" bestFit="1" customWidth="1"/>
    <col min="6923" max="6923" width="5.88671875" style="1" bestFit="1" customWidth="1"/>
    <col min="6924" max="6924" width="8.77734375" style="1" bestFit="1" customWidth="1"/>
    <col min="6925" max="6925" width="8.44140625" style="1" bestFit="1" customWidth="1"/>
    <col min="6926" max="6926" width="8.6640625" style="1" bestFit="1" customWidth="1"/>
    <col min="6927" max="6927" width="14.33203125" style="1" bestFit="1" customWidth="1"/>
    <col min="6928" max="6928" width="10" style="1" bestFit="1" customWidth="1"/>
    <col min="6929" max="6929" width="6" style="1" customWidth="1"/>
    <col min="6930" max="6930" width="25.21875" style="1" bestFit="1" customWidth="1"/>
    <col min="6931" max="6931" width="11" style="1" bestFit="1" customWidth="1"/>
    <col min="6932" max="6933" width="8.21875" style="1" bestFit="1" customWidth="1"/>
    <col min="6934" max="7168" width="9" style="1"/>
    <col min="7169" max="7169" width="15.88671875" style="1" customWidth="1"/>
    <col min="7170" max="7170" width="3.88671875" style="1" bestFit="1" customWidth="1"/>
    <col min="7171" max="7171" width="38.21875" style="1" customWidth="1"/>
    <col min="7172" max="7172" width="13.88671875" style="1" bestFit="1" customWidth="1"/>
    <col min="7173" max="7173" width="13.88671875" style="1" customWidth="1"/>
    <col min="7174" max="7174" width="13.109375" style="1" bestFit="1" customWidth="1"/>
    <col min="7175" max="7175" width="5.88671875" style="1" bestFit="1" customWidth="1"/>
    <col min="7176" max="7176" width="12.109375" style="1" bestFit="1" customWidth="1"/>
    <col min="7177" max="7177" width="10.44140625" style="1" bestFit="1" customWidth="1"/>
    <col min="7178" max="7178" width="7" style="1" bestFit="1" customWidth="1"/>
    <col min="7179" max="7179" width="5.88671875" style="1" bestFit="1" customWidth="1"/>
    <col min="7180" max="7180" width="8.77734375" style="1" bestFit="1" customWidth="1"/>
    <col min="7181" max="7181" width="8.44140625" style="1" bestFit="1" customWidth="1"/>
    <col min="7182" max="7182" width="8.6640625" style="1" bestFit="1" customWidth="1"/>
    <col min="7183" max="7183" width="14.33203125" style="1" bestFit="1" customWidth="1"/>
    <col min="7184" max="7184" width="10" style="1" bestFit="1" customWidth="1"/>
    <col min="7185" max="7185" width="6" style="1" customWidth="1"/>
    <col min="7186" max="7186" width="25.21875" style="1" bestFit="1" customWidth="1"/>
    <col min="7187" max="7187" width="11" style="1" bestFit="1" customWidth="1"/>
    <col min="7188" max="7189" width="8.21875" style="1" bestFit="1" customWidth="1"/>
    <col min="7190" max="7424" width="9" style="1"/>
    <col min="7425" max="7425" width="15.88671875" style="1" customWidth="1"/>
    <col min="7426" max="7426" width="3.88671875" style="1" bestFit="1" customWidth="1"/>
    <col min="7427" max="7427" width="38.21875" style="1" customWidth="1"/>
    <col min="7428" max="7428" width="13.88671875" style="1" bestFit="1" customWidth="1"/>
    <col min="7429" max="7429" width="13.88671875" style="1" customWidth="1"/>
    <col min="7430" max="7430" width="13.109375" style="1" bestFit="1" customWidth="1"/>
    <col min="7431" max="7431" width="5.88671875" style="1" bestFit="1" customWidth="1"/>
    <col min="7432" max="7432" width="12.109375" style="1" bestFit="1" customWidth="1"/>
    <col min="7433" max="7433" width="10.44140625" style="1" bestFit="1" customWidth="1"/>
    <col min="7434" max="7434" width="7" style="1" bestFit="1" customWidth="1"/>
    <col min="7435" max="7435" width="5.88671875" style="1" bestFit="1" customWidth="1"/>
    <col min="7436" max="7436" width="8.77734375" style="1" bestFit="1" customWidth="1"/>
    <col min="7437" max="7437" width="8.44140625" style="1" bestFit="1" customWidth="1"/>
    <col min="7438" max="7438" width="8.6640625" style="1" bestFit="1" customWidth="1"/>
    <col min="7439" max="7439" width="14.33203125" style="1" bestFit="1" customWidth="1"/>
    <col min="7440" max="7440" width="10" style="1" bestFit="1" customWidth="1"/>
    <col min="7441" max="7441" width="6" style="1" customWidth="1"/>
    <col min="7442" max="7442" width="25.21875" style="1" bestFit="1" customWidth="1"/>
    <col min="7443" max="7443" width="11" style="1" bestFit="1" customWidth="1"/>
    <col min="7444" max="7445" width="8.21875" style="1" bestFit="1" customWidth="1"/>
    <col min="7446" max="7680" width="9" style="1"/>
    <col min="7681" max="7681" width="15.88671875" style="1" customWidth="1"/>
    <col min="7682" max="7682" width="3.88671875" style="1" bestFit="1" customWidth="1"/>
    <col min="7683" max="7683" width="38.21875" style="1" customWidth="1"/>
    <col min="7684" max="7684" width="13.88671875" style="1" bestFit="1" customWidth="1"/>
    <col min="7685" max="7685" width="13.88671875" style="1" customWidth="1"/>
    <col min="7686" max="7686" width="13.109375" style="1" bestFit="1" customWidth="1"/>
    <col min="7687" max="7687" width="5.88671875" style="1" bestFit="1" customWidth="1"/>
    <col min="7688" max="7688" width="12.109375" style="1" bestFit="1" customWidth="1"/>
    <col min="7689" max="7689" width="10.44140625" style="1" bestFit="1" customWidth="1"/>
    <col min="7690" max="7690" width="7" style="1" bestFit="1" customWidth="1"/>
    <col min="7691" max="7691" width="5.88671875" style="1" bestFit="1" customWidth="1"/>
    <col min="7692" max="7692" width="8.77734375" style="1" bestFit="1" customWidth="1"/>
    <col min="7693" max="7693" width="8.44140625" style="1" bestFit="1" customWidth="1"/>
    <col min="7694" max="7694" width="8.6640625" style="1" bestFit="1" customWidth="1"/>
    <col min="7695" max="7695" width="14.33203125" style="1" bestFit="1" customWidth="1"/>
    <col min="7696" max="7696" width="10" style="1" bestFit="1" customWidth="1"/>
    <col min="7697" max="7697" width="6" style="1" customWidth="1"/>
    <col min="7698" max="7698" width="25.21875" style="1" bestFit="1" customWidth="1"/>
    <col min="7699" max="7699" width="11" style="1" bestFit="1" customWidth="1"/>
    <col min="7700" max="7701" width="8.21875" style="1" bestFit="1" customWidth="1"/>
    <col min="7702" max="7936" width="9" style="1"/>
    <col min="7937" max="7937" width="15.88671875" style="1" customWidth="1"/>
    <col min="7938" max="7938" width="3.88671875" style="1" bestFit="1" customWidth="1"/>
    <col min="7939" max="7939" width="38.21875" style="1" customWidth="1"/>
    <col min="7940" max="7940" width="13.88671875" style="1" bestFit="1" customWidth="1"/>
    <col min="7941" max="7941" width="13.88671875" style="1" customWidth="1"/>
    <col min="7942" max="7942" width="13.109375" style="1" bestFit="1" customWidth="1"/>
    <col min="7943" max="7943" width="5.88671875" style="1" bestFit="1" customWidth="1"/>
    <col min="7944" max="7944" width="12.109375" style="1" bestFit="1" customWidth="1"/>
    <col min="7945" max="7945" width="10.44140625" style="1" bestFit="1" customWidth="1"/>
    <col min="7946" max="7946" width="7" style="1" bestFit="1" customWidth="1"/>
    <col min="7947" max="7947" width="5.88671875" style="1" bestFit="1" customWidth="1"/>
    <col min="7948" max="7948" width="8.77734375" style="1" bestFit="1" customWidth="1"/>
    <col min="7949" max="7949" width="8.44140625" style="1" bestFit="1" customWidth="1"/>
    <col min="7950" max="7950" width="8.6640625" style="1" bestFit="1" customWidth="1"/>
    <col min="7951" max="7951" width="14.33203125" style="1" bestFit="1" customWidth="1"/>
    <col min="7952" max="7952" width="10" style="1" bestFit="1" customWidth="1"/>
    <col min="7953" max="7953" width="6" style="1" customWidth="1"/>
    <col min="7954" max="7954" width="25.21875" style="1" bestFit="1" customWidth="1"/>
    <col min="7955" max="7955" width="11" style="1" bestFit="1" customWidth="1"/>
    <col min="7956" max="7957" width="8.21875" style="1" bestFit="1" customWidth="1"/>
    <col min="7958" max="8192" width="9" style="1"/>
    <col min="8193" max="8193" width="15.88671875" style="1" customWidth="1"/>
    <col min="8194" max="8194" width="3.88671875" style="1" bestFit="1" customWidth="1"/>
    <col min="8195" max="8195" width="38.21875" style="1" customWidth="1"/>
    <col min="8196" max="8196" width="13.88671875" style="1" bestFit="1" customWidth="1"/>
    <col min="8197" max="8197" width="13.88671875" style="1" customWidth="1"/>
    <col min="8198" max="8198" width="13.109375" style="1" bestFit="1" customWidth="1"/>
    <col min="8199" max="8199" width="5.88671875" style="1" bestFit="1" customWidth="1"/>
    <col min="8200" max="8200" width="12.109375" style="1" bestFit="1" customWidth="1"/>
    <col min="8201" max="8201" width="10.44140625" style="1" bestFit="1" customWidth="1"/>
    <col min="8202" max="8202" width="7" style="1" bestFit="1" customWidth="1"/>
    <col min="8203" max="8203" width="5.88671875" style="1" bestFit="1" customWidth="1"/>
    <col min="8204" max="8204" width="8.77734375" style="1" bestFit="1" customWidth="1"/>
    <col min="8205" max="8205" width="8.44140625" style="1" bestFit="1" customWidth="1"/>
    <col min="8206" max="8206" width="8.6640625" style="1" bestFit="1" customWidth="1"/>
    <col min="8207" max="8207" width="14.33203125" style="1" bestFit="1" customWidth="1"/>
    <col min="8208" max="8208" width="10" style="1" bestFit="1" customWidth="1"/>
    <col min="8209" max="8209" width="6" style="1" customWidth="1"/>
    <col min="8210" max="8210" width="25.21875" style="1" bestFit="1" customWidth="1"/>
    <col min="8211" max="8211" width="11" style="1" bestFit="1" customWidth="1"/>
    <col min="8212" max="8213" width="8.21875" style="1" bestFit="1" customWidth="1"/>
    <col min="8214" max="8448" width="9" style="1"/>
    <col min="8449" max="8449" width="15.88671875" style="1" customWidth="1"/>
    <col min="8450" max="8450" width="3.88671875" style="1" bestFit="1" customWidth="1"/>
    <col min="8451" max="8451" width="38.21875" style="1" customWidth="1"/>
    <col min="8452" max="8452" width="13.88671875" style="1" bestFit="1" customWidth="1"/>
    <col min="8453" max="8453" width="13.88671875" style="1" customWidth="1"/>
    <col min="8454" max="8454" width="13.109375" style="1" bestFit="1" customWidth="1"/>
    <col min="8455" max="8455" width="5.88671875" style="1" bestFit="1" customWidth="1"/>
    <col min="8456" max="8456" width="12.109375" style="1" bestFit="1" customWidth="1"/>
    <col min="8457" max="8457" width="10.44140625" style="1" bestFit="1" customWidth="1"/>
    <col min="8458" max="8458" width="7" style="1" bestFit="1" customWidth="1"/>
    <col min="8459" max="8459" width="5.88671875" style="1" bestFit="1" customWidth="1"/>
    <col min="8460" max="8460" width="8.77734375" style="1" bestFit="1" customWidth="1"/>
    <col min="8461" max="8461" width="8.44140625" style="1" bestFit="1" customWidth="1"/>
    <col min="8462" max="8462" width="8.6640625" style="1" bestFit="1" customWidth="1"/>
    <col min="8463" max="8463" width="14.33203125" style="1" bestFit="1" customWidth="1"/>
    <col min="8464" max="8464" width="10" style="1" bestFit="1" customWidth="1"/>
    <col min="8465" max="8465" width="6" style="1" customWidth="1"/>
    <col min="8466" max="8466" width="25.21875" style="1" bestFit="1" customWidth="1"/>
    <col min="8467" max="8467" width="11" style="1" bestFit="1" customWidth="1"/>
    <col min="8468" max="8469" width="8.21875" style="1" bestFit="1" customWidth="1"/>
    <col min="8470" max="8704" width="9" style="1"/>
    <col min="8705" max="8705" width="15.88671875" style="1" customWidth="1"/>
    <col min="8706" max="8706" width="3.88671875" style="1" bestFit="1" customWidth="1"/>
    <col min="8707" max="8707" width="38.21875" style="1" customWidth="1"/>
    <col min="8708" max="8708" width="13.88671875" style="1" bestFit="1" customWidth="1"/>
    <col min="8709" max="8709" width="13.88671875" style="1" customWidth="1"/>
    <col min="8710" max="8710" width="13.109375" style="1" bestFit="1" customWidth="1"/>
    <col min="8711" max="8711" width="5.88671875" style="1" bestFit="1" customWidth="1"/>
    <col min="8712" max="8712" width="12.109375" style="1" bestFit="1" customWidth="1"/>
    <col min="8713" max="8713" width="10.44140625" style="1" bestFit="1" customWidth="1"/>
    <col min="8714" max="8714" width="7" style="1" bestFit="1" customWidth="1"/>
    <col min="8715" max="8715" width="5.88671875" style="1" bestFit="1" customWidth="1"/>
    <col min="8716" max="8716" width="8.77734375" style="1" bestFit="1" customWidth="1"/>
    <col min="8717" max="8717" width="8.44140625" style="1" bestFit="1" customWidth="1"/>
    <col min="8718" max="8718" width="8.6640625" style="1" bestFit="1" customWidth="1"/>
    <col min="8719" max="8719" width="14.33203125" style="1" bestFit="1" customWidth="1"/>
    <col min="8720" max="8720" width="10" style="1" bestFit="1" customWidth="1"/>
    <col min="8721" max="8721" width="6" style="1" customWidth="1"/>
    <col min="8722" max="8722" width="25.21875" style="1" bestFit="1" customWidth="1"/>
    <col min="8723" max="8723" width="11" style="1" bestFit="1" customWidth="1"/>
    <col min="8724" max="8725" width="8.21875" style="1" bestFit="1" customWidth="1"/>
    <col min="8726" max="8960" width="9" style="1"/>
    <col min="8961" max="8961" width="15.88671875" style="1" customWidth="1"/>
    <col min="8962" max="8962" width="3.88671875" style="1" bestFit="1" customWidth="1"/>
    <col min="8963" max="8963" width="38.21875" style="1" customWidth="1"/>
    <col min="8964" max="8964" width="13.88671875" style="1" bestFit="1" customWidth="1"/>
    <col min="8965" max="8965" width="13.88671875" style="1" customWidth="1"/>
    <col min="8966" max="8966" width="13.109375" style="1" bestFit="1" customWidth="1"/>
    <col min="8967" max="8967" width="5.88671875" style="1" bestFit="1" customWidth="1"/>
    <col min="8968" max="8968" width="12.109375" style="1" bestFit="1" customWidth="1"/>
    <col min="8969" max="8969" width="10.44140625" style="1" bestFit="1" customWidth="1"/>
    <col min="8970" max="8970" width="7" style="1" bestFit="1" customWidth="1"/>
    <col min="8971" max="8971" width="5.88671875" style="1" bestFit="1" customWidth="1"/>
    <col min="8972" max="8972" width="8.77734375" style="1" bestFit="1" customWidth="1"/>
    <col min="8973" max="8973" width="8.44140625" style="1" bestFit="1" customWidth="1"/>
    <col min="8974" max="8974" width="8.6640625" style="1" bestFit="1" customWidth="1"/>
    <col min="8975" max="8975" width="14.33203125" style="1" bestFit="1" customWidth="1"/>
    <col min="8976" max="8976" width="10" style="1" bestFit="1" customWidth="1"/>
    <col min="8977" max="8977" width="6" style="1" customWidth="1"/>
    <col min="8978" max="8978" width="25.21875" style="1" bestFit="1" customWidth="1"/>
    <col min="8979" max="8979" width="11" style="1" bestFit="1" customWidth="1"/>
    <col min="8980" max="8981" width="8.21875" style="1" bestFit="1" customWidth="1"/>
    <col min="8982" max="9216" width="9" style="1"/>
    <col min="9217" max="9217" width="15.88671875" style="1" customWidth="1"/>
    <col min="9218" max="9218" width="3.88671875" style="1" bestFit="1" customWidth="1"/>
    <col min="9219" max="9219" width="38.21875" style="1" customWidth="1"/>
    <col min="9220" max="9220" width="13.88671875" style="1" bestFit="1" customWidth="1"/>
    <col min="9221" max="9221" width="13.88671875" style="1" customWidth="1"/>
    <col min="9222" max="9222" width="13.109375" style="1" bestFit="1" customWidth="1"/>
    <col min="9223" max="9223" width="5.88671875" style="1" bestFit="1" customWidth="1"/>
    <col min="9224" max="9224" width="12.109375" style="1" bestFit="1" customWidth="1"/>
    <col min="9225" max="9225" width="10.44140625" style="1" bestFit="1" customWidth="1"/>
    <col min="9226" max="9226" width="7" style="1" bestFit="1" customWidth="1"/>
    <col min="9227" max="9227" width="5.88671875" style="1" bestFit="1" customWidth="1"/>
    <col min="9228" max="9228" width="8.77734375" style="1" bestFit="1" customWidth="1"/>
    <col min="9229" max="9229" width="8.44140625" style="1" bestFit="1" customWidth="1"/>
    <col min="9230" max="9230" width="8.6640625" style="1" bestFit="1" customWidth="1"/>
    <col min="9231" max="9231" width="14.33203125" style="1" bestFit="1" customWidth="1"/>
    <col min="9232" max="9232" width="10" style="1" bestFit="1" customWidth="1"/>
    <col min="9233" max="9233" width="6" style="1" customWidth="1"/>
    <col min="9234" max="9234" width="25.21875" style="1" bestFit="1" customWidth="1"/>
    <col min="9235" max="9235" width="11" style="1" bestFit="1" customWidth="1"/>
    <col min="9236" max="9237" width="8.21875" style="1" bestFit="1" customWidth="1"/>
    <col min="9238" max="9472" width="9" style="1"/>
    <col min="9473" max="9473" width="15.88671875" style="1" customWidth="1"/>
    <col min="9474" max="9474" width="3.88671875" style="1" bestFit="1" customWidth="1"/>
    <col min="9475" max="9475" width="38.21875" style="1" customWidth="1"/>
    <col min="9476" max="9476" width="13.88671875" style="1" bestFit="1" customWidth="1"/>
    <col min="9477" max="9477" width="13.88671875" style="1" customWidth="1"/>
    <col min="9478" max="9478" width="13.109375" style="1" bestFit="1" customWidth="1"/>
    <col min="9479" max="9479" width="5.88671875" style="1" bestFit="1" customWidth="1"/>
    <col min="9480" max="9480" width="12.109375" style="1" bestFit="1" customWidth="1"/>
    <col min="9481" max="9481" width="10.44140625" style="1" bestFit="1" customWidth="1"/>
    <col min="9482" max="9482" width="7" style="1" bestFit="1" customWidth="1"/>
    <col min="9483" max="9483" width="5.88671875" style="1" bestFit="1" customWidth="1"/>
    <col min="9484" max="9484" width="8.77734375" style="1" bestFit="1" customWidth="1"/>
    <col min="9485" max="9485" width="8.44140625" style="1" bestFit="1" customWidth="1"/>
    <col min="9486" max="9486" width="8.6640625" style="1" bestFit="1" customWidth="1"/>
    <col min="9487" max="9487" width="14.33203125" style="1" bestFit="1" customWidth="1"/>
    <col min="9488" max="9488" width="10" style="1" bestFit="1" customWidth="1"/>
    <col min="9489" max="9489" width="6" style="1" customWidth="1"/>
    <col min="9490" max="9490" width="25.21875" style="1" bestFit="1" customWidth="1"/>
    <col min="9491" max="9491" width="11" style="1" bestFit="1" customWidth="1"/>
    <col min="9492" max="9493" width="8.21875" style="1" bestFit="1" customWidth="1"/>
    <col min="9494" max="9728" width="9" style="1"/>
    <col min="9729" max="9729" width="15.88671875" style="1" customWidth="1"/>
    <col min="9730" max="9730" width="3.88671875" style="1" bestFit="1" customWidth="1"/>
    <col min="9731" max="9731" width="38.21875" style="1" customWidth="1"/>
    <col min="9732" max="9732" width="13.88671875" style="1" bestFit="1" customWidth="1"/>
    <col min="9733" max="9733" width="13.88671875" style="1" customWidth="1"/>
    <col min="9734" max="9734" width="13.109375" style="1" bestFit="1" customWidth="1"/>
    <col min="9735" max="9735" width="5.88671875" style="1" bestFit="1" customWidth="1"/>
    <col min="9736" max="9736" width="12.109375" style="1" bestFit="1" customWidth="1"/>
    <col min="9737" max="9737" width="10.44140625" style="1" bestFit="1" customWidth="1"/>
    <col min="9738" max="9738" width="7" style="1" bestFit="1" customWidth="1"/>
    <col min="9739" max="9739" width="5.88671875" style="1" bestFit="1" customWidth="1"/>
    <col min="9740" max="9740" width="8.77734375" style="1" bestFit="1" customWidth="1"/>
    <col min="9741" max="9741" width="8.44140625" style="1" bestFit="1" customWidth="1"/>
    <col min="9742" max="9742" width="8.6640625" style="1" bestFit="1" customWidth="1"/>
    <col min="9743" max="9743" width="14.33203125" style="1" bestFit="1" customWidth="1"/>
    <col min="9744" max="9744" width="10" style="1" bestFit="1" customWidth="1"/>
    <col min="9745" max="9745" width="6" style="1" customWidth="1"/>
    <col min="9746" max="9746" width="25.21875" style="1" bestFit="1" customWidth="1"/>
    <col min="9747" max="9747" width="11" style="1" bestFit="1" customWidth="1"/>
    <col min="9748" max="9749" width="8.21875" style="1" bestFit="1" customWidth="1"/>
    <col min="9750" max="9984" width="9" style="1"/>
    <col min="9985" max="9985" width="15.88671875" style="1" customWidth="1"/>
    <col min="9986" max="9986" width="3.88671875" style="1" bestFit="1" customWidth="1"/>
    <col min="9987" max="9987" width="38.21875" style="1" customWidth="1"/>
    <col min="9988" max="9988" width="13.88671875" style="1" bestFit="1" customWidth="1"/>
    <col min="9989" max="9989" width="13.88671875" style="1" customWidth="1"/>
    <col min="9990" max="9990" width="13.109375" style="1" bestFit="1" customWidth="1"/>
    <col min="9991" max="9991" width="5.88671875" style="1" bestFit="1" customWidth="1"/>
    <col min="9992" max="9992" width="12.109375" style="1" bestFit="1" customWidth="1"/>
    <col min="9993" max="9993" width="10.44140625" style="1" bestFit="1" customWidth="1"/>
    <col min="9994" max="9994" width="7" style="1" bestFit="1" customWidth="1"/>
    <col min="9995" max="9995" width="5.88671875" style="1" bestFit="1" customWidth="1"/>
    <col min="9996" max="9996" width="8.77734375" style="1" bestFit="1" customWidth="1"/>
    <col min="9997" max="9997" width="8.44140625" style="1" bestFit="1" customWidth="1"/>
    <col min="9998" max="9998" width="8.6640625" style="1" bestFit="1" customWidth="1"/>
    <col min="9999" max="9999" width="14.33203125" style="1" bestFit="1" customWidth="1"/>
    <col min="10000" max="10000" width="10" style="1" bestFit="1" customWidth="1"/>
    <col min="10001" max="10001" width="6" style="1" customWidth="1"/>
    <col min="10002" max="10002" width="25.21875" style="1" bestFit="1" customWidth="1"/>
    <col min="10003" max="10003" width="11" style="1" bestFit="1" customWidth="1"/>
    <col min="10004" max="10005" width="8.21875" style="1" bestFit="1" customWidth="1"/>
    <col min="10006" max="10240" width="9" style="1"/>
    <col min="10241" max="10241" width="15.88671875" style="1" customWidth="1"/>
    <col min="10242" max="10242" width="3.88671875" style="1" bestFit="1" customWidth="1"/>
    <col min="10243" max="10243" width="38.21875" style="1" customWidth="1"/>
    <col min="10244" max="10244" width="13.88671875" style="1" bestFit="1" customWidth="1"/>
    <col min="10245" max="10245" width="13.88671875" style="1" customWidth="1"/>
    <col min="10246" max="10246" width="13.109375" style="1" bestFit="1" customWidth="1"/>
    <col min="10247" max="10247" width="5.88671875" style="1" bestFit="1" customWidth="1"/>
    <col min="10248" max="10248" width="12.109375" style="1" bestFit="1" customWidth="1"/>
    <col min="10249" max="10249" width="10.44140625" style="1" bestFit="1" customWidth="1"/>
    <col min="10250" max="10250" width="7" style="1" bestFit="1" customWidth="1"/>
    <col min="10251" max="10251" width="5.88671875" style="1" bestFit="1" customWidth="1"/>
    <col min="10252" max="10252" width="8.77734375" style="1" bestFit="1" customWidth="1"/>
    <col min="10253" max="10253" width="8.44140625" style="1" bestFit="1" customWidth="1"/>
    <col min="10254" max="10254" width="8.6640625" style="1" bestFit="1" customWidth="1"/>
    <col min="10255" max="10255" width="14.33203125" style="1" bestFit="1" customWidth="1"/>
    <col min="10256" max="10256" width="10" style="1" bestFit="1" customWidth="1"/>
    <col min="10257" max="10257" width="6" style="1" customWidth="1"/>
    <col min="10258" max="10258" width="25.21875" style="1" bestFit="1" customWidth="1"/>
    <col min="10259" max="10259" width="11" style="1" bestFit="1" customWidth="1"/>
    <col min="10260" max="10261" width="8.21875" style="1" bestFit="1" customWidth="1"/>
    <col min="10262" max="10496" width="9" style="1"/>
    <col min="10497" max="10497" width="15.88671875" style="1" customWidth="1"/>
    <col min="10498" max="10498" width="3.88671875" style="1" bestFit="1" customWidth="1"/>
    <col min="10499" max="10499" width="38.21875" style="1" customWidth="1"/>
    <col min="10500" max="10500" width="13.88671875" style="1" bestFit="1" customWidth="1"/>
    <col min="10501" max="10501" width="13.88671875" style="1" customWidth="1"/>
    <col min="10502" max="10502" width="13.109375" style="1" bestFit="1" customWidth="1"/>
    <col min="10503" max="10503" width="5.88671875" style="1" bestFit="1" customWidth="1"/>
    <col min="10504" max="10504" width="12.109375" style="1" bestFit="1" customWidth="1"/>
    <col min="10505" max="10505" width="10.44140625" style="1" bestFit="1" customWidth="1"/>
    <col min="10506" max="10506" width="7" style="1" bestFit="1" customWidth="1"/>
    <col min="10507" max="10507" width="5.88671875" style="1" bestFit="1" customWidth="1"/>
    <col min="10508" max="10508" width="8.77734375" style="1" bestFit="1" customWidth="1"/>
    <col min="10509" max="10509" width="8.44140625" style="1" bestFit="1" customWidth="1"/>
    <col min="10510" max="10510" width="8.6640625" style="1" bestFit="1" customWidth="1"/>
    <col min="10511" max="10511" width="14.33203125" style="1" bestFit="1" customWidth="1"/>
    <col min="10512" max="10512" width="10" style="1" bestFit="1" customWidth="1"/>
    <col min="10513" max="10513" width="6" style="1" customWidth="1"/>
    <col min="10514" max="10514" width="25.21875" style="1" bestFit="1" customWidth="1"/>
    <col min="10515" max="10515" width="11" style="1" bestFit="1" customWidth="1"/>
    <col min="10516" max="10517" width="8.21875" style="1" bestFit="1" customWidth="1"/>
    <col min="10518" max="10752" width="9" style="1"/>
    <col min="10753" max="10753" width="15.88671875" style="1" customWidth="1"/>
    <col min="10754" max="10754" width="3.88671875" style="1" bestFit="1" customWidth="1"/>
    <col min="10755" max="10755" width="38.21875" style="1" customWidth="1"/>
    <col min="10756" max="10756" width="13.88671875" style="1" bestFit="1" customWidth="1"/>
    <col min="10757" max="10757" width="13.88671875" style="1" customWidth="1"/>
    <col min="10758" max="10758" width="13.109375" style="1" bestFit="1" customWidth="1"/>
    <col min="10759" max="10759" width="5.88671875" style="1" bestFit="1" customWidth="1"/>
    <col min="10760" max="10760" width="12.109375" style="1" bestFit="1" customWidth="1"/>
    <col min="10761" max="10761" width="10.44140625" style="1" bestFit="1" customWidth="1"/>
    <col min="10762" max="10762" width="7" style="1" bestFit="1" customWidth="1"/>
    <col min="10763" max="10763" width="5.88671875" style="1" bestFit="1" customWidth="1"/>
    <col min="10764" max="10764" width="8.77734375" style="1" bestFit="1" customWidth="1"/>
    <col min="10765" max="10765" width="8.44140625" style="1" bestFit="1" customWidth="1"/>
    <col min="10766" max="10766" width="8.6640625" style="1" bestFit="1" customWidth="1"/>
    <col min="10767" max="10767" width="14.33203125" style="1" bestFit="1" customWidth="1"/>
    <col min="10768" max="10768" width="10" style="1" bestFit="1" customWidth="1"/>
    <col min="10769" max="10769" width="6" style="1" customWidth="1"/>
    <col min="10770" max="10770" width="25.21875" style="1" bestFit="1" customWidth="1"/>
    <col min="10771" max="10771" width="11" style="1" bestFit="1" customWidth="1"/>
    <col min="10772" max="10773" width="8.21875" style="1" bestFit="1" customWidth="1"/>
    <col min="10774" max="11008" width="9" style="1"/>
    <col min="11009" max="11009" width="15.88671875" style="1" customWidth="1"/>
    <col min="11010" max="11010" width="3.88671875" style="1" bestFit="1" customWidth="1"/>
    <col min="11011" max="11011" width="38.21875" style="1" customWidth="1"/>
    <col min="11012" max="11012" width="13.88671875" style="1" bestFit="1" customWidth="1"/>
    <col min="11013" max="11013" width="13.88671875" style="1" customWidth="1"/>
    <col min="11014" max="11014" width="13.109375" style="1" bestFit="1" customWidth="1"/>
    <col min="11015" max="11015" width="5.88671875" style="1" bestFit="1" customWidth="1"/>
    <col min="11016" max="11016" width="12.109375" style="1" bestFit="1" customWidth="1"/>
    <col min="11017" max="11017" width="10.44140625" style="1" bestFit="1" customWidth="1"/>
    <col min="11018" max="11018" width="7" style="1" bestFit="1" customWidth="1"/>
    <col min="11019" max="11019" width="5.88671875" style="1" bestFit="1" customWidth="1"/>
    <col min="11020" max="11020" width="8.77734375" style="1" bestFit="1" customWidth="1"/>
    <col min="11021" max="11021" width="8.44140625" style="1" bestFit="1" customWidth="1"/>
    <col min="11022" max="11022" width="8.6640625" style="1" bestFit="1" customWidth="1"/>
    <col min="11023" max="11023" width="14.33203125" style="1" bestFit="1" customWidth="1"/>
    <col min="11024" max="11024" width="10" style="1" bestFit="1" customWidth="1"/>
    <col min="11025" max="11025" width="6" style="1" customWidth="1"/>
    <col min="11026" max="11026" width="25.21875" style="1" bestFit="1" customWidth="1"/>
    <col min="11027" max="11027" width="11" style="1" bestFit="1" customWidth="1"/>
    <col min="11028" max="11029" width="8.21875" style="1" bestFit="1" customWidth="1"/>
    <col min="11030" max="11264" width="9" style="1"/>
    <col min="11265" max="11265" width="15.88671875" style="1" customWidth="1"/>
    <col min="11266" max="11266" width="3.88671875" style="1" bestFit="1" customWidth="1"/>
    <col min="11267" max="11267" width="38.21875" style="1" customWidth="1"/>
    <col min="11268" max="11268" width="13.88671875" style="1" bestFit="1" customWidth="1"/>
    <col min="11269" max="11269" width="13.88671875" style="1" customWidth="1"/>
    <col min="11270" max="11270" width="13.109375" style="1" bestFit="1" customWidth="1"/>
    <col min="11271" max="11271" width="5.88671875" style="1" bestFit="1" customWidth="1"/>
    <col min="11272" max="11272" width="12.109375" style="1" bestFit="1" customWidth="1"/>
    <col min="11273" max="11273" width="10.44140625" style="1" bestFit="1" customWidth="1"/>
    <col min="11274" max="11274" width="7" style="1" bestFit="1" customWidth="1"/>
    <col min="11275" max="11275" width="5.88671875" style="1" bestFit="1" customWidth="1"/>
    <col min="11276" max="11276" width="8.77734375" style="1" bestFit="1" customWidth="1"/>
    <col min="11277" max="11277" width="8.44140625" style="1" bestFit="1" customWidth="1"/>
    <col min="11278" max="11278" width="8.6640625" style="1" bestFit="1" customWidth="1"/>
    <col min="11279" max="11279" width="14.33203125" style="1" bestFit="1" customWidth="1"/>
    <col min="11280" max="11280" width="10" style="1" bestFit="1" customWidth="1"/>
    <col min="11281" max="11281" width="6" style="1" customWidth="1"/>
    <col min="11282" max="11282" width="25.21875" style="1" bestFit="1" customWidth="1"/>
    <col min="11283" max="11283" width="11" style="1" bestFit="1" customWidth="1"/>
    <col min="11284" max="11285" width="8.21875" style="1" bestFit="1" customWidth="1"/>
    <col min="11286" max="11520" width="9" style="1"/>
    <col min="11521" max="11521" width="15.88671875" style="1" customWidth="1"/>
    <col min="11522" max="11522" width="3.88671875" style="1" bestFit="1" customWidth="1"/>
    <col min="11523" max="11523" width="38.21875" style="1" customWidth="1"/>
    <col min="11524" max="11524" width="13.88671875" style="1" bestFit="1" customWidth="1"/>
    <col min="11525" max="11525" width="13.88671875" style="1" customWidth="1"/>
    <col min="11526" max="11526" width="13.109375" style="1" bestFit="1" customWidth="1"/>
    <col min="11527" max="11527" width="5.88671875" style="1" bestFit="1" customWidth="1"/>
    <col min="11528" max="11528" width="12.109375" style="1" bestFit="1" customWidth="1"/>
    <col min="11529" max="11529" width="10.44140625" style="1" bestFit="1" customWidth="1"/>
    <col min="11530" max="11530" width="7" style="1" bestFit="1" customWidth="1"/>
    <col min="11531" max="11531" width="5.88671875" style="1" bestFit="1" customWidth="1"/>
    <col min="11532" max="11532" width="8.77734375" style="1" bestFit="1" customWidth="1"/>
    <col min="11533" max="11533" width="8.44140625" style="1" bestFit="1" customWidth="1"/>
    <col min="11534" max="11534" width="8.6640625" style="1" bestFit="1" customWidth="1"/>
    <col min="11535" max="11535" width="14.33203125" style="1" bestFit="1" customWidth="1"/>
    <col min="11536" max="11536" width="10" style="1" bestFit="1" customWidth="1"/>
    <col min="11537" max="11537" width="6" style="1" customWidth="1"/>
    <col min="11538" max="11538" width="25.21875" style="1" bestFit="1" customWidth="1"/>
    <col min="11539" max="11539" width="11" style="1" bestFit="1" customWidth="1"/>
    <col min="11540" max="11541" width="8.21875" style="1" bestFit="1" customWidth="1"/>
    <col min="11542" max="11776" width="9" style="1"/>
    <col min="11777" max="11777" width="15.88671875" style="1" customWidth="1"/>
    <col min="11778" max="11778" width="3.88671875" style="1" bestFit="1" customWidth="1"/>
    <col min="11779" max="11779" width="38.21875" style="1" customWidth="1"/>
    <col min="11780" max="11780" width="13.88671875" style="1" bestFit="1" customWidth="1"/>
    <col min="11781" max="11781" width="13.88671875" style="1" customWidth="1"/>
    <col min="11782" max="11782" width="13.109375" style="1" bestFit="1" customWidth="1"/>
    <col min="11783" max="11783" width="5.88671875" style="1" bestFit="1" customWidth="1"/>
    <col min="11784" max="11784" width="12.109375" style="1" bestFit="1" customWidth="1"/>
    <col min="11785" max="11785" width="10.44140625" style="1" bestFit="1" customWidth="1"/>
    <col min="11786" max="11786" width="7" style="1" bestFit="1" customWidth="1"/>
    <col min="11787" max="11787" width="5.88671875" style="1" bestFit="1" customWidth="1"/>
    <col min="11788" max="11788" width="8.77734375" style="1" bestFit="1" customWidth="1"/>
    <col min="11789" max="11789" width="8.44140625" style="1" bestFit="1" customWidth="1"/>
    <col min="11790" max="11790" width="8.6640625" style="1" bestFit="1" customWidth="1"/>
    <col min="11791" max="11791" width="14.33203125" style="1" bestFit="1" customWidth="1"/>
    <col min="11792" max="11792" width="10" style="1" bestFit="1" customWidth="1"/>
    <col min="11793" max="11793" width="6" style="1" customWidth="1"/>
    <col min="11794" max="11794" width="25.21875" style="1" bestFit="1" customWidth="1"/>
    <col min="11795" max="11795" width="11" style="1" bestFit="1" customWidth="1"/>
    <col min="11796" max="11797" width="8.21875" style="1" bestFit="1" customWidth="1"/>
    <col min="11798" max="12032" width="9" style="1"/>
    <col min="12033" max="12033" width="15.88671875" style="1" customWidth="1"/>
    <col min="12034" max="12034" width="3.88671875" style="1" bestFit="1" customWidth="1"/>
    <col min="12035" max="12035" width="38.21875" style="1" customWidth="1"/>
    <col min="12036" max="12036" width="13.88671875" style="1" bestFit="1" customWidth="1"/>
    <col min="12037" max="12037" width="13.88671875" style="1" customWidth="1"/>
    <col min="12038" max="12038" width="13.109375" style="1" bestFit="1" customWidth="1"/>
    <col min="12039" max="12039" width="5.88671875" style="1" bestFit="1" customWidth="1"/>
    <col min="12040" max="12040" width="12.109375" style="1" bestFit="1" customWidth="1"/>
    <col min="12041" max="12041" width="10.44140625" style="1" bestFit="1" customWidth="1"/>
    <col min="12042" max="12042" width="7" style="1" bestFit="1" customWidth="1"/>
    <col min="12043" max="12043" width="5.88671875" style="1" bestFit="1" customWidth="1"/>
    <col min="12044" max="12044" width="8.77734375" style="1" bestFit="1" customWidth="1"/>
    <col min="12045" max="12045" width="8.44140625" style="1" bestFit="1" customWidth="1"/>
    <col min="12046" max="12046" width="8.6640625" style="1" bestFit="1" customWidth="1"/>
    <col min="12047" max="12047" width="14.33203125" style="1" bestFit="1" customWidth="1"/>
    <col min="12048" max="12048" width="10" style="1" bestFit="1" customWidth="1"/>
    <col min="12049" max="12049" width="6" style="1" customWidth="1"/>
    <col min="12050" max="12050" width="25.21875" style="1" bestFit="1" customWidth="1"/>
    <col min="12051" max="12051" width="11" style="1" bestFit="1" customWidth="1"/>
    <col min="12052" max="12053" width="8.21875" style="1" bestFit="1" customWidth="1"/>
    <col min="12054" max="12288" width="9" style="1"/>
    <col min="12289" max="12289" width="15.88671875" style="1" customWidth="1"/>
    <col min="12290" max="12290" width="3.88671875" style="1" bestFit="1" customWidth="1"/>
    <col min="12291" max="12291" width="38.21875" style="1" customWidth="1"/>
    <col min="12292" max="12292" width="13.88671875" style="1" bestFit="1" customWidth="1"/>
    <col min="12293" max="12293" width="13.88671875" style="1" customWidth="1"/>
    <col min="12294" max="12294" width="13.109375" style="1" bestFit="1" customWidth="1"/>
    <col min="12295" max="12295" width="5.88671875" style="1" bestFit="1" customWidth="1"/>
    <col min="12296" max="12296" width="12.109375" style="1" bestFit="1" customWidth="1"/>
    <col min="12297" max="12297" width="10.44140625" style="1" bestFit="1" customWidth="1"/>
    <col min="12298" max="12298" width="7" style="1" bestFit="1" customWidth="1"/>
    <col min="12299" max="12299" width="5.88671875" style="1" bestFit="1" customWidth="1"/>
    <col min="12300" max="12300" width="8.77734375" style="1" bestFit="1" customWidth="1"/>
    <col min="12301" max="12301" width="8.44140625" style="1" bestFit="1" customWidth="1"/>
    <col min="12302" max="12302" width="8.6640625" style="1" bestFit="1" customWidth="1"/>
    <col min="12303" max="12303" width="14.33203125" style="1" bestFit="1" customWidth="1"/>
    <col min="12304" max="12304" width="10" style="1" bestFit="1" customWidth="1"/>
    <col min="12305" max="12305" width="6" style="1" customWidth="1"/>
    <col min="12306" max="12306" width="25.21875" style="1" bestFit="1" customWidth="1"/>
    <col min="12307" max="12307" width="11" style="1" bestFit="1" customWidth="1"/>
    <col min="12308" max="12309" width="8.21875" style="1" bestFit="1" customWidth="1"/>
    <col min="12310" max="12544" width="9" style="1"/>
    <col min="12545" max="12545" width="15.88671875" style="1" customWidth="1"/>
    <col min="12546" max="12546" width="3.88671875" style="1" bestFit="1" customWidth="1"/>
    <col min="12547" max="12547" width="38.21875" style="1" customWidth="1"/>
    <col min="12548" max="12548" width="13.88671875" style="1" bestFit="1" customWidth="1"/>
    <col min="12549" max="12549" width="13.88671875" style="1" customWidth="1"/>
    <col min="12550" max="12550" width="13.109375" style="1" bestFit="1" customWidth="1"/>
    <col min="12551" max="12551" width="5.88671875" style="1" bestFit="1" customWidth="1"/>
    <col min="12552" max="12552" width="12.109375" style="1" bestFit="1" customWidth="1"/>
    <col min="12553" max="12553" width="10.44140625" style="1" bestFit="1" customWidth="1"/>
    <col min="12554" max="12554" width="7" style="1" bestFit="1" customWidth="1"/>
    <col min="12555" max="12555" width="5.88671875" style="1" bestFit="1" customWidth="1"/>
    <col min="12556" max="12556" width="8.77734375" style="1" bestFit="1" customWidth="1"/>
    <col min="12557" max="12557" width="8.44140625" style="1" bestFit="1" customWidth="1"/>
    <col min="12558" max="12558" width="8.6640625" style="1" bestFit="1" customWidth="1"/>
    <col min="12559" max="12559" width="14.33203125" style="1" bestFit="1" customWidth="1"/>
    <col min="12560" max="12560" width="10" style="1" bestFit="1" customWidth="1"/>
    <col min="12561" max="12561" width="6" style="1" customWidth="1"/>
    <col min="12562" max="12562" width="25.21875" style="1" bestFit="1" customWidth="1"/>
    <col min="12563" max="12563" width="11" style="1" bestFit="1" customWidth="1"/>
    <col min="12564" max="12565" width="8.21875" style="1" bestFit="1" customWidth="1"/>
    <col min="12566" max="12800" width="9" style="1"/>
    <col min="12801" max="12801" width="15.88671875" style="1" customWidth="1"/>
    <col min="12802" max="12802" width="3.88671875" style="1" bestFit="1" customWidth="1"/>
    <col min="12803" max="12803" width="38.21875" style="1" customWidth="1"/>
    <col min="12804" max="12804" width="13.88671875" style="1" bestFit="1" customWidth="1"/>
    <col min="12805" max="12805" width="13.88671875" style="1" customWidth="1"/>
    <col min="12806" max="12806" width="13.109375" style="1" bestFit="1" customWidth="1"/>
    <col min="12807" max="12807" width="5.88671875" style="1" bestFit="1" customWidth="1"/>
    <col min="12808" max="12808" width="12.109375" style="1" bestFit="1" customWidth="1"/>
    <col min="12809" max="12809" width="10.44140625" style="1" bestFit="1" customWidth="1"/>
    <col min="12810" max="12810" width="7" style="1" bestFit="1" customWidth="1"/>
    <col min="12811" max="12811" width="5.88671875" style="1" bestFit="1" customWidth="1"/>
    <col min="12812" max="12812" width="8.77734375" style="1" bestFit="1" customWidth="1"/>
    <col min="12813" max="12813" width="8.44140625" style="1" bestFit="1" customWidth="1"/>
    <col min="12814" max="12814" width="8.6640625" style="1" bestFit="1" customWidth="1"/>
    <col min="12815" max="12815" width="14.33203125" style="1" bestFit="1" customWidth="1"/>
    <col min="12816" max="12816" width="10" style="1" bestFit="1" customWidth="1"/>
    <col min="12817" max="12817" width="6" style="1" customWidth="1"/>
    <col min="12818" max="12818" width="25.21875" style="1" bestFit="1" customWidth="1"/>
    <col min="12819" max="12819" width="11" style="1" bestFit="1" customWidth="1"/>
    <col min="12820" max="12821" width="8.21875" style="1" bestFit="1" customWidth="1"/>
    <col min="12822" max="13056" width="9" style="1"/>
    <col min="13057" max="13057" width="15.88671875" style="1" customWidth="1"/>
    <col min="13058" max="13058" width="3.88671875" style="1" bestFit="1" customWidth="1"/>
    <col min="13059" max="13059" width="38.21875" style="1" customWidth="1"/>
    <col min="13060" max="13060" width="13.88671875" style="1" bestFit="1" customWidth="1"/>
    <col min="13061" max="13061" width="13.88671875" style="1" customWidth="1"/>
    <col min="13062" max="13062" width="13.109375" style="1" bestFit="1" customWidth="1"/>
    <col min="13063" max="13063" width="5.88671875" style="1" bestFit="1" customWidth="1"/>
    <col min="13064" max="13064" width="12.109375" style="1" bestFit="1" customWidth="1"/>
    <col min="13065" max="13065" width="10.44140625" style="1" bestFit="1" customWidth="1"/>
    <col min="13066" max="13066" width="7" style="1" bestFit="1" customWidth="1"/>
    <col min="13067" max="13067" width="5.88671875" style="1" bestFit="1" customWidth="1"/>
    <col min="13068" max="13068" width="8.77734375" style="1" bestFit="1" customWidth="1"/>
    <col min="13069" max="13069" width="8.44140625" style="1" bestFit="1" customWidth="1"/>
    <col min="13070" max="13070" width="8.6640625" style="1" bestFit="1" customWidth="1"/>
    <col min="13071" max="13071" width="14.33203125" style="1" bestFit="1" customWidth="1"/>
    <col min="13072" max="13072" width="10" style="1" bestFit="1" customWidth="1"/>
    <col min="13073" max="13073" width="6" style="1" customWidth="1"/>
    <col min="13074" max="13074" width="25.21875" style="1" bestFit="1" customWidth="1"/>
    <col min="13075" max="13075" width="11" style="1" bestFit="1" customWidth="1"/>
    <col min="13076" max="13077" width="8.21875" style="1" bestFit="1" customWidth="1"/>
    <col min="13078" max="13312" width="9" style="1"/>
    <col min="13313" max="13313" width="15.88671875" style="1" customWidth="1"/>
    <col min="13314" max="13314" width="3.88671875" style="1" bestFit="1" customWidth="1"/>
    <col min="13315" max="13315" width="38.21875" style="1" customWidth="1"/>
    <col min="13316" max="13316" width="13.88671875" style="1" bestFit="1" customWidth="1"/>
    <col min="13317" max="13317" width="13.88671875" style="1" customWidth="1"/>
    <col min="13318" max="13318" width="13.109375" style="1" bestFit="1" customWidth="1"/>
    <col min="13319" max="13319" width="5.88671875" style="1" bestFit="1" customWidth="1"/>
    <col min="13320" max="13320" width="12.109375" style="1" bestFit="1" customWidth="1"/>
    <col min="13321" max="13321" width="10.44140625" style="1" bestFit="1" customWidth="1"/>
    <col min="13322" max="13322" width="7" style="1" bestFit="1" customWidth="1"/>
    <col min="13323" max="13323" width="5.88671875" style="1" bestFit="1" customWidth="1"/>
    <col min="13324" max="13324" width="8.77734375" style="1" bestFit="1" customWidth="1"/>
    <col min="13325" max="13325" width="8.44140625" style="1" bestFit="1" customWidth="1"/>
    <col min="13326" max="13326" width="8.6640625" style="1" bestFit="1" customWidth="1"/>
    <col min="13327" max="13327" width="14.33203125" style="1" bestFit="1" customWidth="1"/>
    <col min="13328" max="13328" width="10" style="1" bestFit="1" customWidth="1"/>
    <col min="13329" max="13329" width="6" style="1" customWidth="1"/>
    <col min="13330" max="13330" width="25.21875" style="1" bestFit="1" customWidth="1"/>
    <col min="13331" max="13331" width="11" style="1" bestFit="1" customWidth="1"/>
    <col min="13332" max="13333" width="8.21875" style="1" bestFit="1" customWidth="1"/>
    <col min="13334" max="13568" width="9" style="1"/>
    <col min="13569" max="13569" width="15.88671875" style="1" customWidth="1"/>
    <col min="13570" max="13570" width="3.88671875" style="1" bestFit="1" customWidth="1"/>
    <col min="13571" max="13571" width="38.21875" style="1" customWidth="1"/>
    <col min="13572" max="13572" width="13.88671875" style="1" bestFit="1" customWidth="1"/>
    <col min="13573" max="13573" width="13.88671875" style="1" customWidth="1"/>
    <col min="13574" max="13574" width="13.109375" style="1" bestFit="1" customWidth="1"/>
    <col min="13575" max="13575" width="5.88671875" style="1" bestFit="1" customWidth="1"/>
    <col min="13576" max="13576" width="12.109375" style="1" bestFit="1" customWidth="1"/>
    <col min="13577" max="13577" width="10.44140625" style="1" bestFit="1" customWidth="1"/>
    <col min="13578" max="13578" width="7" style="1" bestFit="1" customWidth="1"/>
    <col min="13579" max="13579" width="5.88671875" style="1" bestFit="1" customWidth="1"/>
    <col min="13580" max="13580" width="8.77734375" style="1" bestFit="1" customWidth="1"/>
    <col min="13581" max="13581" width="8.44140625" style="1" bestFit="1" customWidth="1"/>
    <col min="13582" max="13582" width="8.6640625" style="1" bestFit="1" customWidth="1"/>
    <col min="13583" max="13583" width="14.33203125" style="1" bestFit="1" customWidth="1"/>
    <col min="13584" max="13584" width="10" style="1" bestFit="1" customWidth="1"/>
    <col min="13585" max="13585" width="6" style="1" customWidth="1"/>
    <col min="13586" max="13586" width="25.21875" style="1" bestFit="1" customWidth="1"/>
    <col min="13587" max="13587" width="11" style="1" bestFit="1" customWidth="1"/>
    <col min="13588" max="13589" width="8.21875" style="1" bestFit="1" customWidth="1"/>
    <col min="13590" max="13824" width="9" style="1"/>
    <col min="13825" max="13825" width="15.88671875" style="1" customWidth="1"/>
    <col min="13826" max="13826" width="3.88671875" style="1" bestFit="1" customWidth="1"/>
    <col min="13827" max="13827" width="38.21875" style="1" customWidth="1"/>
    <col min="13828" max="13828" width="13.88671875" style="1" bestFit="1" customWidth="1"/>
    <col min="13829" max="13829" width="13.88671875" style="1" customWidth="1"/>
    <col min="13830" max="13830" width="13.109375" style="1" bestFit="1" customWidth="1"/>
    <col min="13831" max="13831" width="5.88671875" style="1" bestFit="1" customWidth="1"/>
    <col min="13832" max="13832" width="12.109375" style="1" bestFit="1" customWidth="1"/>
    <col min="13833" max="13833" width="10.44140625" style="1" bestFit="1" customWidth="1"/>
    <col min="13834" max="13834" width="7" style="1" bestFit="1" customWidth="1"/>
    <col min="13835" max="13835" width="5.88671875" style="1" bestFit="1" customWidth="1"/>
    <col min="13836" max="13836" width="8.77734375" style="1" bestFit="1" customWidth="1"/>
    <col min="13837" max="13837" width="8.44140625" style="1" bestFit="1" customWidth="1"/>
    <col min="13838" max="13838" width="8.6640625" style="1" bestFit="1" customWidth="1"/>
    <col min="13839" max="13839" width="14.33203125" style="1" bestFit="1" customWidth="1"/>
    <col min="13840" max="13840" width="10" style="1" bestFit="1" customWidth="1"/>
    <col min="13841" max="13841" width="6" style="1" customWidth="1"/>
    <col min="13842" max="13842" width="25.21875" style="1" bestFit="1" customWidth="1"/>
    <col min="13843" max="13843" width="11" style="1" bestFit="1" customWidth="1"/>
    <col min="13844" max="13845" width="8.21875" style="1" bestFit="1" customWidth="1"/>
    <col min="13846" max="14080" width="9" style="1"/>
    <col min="14081" max="14081" width="15.88671875" style="1" customWidth="1"/>
    <col min="14082" max="14082" width="3.88671875" style="1" bestFit="1" customWidth="1"/>
    <col min="14083" max="14083" width="38.21875" style="1" customWidth="1"/>
    <col min="14084" max="14084" width="13.88671875" style="1" bestFit="1" customWidth="1"/>
    <col min="14085" max="14085" width="13.88671875" style="1" customWidth="1"/>
    <col min="14086" max="14086" width="13.109375" style="1" bestFit="1" customWidth="1"/>
    <col min="14087" max="14087" width="5.88671875" style="1" bestFit="1" customWidth="1"/>
    <col min="14088" max="14088" width="12.109375" style="1" bestFit="1" customWidth="1"/>
    <col min="14089" max="14089" width="10.44140625" style="1" bestFit="1" customWidth="1"/>
    <col min="14090" max="14090" width="7" style="1" bestFit="1" customWidth="1"/>
    <col min="14091" max="14091" width="5.88671875" style="1" bestFit="1" customWidth="1"/>
    <col min="14092" max="14092" width="8.77734375" style="1" bestFit="1" customWidth="1"/>
    <col min="14093" max="14093" width="8.44140625" style="1" bestFit="1" customWidth="1"/>
    <col min="14094" max="14094" width="8.6640625" style="1" bestFit="1" customWidth="1"/>
    <col min="14095" max="14095" width="14.33203125" style="1" bestFit="1" customWidth="1"/>
    <col min="14096" max="14096" width="10" style="1" bestFit="1" customWidth="1"/>
    <col min="14097" max="14097" width="6" style="1" customWidth="1"/>
    <col min="14098" max="14098" width="25.21875" style="1" bestFit="1" customWidth="1"/>
    <col min="14099" max="14099" width="11" style="1" bestFit="1" customWidth="1"/>
    <col min="14100" max="14101" width="8.21875" style="1" bestFit="1" customWidth="1"/>
    <col min="14102" max="14336" width="9" style="1"/>
    <col min="14337" max="14337" width="15.88671875" style="1" customWidth="1"/>
    <col min="14338" max="14338" width="3.88671875" style="1" bestFit="1" customWidth="1"/>
    <col min="14339" max="14339" width="38.21875" style="1" customWidth="1"/>
    <col min="14340" max="14340" width="13.88671875" style="1" bestFit="1" customWidth="1"/>
    <col min="14341" max="14341" width="13.88671875" style="1" customWidth="1"/>
    <col min="14342" max="14342" width="13.109375" style="1" bestFit="1" customWidth="1"/>
    <col min="14343" max="14343" width="5.88671875" style="1" bestFit="1" customWidth="1"/>
    <col min="14344" max="14344" width="12.109375" style="1" bestFit="1" customWidth="1"/>
    <col min="14345" max="14345" width="10.44140625" style="1" bestFit="1" customWidth="1"/>
    <col min="14346" max="14346" width="7" style="1" bestFit="1" customWidth="1"/>
    <col min="14347" max="14347" width="5.88671875" style="1" bestFit="1" customWidth="1"/>
    <col min="14348" max="14348" width="8.77734375" style="1" bestFit="1" customWidth="1"/>
    <col min="14349" max="14349" width="8.44140625" style="1" bestFit="1" customWidth="1"/>
    <col min="14350" max="14350" width="8.6640625" style="1" bestFit="1" customWidth="1"/>
    <col min="14351" max="14351" width="14.33203125" style="1" bestFit="1" customWidth="1"/>
    <col min="14352" max="14352" width="10" style="1" bestFit="1" customWidth="1"/>
    <col min="14353" max="14353" width="6" style="1" customWidth="1"/>
    <col min="14354" max="14354" width="25.21875" style="1" bestFit="1" customWidth="1"/>
    <col min="14355" max="14355" width="11" style="1" bestFit="1" customWidth="1"/>
    <col min="14356" max="14357" width="8.21875" style="1" bestFit="1" customWidth="1"/>
    <col min="14358" max="14592" width="9" style="1"/>
    <col min="14593" max="14593" width="15.88671875" style="1" customWidth="1"/>
    <col min="14594" max="14594" width="3.88671875" style="1" bestFit="1" customWidth="1"/>
    <col min="14595" max="14595" width="38.21875" style="1" customWidth="1"/>
    <col min="14596" max="14596" width="13.88671875" style="1" bestFit="1" customWidth="1"/>
    <col min="14597" max="14597" width="13.88671875" style="1" customWidth="1"/>
    <col min="14598" max="14598" width="13.109375" style="1" bestFit="1" customWidth="1"/>
    <col min="14599" max="14599" width="5.88671875" style="1" bestFit="1" customWidth="1"/>
    <col min="14600" max="14600" width="12.109375" style="1" bestFit="1" customWidth="1"/>
    <col min="14601" max="14601" width="10.44140625" style="1" bestFit="1" customWidth="1"/>
    <col min="14602" max="14602" width="7" style="1" bestFit="1" customWidth="1"/>
    <col min="14603" max="14603" width="5.88671875" style="1" bestFit="1" customWidth="1"/>
    <col min="14604" max="14604" width="8.77734375" style="1" bestFit="1" customWidth="1"/>
    <col min="14605" max="14605" width="8.44140625" style="1" bestFit="1" customWidth="1"/>
    <col min="14606" max="14606" width="8.6640625" style="1" bestFit="1" customWidth="1"/>
    <col min="14607" max="14607" width="14.33203125" style="1" bestFit="1" customWidth="1"/>
    <col min="14608" max="14608" width="10" style="1" bestFit="1" customWidth="1"/>
    <col min="14609" max="14609" width="6" style="1" customWidth="1"/>
    <col min="14610" max="14610" width="25.21875" style="1" bestFit="1" customWidth="1"/>
    <col min="14611" max="14611" width="11" style="1" bestFit="1" customWidth="1"/>
    <col min="14612" max="14613" width="8.21875" style="1" bestFit="1" customWidth="1"/>
    <col min="14614" max="14848" width="9" style="1"/>
    <col min="14849" max="14849" width="15.88671875" style="1" customWidth="1"/>
    <col min="14850" max="14850" width="3.88671875" style="1" bestFit="1" customWidth="1"/>
    <col min="14851" max="14851" width="38.21875" style="1" customWidth="1"/>
    <col min="14852" max="14852" width="13.88671875" style="1" bestFit="1" customWidth="1"/>
    <col min="14853" max="14853" width="13.88671875" style="1" customWidth="1"/>
    <col min="14854" max="14854" width="13.109375" style="1" bestFit="1" customWidth="1"/>
    <col min="14855" max="14855" width="5.88671875" style="1" bestFit="1" customWidth="1"/>
    <col min="14856" max="14856" width="12.109375" style="1" bestFit="1" customWidth="1"/>
    <col min="14857" max="14857" width="10.44140625" style="1" bestFit="1" customWidth="1"/>
    <col min="14858" max="14858" width="7" style="1" bestFit="1" customWidth="1"/>
    <col min="14859" max="14859" width="5.88671875" style="1" bestFit="1" customWidth="1"/>
    <col min="14860" max="14860" width="8.77734375" style="1" bestFit="1" customWidth="1"/>
    <col min="14861" max="14861" width="8.44140625" style="1" bestFit="1" customWidth="1"/>
    <col min="14862" max="14862" width="8.6640625" style="1" bestFit="1" customWidth="1"/>
    <col min="14863" max="14863" width="14.33203125" style="1" bestFit="1" customWidth="1"/>
    <col min="14864" max="14864" width="10" style="1" bestFit="1" customWidth="1"/>
    <col min="14865" max="14865" width="6" style="1" customWidth="1"/>
    <col min="14866" max="14866" width="25.21875" style="1" bestFit="1" customWidth="1"/>
    <col min="14867" max="14867" width="11" style="1" bestFit="1" customWidth="1"/>
    <col min="14868" max="14869" width="8.21875" style="1" bestFit="1" customWidth="1"/>
    <col min="14870" max="15104" width="9" style="1"/>
    <col min="15105" max="15105" width="15.88671875" style="1" customWidth="1"/>
    <col min="15106" max="15106" width="3.88671875" style="1" bestFit="1" customWidth="1"/>
    <col min="15107" max="15107" width="38.21875" style="1" customWidth="1"/>
    <col min="15108" max="15108" width="13.88671875" style="1" bestFit="1" customWidth="1"/>
    <col min="15109" max="15109" width="13.88671875" style="1" customWidth="1"/>
    <col min="15110" max="15110" width="13.109375" style="1" bestFit="1" customWidth="1"/>
    <col min="15111" max="15111" width="5.88671875" style="1" bestFit="1" customWidth="1"/>
    <col min="15112" max="15112" width="12.109375" style="1" bestFit="1" customWidth="1"/>
    <col min="15113" max="15113" width="10.44140625" style="1" bestFit="1" customWidth="1"/>
    <col min="15114" max="15114" width="7" style="1" bestFit="1" customWidth="1"/>
    <col min="15115" max="15115" width="5.88671875" style="1" bestFit="1" customWidth="1"/>
    <col min="15116" max="15116" width="8.77734375" style="1" bestFit="1" customWidth="1"/>
    <col min="15117" max="15117" width="8.44140625" style="1" bestFit="1" customWidth="1"/>
    <col min="15118" max="15118" width="8.6640625" style="1" bestFit="1" customWidth="1"/>
    <col min="15119" max="15119" width="14.33203125" style="1" bestFit="1" customWidth="1"/>
    <col min="15120" max="15120" width="10" style="1" bestFit="1" customWidth="1"/>
    <col min="15121" max="15121" width="6" style="1" customWidth="1"/>
    <col min="15122" max="15122" width="25.21875" style="1" bestFit="1" customWidth="1"/>
    <col min="15123" max="15123" width="11" style="1" bestFit="1" customWidth="1"/>
    <col min="15124" max="15125" width="8.21875" style="1" bestFit="1" customWidth="1"/>
    <col min="15126" max="15360" width="9" style="1"/>
    <col min="15361" max="15361" width="15.88671875" style="1" customWidth="1"/>
    <col min="15362" max="15362" width="3.88671875" style="1" bestFit="1" customWidth="1"/>
    <col min="15363" max="15363" width="38.21875" style="1" customWidth="1"/>
    <col min="15364" max="15364" width="13.88671875" style="1" bestFit="1" customWidth="1"/>
    <col min="15365" max="15365" width="13.88671875" style="1" customWidth="1"/>
    <col min="15366" max="15366" width="13.109375" style="1" bestFit="1" customWidth="1"/>
    <col min="15367" max="15367" width="5.88671875" style="1" bestFit="1" customWidth="1"/>
    <col min="15368" max="15368" width="12.109375" style="1" bestFit="1" customWidth="1"/>
    <col min="15369" max="15369" width="10.44140625" style="1" bestFit="1" customWidth="1"/>
    <col min="15370" max="15370" width="7" style="1" bestFit="1" customWidth="1"/>
    <col min="15371" max="15371" width="5.88671875" style="1" bestFit="1" customWidth="1"/>
    <col min="15372" max="15372" width="8.77734375" style="1" bestFit="1" customWidth="1"/>
    <col min="15373" max="15373" width="8.44140625" style="1" bestFit="1" customWidth="1"/>
    <col min="15374" max="15374" width="8.6640625" style="1" bestFit="1" customWidth="1"/>
    <col min="15375" max="15375" width="14.33203125" style="1" bestFit="1" customWidth="1"/>
    <col min="15376" max="15376" width="10" style="1" bestFit="1" customWidth="1"/>
    <col min="15377" max="15377" width="6" style="1" customWidth="1"/>
    <col min="15378" max="15378" width="25.21875" style="1" bestFit="1" customWidth="1"/>
    <col min="15379" max="15379" width="11" style="1" bestFit="1" customWidth="1"/>
    <col min="15380" max="15381" width="8.21875" style="1" bestFit="1" customWidth="1"/>
    <col min="15382" max="15616" width="9" style="1"/>
    <col min="15617" max="15617" width="15.88671875" style="1" customWidth="1"/>
    <col min="15618" max="15618" width="3.88671875" style="1" bestFit="1" customWidth="1"/>
    <col min="15619" max="15619" width="38.21875" style="1" customWidth="1"/>
    <col min="15620" max="15620" width="13.88671875" style="1" bestFit="1" customWidth="1"/>
    <col min="15621" max="15621" width="13.88671875" style="1" customWidth="1"/>
    <col min="15622" max="15622" width="13.109375" style="1" bestFit="1" customWidth="1"/>
    <col min="15623" max="15623" width="5.88671875" style="1" bestFit="1" customWidth="1"/>
    <col min="15624" max="15624" width="12.109375" style="1" bestFit="1" customWidth="1"/>
    <col min="15625" max="15625" width="10.44140625" style="1" bestFit="1" customWidth="1"/>
    <col min="15626" max="15626" width="7" style="1" bestFit="1" customWidth="1"/>
    <col min="15627" max="15627" width="5.88671875" style="1" bestFit="1" customWidth="1"/>
    <col min="15628" max="15628" width="8.77734375" style="1" bestFit="1" customWidth="1"/>
    <col min="15629" max="15629" width="8.44140625" style="1" bestFit="1" customWidth="1"/>
    <col min="15630" max="15630" width="8.6640625" style="1" bestFit="1" customWidth="1"/>
    <col min="15631" max="15631" width="14.33203125" style="1" bestFit="1" customWidth="1"/>
    <col min="15632" max="15632" width="10" style="1" bestFit="1" customWidth="1"/>
    <col min="15633" max="15633" width="6" style="1" customWidth="1"/>
    <col min="15634" max="15634" width="25.21875" style="1" bestFit="1" customWidth="1"/>
    <col min="15635" max="15635" width="11" style="1" bestFit="1" customWidth="1"/>
    <col min="15636" max="15637" width="8.21875" style="1" bestFit="1" customWidth="1"/>
    <col min="15638" max="15872" width="9" style="1"/>
    <col min="15873" max="15873" width="15.88671875" style="1" customWidth="1"/>
    <col min="15874" max="15874" width="3.88671875" style="1" bestFit="1" customWidth="1"/>
    <col min="15875" max="15875" width="38.21875" style="1" customWidth="1"/>
    <col min="15876" max="15876" width="13.88671875" style="1" bestFit="1" customWidth="1"/>
    <col min="15877" max="15877" width="13.88671875" style="1" customWidth="1"/>
    <col min="15878" max="15878" width="13.109375" style="1" bestFit="1" customWidth="1"/>
    <col min="15879" max="15879" width="5.88671875" style="1" bestFit="1" customWidth="1"/>
    <col min="15880" max="15880" width="12.109375" style="1" bestFit="1" customWidth="1"/>
    <col min="15881" max="15881" width="10.44140625" style="1" bestFit="1" customWidth="1"/>
    <col min="15882" max="15882" width="7" style="1" bestFit="1" customWidth="1"/>
    <col min="15883" max="15883" width="5.88671875" style="1" bestFit="1" customWidth="1"/>
    <col min="15884" max="15884" width="8.77734375" style="1" bestFit="1" customWidth="1"/>
    <col min="15885" max="15885" width="8.44140625" style="1" bestFit="1" customWidth="1"/>
    <col min="15886" max="15886" width="8.6640625" style="1" bestFit="1" customWidth="1"/>
    <col min="15887" max="15887" width="14.33203125" style="1" bestFit="1" customWidth="1"/>
    <col min="15888" max="15888" width="10" style="1" bestFit="1" customWidth="1"/>
    <col min="15889" max="15889" width="6" style="1" customWidth="1"/>
    <col min="15890" max="15890" width="25.21875" style="1" bestFit="1" customWidth="1"/>
    <col min="15891" max="15891" width="11" style="1" bestFit="1" customWidth="1"/>
    <col min="15892" max="15893" width="8.21875" style="1" bestFit="1" customWidth="1"/>
    <col min="15894" max="16128" width="9" style="1"/>
    <col min="16129" max="16129" width="15.88671875" style="1" customWidth="1"/>
    <col min="16130" max="16130" width="3.88671875" style="1" bestFit="1" customWidth="1"/>
    <col min="16131" max="16131" width="38.21875" style="1" customWidth="1"/>
    <col min="16132" max="16132" width="13.88671875" style="1" bestFit="1" customWidth="1"/>
    <col min="16133" max="16133" width="13.88671875" style="1" customWidth="1"/>
    <col min="16134" max="16134" width="13.109375" style="1" bestFit="1" customWidth="1"/>
    <col min="16135" max="16135" width="5.88671875" style="1" bestFit="1" customWidth="1"/>
    <col min="16136" max="16136" width="12.109375" style="1" bestFit="1" customWidth="1"/>
    <col min="16137" max="16137" width="10.44140625" style="1" bestFit="1" customWidth="1"/>
    <col min="16138" max="16138" width="7" style="1" bestFit="1" customWidth="1"/>
    <col min="16139" max="16139" width="5.88671875" style="1" bestFit="1" customWidth="1"/>
    <col min="16140" max="16140" width="8.77734375" style="1" bestFit="1" customWidth="1"/>
    <col min="16141" max="16141" width="8.44140625" style="1" bestFit="1" customWidth="1"/>
    <col min="16142" max="16142" width="8.6640625" style="1" bestFit="1" customWidth="1"/>
    <col min="16143" max="16143" width="14.33203125" style="1" bestFit="1" customWidth="1"/>
    <col min="16144" max="16144" width="10" style="1" bestFit="1" customWidth="1"/>
    <col min="16145" max="16145" width="6" style="1" customWidth="1"/>
    <col min="16146" max="16146" width="25.21875" style="1" bestFit="1" customWidth="1"/>
    <col min="16147" max="16147" width="11" style="1" bestFit="1" customWidth="1"/>
    <col min="16148" max="16149" width="8.21875" style="1" bestFit="1" customWidth="1"/>
    <col min="16150" max="16384" width="9" style="1"/>
  </cols>
  <sheetData>
    <row r="1" spans="1:24" ht="15.6">
      <c r="A1" s="269"/>
      <c r="B1" s="269"/>
      <c r="Q1" s="268"/>
    </row>
    <row r="2" spans="1:24" ht="15">
      <c r="A2" s="264"/>
      <c r="B2" s="264"/>
      <c r="C2" s="264"/>
      <c r="D2" s="264"/>
      <c r="E2" s="264"/>
      <c r="F2" s="267"/>
      <c r="G2" s="264"/>
      <c r="H2" s="264"/>
      <c r="I2" s="264"/>
      <c r="J2" s="544" t="s">
        <v>695</v>
      </c>
      <c r="K2" s="544"/>
      <c r="L2" s="544"/>
      <c r="M2" s="544"/>
      <c r="N2" s="544"/>
      <c r="O2" s="544"/>
      <c r="P2" s="265"/>
      <c r="Q2" s="545" t="s">
        <v>641</v>
      </c>
      <c r="R2" s="546"/>
      <c r="S2" s="546"/>
      <c r="T2" s="546"/>
      <c r="U2" s="546"/>
    </row>
    <row r="3" spans="1:24" ht="15.6">
      <c r="A3" s="266" t="s">
        <v>694</v>
      </c>
      <c r="B3" s="266"/>
      <c r="C3" s="264"/>
      <c r="D3" s="264"/>
      <c r="E3" s="264"/>
      <c r="F3" s="264"/>
      <c r="G3" s="264"/>
      <c r="H3" s="264"/>
      <c r="I3" s="264"/>
      <c r="J3" s="265"/>
      <c r="K3" s="264"/>
      <c r="L3" s="264"/>
      <c r="M3" s="264"/>
      <c r="N3" s="264"/>
      <c r="O3" s="264"/>
      <c r="P3" s="264"/>
      <c r="Q3" s="263"/>
      <c r="R3" s="547" t="s">
        <v>693</v>
      </c>
      <c r="S3" s="547"/>
      <c r="T3" s="547"/>
      <c r="U3" s="547"/>
      <c r="W3" s="133" t="s">
        <v>531</v>
      </c>
      <c r="X3" s="132"/>
    </row>
    <row r="4" spans="1:24" ht="10.8" thickBot="1">
      <c r="A4" s="548" t="s">
        <v>692</v>
      </c>
      <c r="B4" s="551" t="s">
        <v>691</v>
      </c>
      <c r="C4" s="552"/>
      <c r="D4" s="557"/>
      <c r="E4" s="262"/>
      <c r="F4" s="551" t="s">
        <v>690</v>
      </c>
      <c r="G4" s="559"/>
      <c r="H4" s="562" t="s">
        <v>689</v>
      </c>
      <c r="I4" s="562" t="s">
        <v>688</v>
      </c>
      <c r="J4" s="563" t="s">
        <v>687</v>
      </c>
      <c r="K4" s="576" t="s">
        <v>686</v>
      </c>
      <c r="L4" s="577"/>
      <c r="M4" s="577"/>
      <c r="N4" s="578"/>
      <c r="O4" s="443" t="s">
        <v>523</v>
      </c>
      <c r="P4" s="470" t="s">
        <v>522</v>
      </c>
      <c r="Q4" s="471"/>
      <c r="R4" s="472"/>
      <c r="S4" s="476" t="s">
        <v>521</v>
      </c>
      <c r="T4" s="459" t="s">
        <v>8</v>
      </c>
      <c r="U4" s="443" t="s">
        <v>9</v>
      </c>
      <c r="W4" s="565" t="s">
        <v>653</v>
      </c>
      <c r="X4" s="565" t="s">
        <v>652</v>
      </c>
    </row>
    <row r="5" spans="1:24">
      <c r="A5" s="549"/>
      <c r="B5" s="553"/>
      <c r="C5" s="554"/>
      <c r="D5" s="558"/>
      <c r="E5" s="261"/>
      <c r="F5" s="560"/>
      <c r="G5" s="561"/>
      <c r="H5" s="549"/>
      <c r="I5" s="549"/>
      <c r="J5" s="564"/>
      <c r="K5" s="567" t="s">
        <v>685</v>
      </c>
      <c r="L5" s="570" t="s">
        <v>684</v>
      </c>
      <c r="M5" s="573" t="s">
        <v>683</v>
      </c>
      <c r="N5" s="574" t="s">
        <v>682</v>
      </c>
      <c r="O5" s="463"/>
      <c r="P5" s="473"/>
      <c r="Q5" s="474"/>
      <c r="R5" s="475"/>
      <c r="S5" s="477"/>
      <c r="T5" s="460"/>
      <c r="U5" s="428"/>
      <c r="W5" s="565"/>
      <c r="X5" s="565"/>
    </row>
    <row r="6" spans="1:24">
      <c r="A6" s="549"/>
      <c r="B6" s="553"/>
      <c r="C6" s="554"/>
      <c r="D6" s="548" t="s">
        <v>681</v>
      </c>
      <c r="E6" s="579" t="s">
        <v>26</v>
      </c>
      <c r="F6" s="548" t="s">
        <v>681</v>
      </c>
      <c r="G6" s="562" t="s">
        <v>680</v>
      </c>
      <c r="H6" s="549"/>
      <c r="I6" s="549"/>
      <c r="J6" s="564"/>
      <c r="K6" s="568"/>
      <c r="L6" s="571"/>
      <c r="M6" s="568"/>
      <c r="N6" s="575"/>
      <c r="O6" s="463"/>
      <c r="P6" s="443" t="s">
        <v>512</v>
      </c>
      <c r="Q6" s="443" t="s">
        <v>511</v>
      </c>
      <c r="R6" s="427" t="s">
        <v>510</v>
      </c>
      <c r="S6" s="456" t="s">
        <v>509</v>
      </c>
      <c r="T6" s="460"/>
      <c r="U6" s="428"/>
      <c r="W6" s="565"/>
      <c r="X6" s="565"/>
    </row>
    <row r="7" spans="1:24">
      <c r="A7" s="549"/>
      <c r="B7" s="553"/>
      <c r="C7" s="554"/>
      <c r="D7" s="549"/>
      <c r="E7" s="401"/>
      <c r="F7" s="549"/>
      <c r="G7" s="549"/>
      <c r="H7" s="549"/>
      <c r="I7" s="549"/>
      <c r="J7" s="564"/>
      <c r="K7" s="568"/>
      <c r="L7" s="571"/>
      <c r="M7" s="568"/>
      <c r="N7" s="575"/>
      <c r="O7" s="463"/>
      <c r="P7" s="463"/>
      <c r="Q7" s="463"/>
      <c r="R7" s="428"/>
      <c r="S7" s="457"/>
      <c r="T7" s="460"/>
      <c r="U7" s="428"/>
      <c r="W7" s="565"/>
      <c r="X7" s="565"/>
    </row>
    <row r="8" spans="1:24">
      <c r="A8" s="550"/>
      <c r="B8" s="555"/>
      <c r="C8" s="556"/>
      <c r="D8" s="550"/>
      <c r="E8" s="580"/>
      <c r="F8" s="550"/>
      <c r="G8" s="550"/>
      <c r="H8" s="550"/>
      <c r="I8" s="550"/>
      <c r="J8" s="560"/>
      <c r="K8" s="569"/>
      <c r="L8" s="572"/>
      <c r="M8" s="569"/>
      <c r="N8" s="561"/>
      <c r="O8" s="464"/>
      <c r="P8" s="464"/>
      <c r="Q8" s="464"/>
      <c r="R8" s="429"/>
      <c r="S8" s="458"/>
      <c r="T8" s="461"/>
      <c r="U8" s="429"/>
      <c r="W8" s="566"/>
      <c r="X8" s="566"/>
    </row>
    <row r="9" spans="1:24" ht="13.2">
      <c r="A9" s="581" t="s">
        <v>679</v>
      </c>
      <c r="B9" s="412" t="s">
        <v>678</v>
      </c>
      <c r="C9" s="412"/>
      <c r="D9" s="7" t="s">
        <v>674</v>
      </c>
      <c r="E9" s="77" t="s">
        <v>324</v>
      </c>
      <c r="F9" s="400">
        <v>55273835</v>
      </c>
      <c r="G9" s="584">
        <v>1.9950000000000001</v>
      </c>
      <c r="H9" s="581" t="s">
        <v>677</v>
      </c>
      <c r="I9" s="254" t="str">
        <f>IF(W9="","",(IF(X9-W9&gt;0,CONCATENATE(TEXT(W9,"#,##0"),"~",TEXT(X9,"#,##0")),TEXT(W9,"#,##0"))))</f>
        <v>1,810</v>
      </c>
      <c r="J9" s="414">
        <v>5</v>
      </c>
      <c r="K9" s="258">
        <v>11.1</v>
      </c>
      <c r="L9" s="92">
        <f>IF(K9&gt;0,1/K9*34.6*67.1,"")</f>
        <v>209.15855855855858</v>
      </c>
      <c r="M9" s="251">
        <f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11.1</v>
      </c>
      <c r="N9" s="250">
        <f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14.4</v>
      </c>
      <c r="O9" s="581" t="s">
        <v>676</v>
      </c>
      <c r="P9" s="400" t="s">
        <v>668</v>
      </c>
      <c r="Q9" s="400" t="s">
        <v>675</v>
      </c>
      <c r="R9" s="249"/>
      <c r="S9" s="257" t="str">
        <f>IF((LEFT(D9,1)="6"),"☆☆☆☆☆",IF((LEFT(D9,1)="5"),"☆☆☆☆",IF((LEFT(D9,1)="4"),"☆☆☆"," ")))</f>
        <v xml:space="preserve"> </v>
      </c>
      <c r="T9" s="247">
        <f>IFERROR(IF(K9&lt;M9,"",(ROUNDDOWN(K9/M9*100,0))),"")</f>
        <v>100</v>
      </c>
      <c r="U9" s="246" t="str">
        <f>IFERROR(IF(K9&lt;N9,"",(ROUNDDOWN(K9/N9*100,0))),"")</f>
        <v/>
      </c>
      <c r="W9" s="245">
        <v>1810</v>
      </c>
      <c r="X9" s="260"/>
    </row>
    <row r="10" spans="1:24" ht="13.2">
      <c r="A10" s="395"/>
      <c r="B10" s="583"/>
      <c r="C10" s="583"/>
      <c r="D10" s="7" t="s">
        <v>674</v>
      </c>
      <c r="E10" s="255" t="s">
        <v>578</v>
      </c>
      <c r="F10" s="580"/>
      <c r="G10" s="585"/>
      <c r="H10" s="582"/>
      <c r="I10" s="254" t="str">
        <f>IF(W10="","",(IF(X10-W10&gt;0,CONCATENATE(TEXT(W10,"#,##0"),"~",TEXT(X10,"#,##0")),TEXT(W10,"#,##0"))))</f>
        <v>1,880</v>
      </c>
      <c r="J10" s="596"/>
      <c r="K10" s="258">
        <v>11.1</v>
      </c>
      <c r="L10" s="92">
        <f>IF(K10&gt;0,1/K10*34.6*67.1,"")</f>
        <v>209.15855855855858</v>
      </c>
      <c r="M10" s="251">
        <f>IFERROR(VALUE(IF(W10="","",IF(W10&gt;=2271,"7.4",IF(W10&gt;=2101,"8.7",IF(W10&gt;=1991,"9.4",IF(W10&gt;=1871,"10.2",IF(W10&gt;=1761,"11.1",IF(W10&gt;=1651,"12.2",IF(W10&gt;=1531,"13.2",IF(W10&gt;=1421,"14.4",IF(W10&gt;=1311,"15.8",IF(W10&gt;=1196,"17.2",IF(W10&gt;=1081,"18.7",IF(W10&gt;=971,"20.5",IF(W10&gt;=856,"20.8",IF(W10&gt;=741,"21.0",IF(W10&gt;=601,"21.8","22.5"))))))))))))))))),"")</f>
        <v>10.199999999999999</v>
      </c>
      <c r="N10" s="250">
        <f>IFERROR(VALUE(IF(W10="","",IF(W10&gt;=2271,"10.6",IF(W10&gt;=2101,"11.9",IF(W10&gt;=1991,"12.7",IF(W10&gt;=1871,"13.5",IF(W10&gt;=1761,"14.4",IF(W10&gt;=1651,"15.4",IF(W10&gt;=1531,"16.5",IF(W10&gt;=1421,"17.6",IF(W10&gt;=1311,"19.0",IF(W10&gt;=1196,"20.3",IF(W10&gt;=1081,"21.8",IF(W10&gt;=971,"23.4",IF(W10&gt;=856,"23.7",IF(W10&gt;=741,"24.5","24.6")))))))))))))))),"")</f>
        <v>13.5</v>
      </c>
      <c r="O10" s="582"/>
      <c r="P10" s="580"/>
      <c r="Q10" s="580"/>
      <c r="R10" s="249"/>
      <c r="S10" s="257" t="str">
        <f>IF((LEFT(D10,1)="6"),"☆☆☆☆☆",IF((LEFT(D10,1)="5"),"☆☆☆☆",IF((LEFT(D10,1)="4"),"☆☆☆"," ")))</f>
        <v xml:space="preserve"> </v>
      </c>
      <c r="T10" s="247">
        <f>IFERROR(IF(K10&lt;M10,"",(ROUNDDOWN(K10/M10*100,0))),"")</f>
        <v>108</v>
      </c>
      <c r="U10" s="246" t="str">
        <f>IFERROR(IF(K10&lt;N10,"",(ROUNDDOWN(K10/N10*100,0))),"")</f>
        <v/>
      </c>
      <c r="W10" s="245">
        <v>1880</v>
      </c>
      <c r="X10" s="244"/>
    </row>
    <row r="11" spans="1:24" ht="13.2">
      <c r="A11" s="395"/>
      <c r="B11" s="586" t="s">
        <v>673</v>
      </c>
      <c r="C11" s="587"/>
      <c r="D11" s="259" t="s">
        <v>666</v>
      </c>
      <c r="E11" s="255" t="s">
        <v>672</v>
      </c>
      <c r="F11" s="590" t="s">
        <v>671</v>
      </c>
      <c r="G11" s="592">
        <v>1.468</v>
      </c>
      <c r="H11" s="594" t="s">
        <v>670</v>
      </c>
      <c r="I11" s="254" t="str">
        <f>IF(W11="","",(IF(X11-W11&gt;0,CONCATENATE(TEXT(W11,"#,##0"),"~",TEXT(X11,"#,##0")),TEXT(W11,"#,##0"))))</f>
        <v>1,630</v>
      </c>
      <c r="J11" s="596"/>
      <c r="K11" s="258">
        <v>19.399999999999999</v>
      </c>
      <c r="L11" s="92">
        <f>IF(K11&gt;0,1/K11*34.6*67.1,"")</f>
        <v>119.67319587628867</v>
      </c>
      <c r="M11" s="251">
        <f>IFERROR(VALUE(IF(W11="","",IF(W11&gt;=2271,"7.4",IF(W11&gt;=2101,"8.7",IF(W11&gt;=1991,"9.4",IF(W11&gt;=1871,"10.2",IF(W11&gt;=1761,"11.1",IF(W11&gt;=1651,"12.2",IF(W11&gt;=1531,"13.2",IF(W11&gt;=1421,"14.4",IF(W11&gt;=1311,"15.8",IF(W11&gt;=1196,"17.2",IF(W11&gt;=1081,"18.7",IF(W11&gt;=971,"20.5",IF(W11&gt;=856,"20.8",IF(W11&gt;=741,"21.0",IF(W11&gt;=601,"21.8","22.5"))))))))))))))))),"")</f>
        <v>13.2</v>
      </c>
      <c r="N11" s="250">
        <f>IFERROR(VALUE(IF(W11="","",IF(W11&gt;=2271,"10.6",IF(W11&gt;=2101,"11.9",IF(W11&gt;=1991,"12.7",IF(W11&gt;=1871,"13.5",IF(W11&gt;=1761,"14.4",IF(W11&gt;=1651,"15.4",IF(W11&gt;=1531,"16.5",IF(W11&gt;=1421,"17.6",IF(W11&gt;=1311,"19.0",IF(W11&gt;=1196,"20.3",IF(W11&gt;=1081,"21.8",IF(W11&gt;=971,"23.4",IF(W11&gt;=856,"23.7",IF(W11&gt;=741,"24.5","24.6")))))))))))))))),"")</f>
        <v>16.5</v>
      </c>
      <c r="O11" s="581" t="s">
        <v>669</v>
      </c>
      <c r="P11" s="400" t="s">
        <v>668</v>
      </c>
      <c r="Q11" s="400" t="s">
        <v>667</v>
      </c>
      <c r="R11" s="249"/>
      <c r="S11" s="257" t="str">
        <f>IF((LEFT(D11,1)="6"),"☆☆☆☆☆",IF((LEFT(D11,1)="5"),"☆☆☆☆",IF((LEFT(D11,1)="4"),"☆☆☆"," ")))</f>
        <v xml:space="preserve"> </v>
      </c>
      <c r="T11" s="247">
        <f>IFERROR(IF(K11&lt;M11,"",(ROUNDDOWN(K11/M11*100,0))),"")</f>
        <v>146</v>
      </c>
      <c r="U11" s="246">
        <f>IFERROR(IF(K11&lt;N11,"",(ROUNDDOWN(K11/N11*100,0))),"")</f>
        <v>117</v>
      </c>
      <c r="W11" s="245">
        <v>1630</v>
      </c>
      <c r="X11" s="244"/>
    </row>
    <row r="12" spans="1:24" ht="13.8" thickBot="1">
      <c r="A12" s="582"/>
      <c r="B12" s="588"/>
      <c r="C12" s="589"/>
      <c r="D12" s="256" t="s">
        <v>666</v>
      </c>
      <c r="E12" s="255" t="s">
        <v>665</v>
      </c>
      <c r="F12" s="591"/>
      <c r="G12" s="593"/>
      <c r="H12" s="595"/>
      <c r="I12" s="254" t="str">
        <f>IF(W12="","",(IF(X12-W12&gt;0,CONCATENATE(TEXT(W12,"#,##0"),"~",TEXT(X12,"#,##0")),TEXT(W12,"#,##0"))))</f>
        <v>1,650</v>
      </c>
      <c r="J12" s="416"/>
      <c r="K12" s="253">
        <v>19.399999999999999</v>
      </c>
      <c r="L12" s="252">
        <f>IF(K12&gt;0,1/K12*34.6*67.1,"")</f>
        <v>119.67319587628867</v>
      </c>
      <c r="M12" s="251">
        <f>IFERROR(VALUE(IF(W12="","",IF(W12&gt;=2271,"7.4",IF(W12&gt;=2101,"8.7",IF(W12&gt;=1991,"9.4",IF(W12&gt;=1871,"10.2",IF(W12&gt;=1761,"11.1",IF(W12&gt;=1651,"12.2",IF(W12&gt;=1531,"13.2",IF(W12&gt;=1421,"14.4",IF(W12&gt;=1311,"15.8",IF(W12&gt;=1196,"17.2",IF(W12&gt;=1081,"18.7",IF(W12&gt;=971,"20.5",IF(W12&gt;=856,"20.8",IF(W12&gt;=741,"21.0",IF(W12&gt;=601,"21.8","22.5"))))))))))))))))),"")</f>
        <v>13.2</v>
      </c>
      <c r="N12" s="250">
        <f>IFERROR(VALUE(IF(W12="","",IF(W12&gt;=2271,"10.6",IF(W12&gt;=2101,"11.9",IF(W12&gt;=1991,"12.7",IF(W12&gt;=1871,"13.5",IF(W12&gt;=1761,"14.4",IF(W12&gt;=1651,"15.4",IF(W12&gt;=1531,"16.5",IF(W12&gt;=1421,"17.6",IF(W12&gt;=1311,"19.0",IF(W12&gt;=1196,"20.3",IF(W12&gt;=1081,"21.8",IF(W12&gt;=971,"23.4",IF(W12&gt;=856,"23.7",IF(W12&gt;=741,"24.5","24.6")))))))))))))))),"")</f>
        <v>16.5</v>
      </c>
      <c r="O12" s="582"/>
      <c r="P12" s="580"/>
      <c r="Q12" s="580"/>
      <c r="R12" s="249"/>
      <c r="S12" s="248" t="str">
        <f>IF((LEFT(D12,1)="6"),"☆☆☆☆☆",IF((LEFT(D12,1)="5"),"☆☆☆☆",IF((LEFT(D12,1)="4"),"☆☆☆"," ")))</f>
        <v xml:space="preserve"> </v>
      </c>
      <c r="T12" s="247">
        <f>IFERROR(IF(K12&lt;M12,"",(ROUNDDOWN(K12/M12*100,0))),"")</f>
        <v>146</v>
      </c>
      <c r="U12" s="246">
        <f>IFERROR(IF(K12&lt;N12,"",(ROUNDDOWN(K12/N12*100,0))),"")</f>
        <v>117</v>
      </c>
      <c r="W12" s="245">
        <v>1650</v>
      </c>
      <c r="X12" s="244"/>
    </row>
    <row r="13" spans="1:24" ht="13.2">
      <c r="A13" s="238"/>
      <c r="B13" s="242"/>
      <c r="C13" s="242"/>
      <c r="D13" s="242"/>
      <c r="E13" s="3"/>
      <c r="F13" s="242"/>
      <c r="G13" s="243"/>
      <c r="H13" s="242"/>
      <c r="I13" s="234"/>
      <c r="J13" s="20"/>
      <c r="K13" s="241"/>
      <c r="L13" s="240"/>
      <c r="M13" s="239"/>
      <c r="N13" s="239"/>
      <c r="O13" s="238"/>
      <c r="P13" s="20"/>
      <c r="Q13" s="20"/>
      <c r="R13" s="237"/>
      <c r="S13" s="236"/>
      <c r="T13" s="235"/>
      <c r="U13" s="235"/>
      <c r="W13" s="234"/>
    </row>
    <row r="14" spans="1:24">
      <c r="B14" s="1" t="s">
        <v>664</v>
      </c>
      <c r="E14" s="1"/>
    </row>
    <row r="15" spans="1:24">
      <c r="B15" s="1" t="s">
        <v>663</v>
      </c>
      <c r="E15" s="1"/>
    </row>
    <row r="16" spans="1:24">
      <c r="B16" s="1" t="s">
        <v>662</v>
      </c>
      <c r="E16" s="1"/>
    </row>
    <row r="17" spans="2:5">
      <c r="B17" s="1" t="s">
        <v>661</v>
      </c>
      <c r="E17" s="1"/>
    </row>
    <row r="18" spans="2:5">
      <c r="B18" s="1" t="s">
        <v>660</v>
      </c>
      <c r="E18" s="1"/>
    </row>
    <row r="19" spans="2:5">
      <c r="B19" s="1" t="s">
        <v>659</v>
      </c>
      <c r="E19" s="1"/>
    </row>
    <row r="20" spans="2:5">
      <c r="B20" s="1" t="s">
        <v>658</v>
      </c>
      <c r="E20" s="1"/>
    </row>
    <row r="21" spans="2:5">
      <c r="B21" s="1" t="s">
        <v>657</v>
      </c>
      <c r="E21" s="1"/>
    </row>
  </sheetData>
  <sheetProtection selectLockedCells="1"/>
  <autoFilter ref="A8:U12" xr:uid="{00000000-0009-0000-0000-000001000000}">
    <filterColumn colId="1" showButton="0"/>
  </autoFilter>
  <mergeCells count="46">
    <mergeCell ref="P9:P10"/>
    <mergeCell ref="Q9:Q10"/>
    <mergeCell ref="B11:C12"/>
    <mergeCell ref="F11:F12"/>
    <mergeCell ref="G11:G12"/>
    <mergeCell ref="H11:H12"/>
    <mergeCell ref="O11:O12"/>
    <mergeCell ref="P11:P12"/>
    <mergeCell ref="Q11:Q12"/>
    <mergeCell ref="J9:J12"/>
    <mergeCell ref="O9:O10"/>
    <mergeCell ref="A9:A12"/>
    <mergeCell ref="B9:C10"/>
    <mergeCell ref="F9:F10"/>
    <mergeCell ref="G9:G10"/>
    <mergeCell ref="H9:H10"/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J2:O2"/>
    <mergeCell ref="Q2:U2"/>
    <mergeCell ref="R3:U3"/>
    <mergeCell ref="A4:A8"/>
    <mergeCell ref="B4:C8"/>
    <mergeCell ref="D4:D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7" fitToHeight="0" orientation="landscape" r:id="rId1"/>
  <headerFooter alignWithMargins="0">
    <oddHeader>&amp;R様式1-6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AE41-BED6-47AD-83AE-A5CE0922D47D}">
  <sheetPr>
    <tabColor rgb="FF993366"/>
    <pageSetUpPr fitToPage="1"/>
  </sheetPr>
  <dimension ref="A1:U221"/>
  <sheetViews>
    <sheetView showGridLines="0" tabSelected="1" zoomScale="90" zoomScaleNormal="90" zoomScaleSheetLayoutView="80" workbookViewId="0">
      <pane xSplit="5" ySplit="7" topLeftCell="F42" activePane="bottomRight" state="frozen"/>
      <selection activeCell="C141" sqref="C141"/>
      <selection pane="topRight" activeCell="C141" sqref="C141"/>
      <selection pane="bottomLeft" activeCell="C141" sqref="C141"/>
      <selection pane="bottomRight" activeCell="D62" sqref="D62:W65"/>
    </sheetView>
  </sheetViews>
  <sheetFormatPr defaultColWidth="9" defaultRowHeight="10.199999999999999"/>
  <cols>
    <col min="1" max="1" width="8.109375" style="79" customWidth="1"/>
    <col min="2" max="2" width="0.44140625" style="1" customWidth="1"/>
    <col min="3" max="3" width="25.6640625" style="2" customWidth="1"/>
    <col min="4" max="4" width="15.6640625" style="2" customWidth="1"/>
    <col min="5" max="5" width="12.77734375" style="3" customWidth="1"/>
    <col min="6" max="6" width="13.109375" style="1" bestFit="1" customWidth="1"/>
    <col min="7" max="7" width="8" style="1" bestFit="1" customWidth="1"/>
    <col min="8" max="8" width="9.6640625" style="1" bestFit="1" customWidth="1"/>
    <col min="9" max="9" width="10.6640625" style="1" customWidth="1"/>
    <col min="10" max="10" width="7.44140625" style="1" bestFit="1" customWidth="1"/>
    <col min="11" max="11" width="8.6640625" style="1" bestFit="1" customWidth="1"/>
    <col min="12" max="12" width="11.77734375" style="1" bestFit="1" customWidth="1"/>
    <col min="13" max="14" width="8.6640625" style="1" bestFit="1" customWidth="1"/>
    <col min="15" max="16" width="11.6640625" style="1" customWidth="1"/>
    <col min="17" max="18" width="6.33203125" style="1" customWidth="1"/>
    <col min="19" max="19" width="8.77734375" style="1" bestFit="1" customWidth="1"/>
    <col min="20" max="21" width="8" style="1" bestFit="1" customWidth="1"/>
    <col min="22" max="16384" width="9" style="1"/>
  </cols>
  <sheetData>
    <row r="1" spans="1:21" ht="15">
      <c r="A1" s="1"/>
      <c r="F1" s="4"/>
      <c r="J1" s="408" t="s">
        <v>0</v>
      </c>
      <c r="K1" s="408"/>
      <c r="L1" s="408"/>
      <c r="M1" s="408"/>
      <c r="N1" s="408"/>
      <c r="O1" s="408"/>
      <c r="P1" s="408"/>
      <c r="Q1" s="409" t="s">
        <v>1</v>
      </c>
      <c r="R1" s="409"/>
      <c r="S1" s="409"/>
      <c r="T1" s="409"/>
      <c r="U1" s="409"/>
    </row>
    <row r="2" spans="1:21" ht="23.25" customHeight="1">
      <c r="A2" s="410" t="s">
        <v>2</v>
      </c>
      <c r="B2" s="410"/>
      <c r="C2" s="410"/>
      <c r="D2" s="410"/>
      <c r="E2" s="410"/>
      <c r="F2" s="410"/>
      <c r="J2" s="5"/>
      <c r="Q2" s="6"/>
      <c r="R2" s="411" t="s">
        <v>3</v>
      </c>
      <c r="S2" s="411"/>
      <c r="T2" s="411"/>
      <c r="U2" s="411"/>
    </row>
    <row r="3" spans="1:21" ht="12" customHeight="1" thickBot="1">
      <c r="A3" s="400" t="s">
        <v>4</v>
      </c>
      <c r="B3" s="8"/>
      <c r="C3" s="412" t="s">
        <v>5</v>
      </c>
      <c r="D3" s="9"/>
      <c r="E3" s="10"/>
      <c r="F3" s="414" t="s">
        <v>6</v>
      </c>
      <c r="G3" s="415"/>
      <c r="H3" s="11"/>
      <c r="I3" s="12"/>
      <c r="J3" s="13"/>
      <c r="K3" s="418" t="s">
        <v>7</v>
      </c>
      <c r="L3" s="419"/>
      <c r="M3" s="419"/>
      <c r="N3" s="420"/>
      <c r="O3" s="14"/>
      <c r="P3" s="15"/>
      <c r="Q3" s="16"/>
      <c r="R3" s="17"/>
      <c r="S3" s="18"/>
      <c r="T3" s="421" t="s">
        <v>8</v>
      </c>
      <c r="U3" s="394" t="s">
        <v>9</v>
      </c>
    </row>
    <row r="4" spans="1:21" ht="11.25" customHeight="1">
      <c r="A4" s="401"/>
      <c r="B4" s="19"/>
      <c r="C4" s="413"/>
      <c r="D4" s="21"/>
      <c r="E4" s="22"/>
      <c r="F4" s="416"/>
      <c r="G4" s="417"/>
      <c r="H4" s="402" t="s">
        <v>10</v>
      </c>
      <c r="I4" s="395" t="s">
        <v>11</v>
      </c>
      <c r="J4" s="403" t="s">
        <v>12</v>
      </c>
      <c r="K4" s="404" t="s">
        <v>13</v>
      </c>
      <c r="L4" s="406" t="s">
        <v>14</v>
      </c>
      <c r="M4" s="407" t="s">
        <v>15</v>
      </c>
      <c r="N4" s="394" t="s">
        <v>16</v>
      </c>
      <c r="O4" s="23"/>
      <c r="P4" s="396" t="s">
        <v>17</v>
      </c>
      <c r="Q4" s="397"/>
      <c r="R4" s="398"/>
      <c r="S4" s="24" t="s">
        <v>18</v>
      </c>
      <c r="T4" s="422"/>
      <c r="U4" s="399"/>
    </row>
    <row r="5" spans="1:21">
      <c r="A5" s="401"/>
      <c r="B5" s="19"/>
      <c r="C5" s="413"/>
      <c r="D5" s="25"/>
      <c r="E5" s="26"/>
      <c r="F5" s="25"/>
      <c r="G5" s="394" t="s">
        <v>19</v>
      </c>
      <c r="H5" s="402"/>
      <c r="I5" s="395"/>
      <c r="J5" s="403"/>
      <c r="K5" s="405"/>
      <c r="L5" s="403"/>
      <c r="M5" s="405"/>
      <c r="N5" s="395"/>
      <c r="O5" s="27" t="s">
        <v>20</v>
      </c>
      <c r="P5" s="28" t="s">
        <v>21</v>
      </c>
      <c r="Q5" s="29" t="s">
        <v>22</v>
      </c>
      <c r="R5" s="400" t="s">
        <v>23</v>
      </c>
      <c r="S5" s="30" t="s">
        <v>24</v>
      </c>
      <c r="T5" s="422"/>
      <c r="U5" s="399"/>
    </row>
    <row r="6" spans="1:21" ht="13.2">
      <c r="A6" s="401"/>
      <c r="B6" s="19"/>
      <c r="C6" s="413"/>
      <c r="D6" s="31" t="s">
        <v>25</v>
      </c>
      <c r="E6" s="32" t="s">
        <v>26</v>
      </c>
      <c r="F6" s="31" t="s">
        <v>25</v>
      </c>
      <c r="G6" s="399"/>
      <c r="H6" s="402"/>
      <c r="I6" s="395"/>
      <c r="J6" s="403"/>
      <c r="K6" s="405"/>
      <c r="L6" s="403"/>
      <c r="M6" s="405"/>
      <c r="N6" s="395"/>
      <c r="O6" s="33" t="s">
        <v>27</v>
      </c>
      <c r="P6" s="28" t="s">
        <v>28</v>
      </c>
      <c r="Q6" s="28" t="s">
        <v>29</v>
      </c>
      <c r="R6" s="401"/>
      <c r="S6" s="30" t="s">
        <v>30</v>
      </c>
      <c r="T6" s="422"/>
      <c r="U6" s="399"/>
    </row>
    <row r="7" spans="1:21" ht="13.2">
      <c r="A7" s="34"/>
      <c r="B7" s="35"/>
      <c r="C7" s="36"/>
      <c r="D7" s="34"/>
      <c r="E7" s="34"/>
      <c r="F7" s="34"/>
      <c r="G7" s="37" t="s">
        <v>31</v>
      </c>
      <c r="H7" s="34"/>
      <c r="I7" s="34"/>
      <c r="J7" s="38"/>
      <c r="K7" s="34" t="s">
        <v>32</v>
      </c>
      <c r="L7" s="39" t="s">
        <v>33</v>
      </c>
      <c r="M7" s="40" t="s">
        <v>34</v>
      </c>
      <c r="N7" s="41" t="s">
        <v>32</v>
      </c>
      <c r="O7" s="42"/>
      <c r="P7" s="42"/>
      <c r="Q7" s="42"/>
      <c r="R7" s="43"/>
      <c r="S7" s="44"/>
      <c r="T7" s="45"/>
      <c r="U7" s="34"/>
    </row>
    <row r="8" spans="1:21" ht="24" customHeight="1">
      <c r="A8" s="46" t="s">
        <v>35</v>
      </c>
      <c r="B8" s="47"/>
      <c r="C8" s="48" t="s">
        <v>36</v>
      </c>
      <c r="D8" s="46" t="s">
        <v>37</v>
      </c>
      <c r="E8" s="49" t="s">
        <v>38</v>
      </c>
      <c r="F8" s="50" t="s">
        <v>39</v>
      </c>
      <c r="G8" s="51">
        <v>1.498</v>
      </c>
      <c r="H8" s="52" t="s">
        <v>40</v>
      </c>
      <c r="I8" s="49" t="s">
        <v>41</v>
      </c>
      <c r="J8" s="53">
        <v>4</v>
      </c>
      <c r="K8" s="54">
        <v>17.7</v>
      </c>
      <c r="L8" s="55">
        <v>131.16723163841806</v>
      </c>
      <c r="M8" s="54">
        <v>17.2</v>
      </c>
      <c r="N8" s="56">
        <v>20.3</v>
      </c>
      <c r="O8" s="57" t="s">
        <v>42</v>
      </c>
      <c r="P8" s="50" t="s">
        <v>43</v>
      </c>
      <c r="Q8" s="49" t="s">
        <v>44</v>
      </c>
      <c r="R8" s="58"/>
      <c r="S8" s="59"/>
      <c r="T8" s="60">
        <v>102</v>
      </c>
      <c r="U8" s="61" t="s">
        <v>45</v>
      </c>
    </row>
    <row r="9" spans="1:21" ht="24" customHeight="1">
      <c r="A9" s="46" t="s">
        <v>35</v>
      </c>
      <c r="B9" s="47"/>
      <c r="C9" s="48" t="s">
        <v>36</v>
      </c>
      <c r="D9" s="46" t="s">
        <v>37</v>
      </c>
      <c r="E9" s="49" t="s">
        <v>46</v>
      </c>
      <c r="F9" s="50" t="s">
        <v>39</v>
      </c>
      <c r="G9" s="51">
        <v>1.498</v>
      </c>
      <c r="H9" s="52" t="s">
        <v>40</v>
      </c>
      <c r="I9" s="49" t="s">
        <v>41</v>
      </c>
      <c r="J9" s="53">
        <v>4</v>
      </c>
      <c r="K9" s="54">
        <v>18</v>
      </c>
      <c r="L9" s="55">
        <v>128.98111111111109</v>
      </c>
      <c r="M9" s="54">
        <v>17.2</v>
      </c>
      <c r="N9" s="56">
        <v>20.3</v>
      </c>
      <c r="O9" s="57" t="s">
        <v>42</v>
      </c>
      <c r="P9" s="50" t="s">
        <v>43</v>
      </c>
      <c r="Q9" s="49" t="s">
        <v>44</v>
      </c>
      <c r="R9" s="58"/>
      <c r="S9" s="59"/>
      <c r="T9" s="60">
        <v>104</v>
      </c>
      <c r="U9" s="61" t="s">
        <v>45</v>
      </c>
    </row>
    <row r="10" spans="1:21" ht="24" customHeight="1">
      <c r="A10" s="46" t="s">
        <v>35</v>
      </c>
      <c r="B10" s="47"/>
      <c r="C10" s="48" t="s">
        <v>47</v>
      </c>
      <c r="D10" s="46" t="s">
        <v>48</v>
      </c>
      <c r="E10" s="49" t="s">
        <v>38</v>
      </c>
      <c r="F10" s="50" t="s">
        <v>39</v>
      </c>
      <c r="G10" s="51">
        <v>1.498</v>
      </c>
      <c r="H10" s="52" t="s">
        <v>40</v>
      </c>
      <c r="I10" s="49" t="s">
        <v>49</v>
      </c>
      <c r="J10" s="53">
        <v>5</v>
      </c>
      <c r="K10" s="54">
        <v>16.3</v>
      </c>
      <c r="L10" s="55">
        <v>142.43312883435584</v>
      </c>
      <c r="M10" s="54">
        <v>17.2</v>
      </c>
      <c r="N10" s="56">
        <v>20.3</v>
      </c>
      <c r="O10" s="57" t="s">
        <v>42</v>
      </c>
      <c r="P10" s="50" t="s">
        <v>43</v>
      </c>
      <c r="Q10" s="49" t="s">
        <v>44</v>
      </c>
      <c r="R10" s="58"/>
      <c r="S10" s="59"/>
      <c r="T10" s="60" t="s">
        <v>45</v>
      </c>
      <c r="U10" s="61" t="s">
        <v>45</v>
      </c>
    </row>
    <row r="11" spans="1:21" ht="24" customHeight="1">
      <c r="A11" s="46" t="s">
        <v>35</v>
      </c>
      <c r="B11" s="47"/>
      <c r="C11" s="48" t="s">
        <v>47</v>
      </c>
      <c r="D11" s="46" t="s">
        <v>48</v>
      </c>
      <c r="E11" s="49" t="s">
        <v>50</v>
      </c>
      <c r="F11" s="50" t="s">
        <v>39</v>
      </c>
      <c r="G11" s="51">
        <v>1.498</v>
      </c>
      <c r="H11" s="52" t="s">
        <v>40</v>
      </c>
      <c r="I11" s="49" t="s">
        <v>49</v>
      </c>
      <c r="J11" s="53">
        <v>5</v>
      </c>
      <c r="K11" s="54">
        <v>17.5</v>
      </c>
      <c r="L11" s="55">
        <v>132.66628571428569</v>
      </c>
      <c r="M11" s="54">
        <v>17.2</v>
      </c>
      <c r="N11" s="56">
        <v>20.3</v>
      </c>
      <c r="O11" s="57" t="s">
        <v>42</v>
      </c>
      <c r="P11" s="50" t="s">
        <v>43</v>
      </c>
      <c r="Q11" s="49" t="s">
        <v>44</v>
      </c>
      <c r="R11" s="58"/>
      <c r="S11" s="59"/>
      <c r="T11" s="60">
        <v>101</v>
      </c>
      <c r="U11" s="61" t="s">
        <v>45</v>
      </c>
    </row>
    <row r="12" spans="1:21" ht="24" customHeight="1">
      <c r="A12" s="46" t="s">
        <v>35</v>
      </c>
      <c r="B12" s="47"/>
      <c r="C12" s="48" t="s">
        <v>51</v>
      </c>
      <c r="D12" s="46" t="s">
        <v>52</v>
      </c>
      <c r="E12" s="50" t="s">
        <v>53</v>
      </c>
      <c r="F12" s="50" t="s">
        <v>54</v>
      </c>
      <c r="G12" s="51">
        <v>1.498</v>
      </c>
      <c r="H12" s="50" t="s">
        <v>55</v>
      </c>
      <c r="I12" s="49">
        <v>1340</v>
      </c>
      <c r="J12" s="53">
        <v>5</v>
      </c>
      <c r="K12" s="54">
        <v>17.5</v>
      </c>
      <c r="L12" s="55">
        <v>132.66628571428569</v>
      </c>
      <c r="M12" s="54">
        <v>15.8</v>
      </c>
      <c r="N12" s="56">
        <v>19</v>
      </c>
      <c r="O12" s="57" t="s">
        <v>42</v>
      </c>
      <c r="P12" s="50" t="s">
        <v>43</v>
      </c>
      <c r="Q12" s="49" t="s">
        <v>56</v>
      </c>
      <c r="R12" s="58"/>
      <c r="S12" s="59" t="s">
        <v>57</v>
      </c>
      <c r="T12" s="60">
        <v>110</v>
      </c>
      <c r="U12" s="61" t="s">
        <v>45</v>
      </c>
    </row>
    <row r="13" spans="1:21" ht="24" customHeight="1">
      <c r="A13" s="46" t="s">
        <v>35</v>
      </c>
      <c r="B13" s="47"/>
      <c r="C13" s="48" t="s">
        <v>58</v>
      </c>
      <c r="D13" s="46" t="s">
        <v>59</v>
      </c>
      <c r="E13" s="50" t="s">
        <v>53</v>
      </c>
      <c r="F13" s="50" t="s">
        <v>60</v>
      </c>
      <c r="G13" s="51">
        <v>1.998</v>
      </c>
      <c r="H13" s="50" t="s">
        <v>55</v>
      </c>
      <c r="I13" s="49">
        <v>1380</v>
      </c>
      <c r="J13" s="53">
        <v>5</v>
      </c>
      <c r="K13" s="54">
        <v>16.600000000000001</v>
      </c>
      <c r="L13" s="55">
        <v>139.85903614457828</v>
      </c>
      <c r="M13" s="54">
        <v>15.8</v>
      </c>
      <c r="N13" s="56">
        <v>19</v>
      </c>
      <c r="O13" s="57" t="s">
        <v>42</v>
      </c>
      <c r="P13" s="50" t="s">
        <v>43</v>
      </c>
      <c r="Q13" s="49" t="s">
        <v>56</v>
      </c>
      <c r="R13" s="58"/>
      <c r="S13" s="59" t="s">
        <v>57</v>
      </c>
      <c r="T13" s="60">
        <v>105</v>
      </c>
      <c r="U13" s="61" t="s">
        <v>45</v>
      </c>
    </row>
    <row r="14" spans="1:21" ht="24" customHeight="1">
      <c r="A14" s="46" t="s">
        <v>35</v>
      </c>
      <c r="B14" s="47"/>
      <c r="C14" s="48" t="s">
        <v>61</v>
      </c>
      <c r="D14" s="46" t="s">
        <v>62</v>
      </c>
      <c r="E14" s="50" t="s">
        <v>53</v>
      </c>
      <c r="F14" s="50" t="s">
        <v>54</v>
      </c>
      <c r="G14" s="51">
        <v>1.498</v>
      </c>
      <c r="H14" s="50" t="s">
        <v>63</v>
      </c>
      <c r="I14" s="49">
        <v>1280</v>
      </c>
      <c r="J14" s="53">
        <v>4</v>
      </c>
      <c r="K14" s="54">
        <v>18.2</v>
      </c>
      <c r="L14" s="55">
        <v>127.56373626373626</v>
      </c>
      <c r="M14" s="54">
        <v>17.2</v>
      </c>
      <c r="N14" s="56">
        <v>20.3</v>
      </c>
      <c r="O14" s="57" t="s">
        <v>42</v>
      </c>
      <c r="P14" s="50" t="s">
        <v>43</v>
      </c>
      <c r="Q14" s="49" t="s">
        <v>56</v>
      </c>
      <c r="R14" s="58"/>
      <c r="S14" s="59" t="s">
        <v>57</v>
      </c>
      <c r="T14" s="60">
        <v>105</v>
      </c>
      <c r="U14" s="61" t="s">
        <v>45</v>
      </c>
    </row>
    <row r="15" spans="1:21" ht="24" customHeight="1">
      <c r="A15" s="46" t="s">
        <v>35</v>
      </c>
      <c r="B15" s="47"/>
      <c r="C15" s="48" t="s">
        <v>64</v>
      </c>
      <c r="D15" s="46" t="s">
        <v>65</v>
      </c>
      <c r="E15" s="49" t="s">
        <v>66</v>
      </c>
      <c r="F15" s="50" t="s">
        <v>39</v>
      </c>
      <c r="G15" s="51">
        <v>1.498</v>
      </c>
      <c r="H15" s="52" t="s">
        <v>40</v>
      </c>
      <c r="I15" s="49" t="s">
        <v>67</v>
      </c>
      <c r="J15" s="53">
        <v>5</v>
      </c>
      <c r="K15" s="54">
        <v>16.7</v>
      </c>
      <c r="L15" s="55">
        <v>139.02155688622753</v>
      </c>
      <c r="M15" s="54">
        <v>14.4</v>
      </c>
      <c r="N15" s="56">
        <v>17.600000000000001</v>
      </c>
      <c r="O15" s="57" t="s">
        <v>42</v>
      </c>
      <c r="P15" s="50" t="s">
        <v>43</v>
      </c>
      <c r="Q15" s="49" t="s">
        <v>44</v>
      </c>
      <c r="R15" s="58"/>
      <c r="S15" s="59"/>
      <c r="T15" s="60">
        <v>115</v>
      </c>
      <c r="U15" s="61" t="s">
        <v>45</v>
      </c>
    </row>
    <row r="16" spans="1:21" ht="24" customHeight="1">
      <c r="A16" s="46" t="s">
        <v>35</v>
      </c>
      <c r="B16" s="47"/>
      <c r="C16" s="48" t="s">
        <v>68</v>
      </c>
      <c r="D16" s="46" t="s">
        <v>69</v>
      </c>
      <c r="E16" s="50" t="s">
        <v>53</v>
      </c>
      <c r="F16" s="50" t="s">
        <v>60</v>
      </c>
      <c r="G16" s="51">
        <v>1.998</v>
      </c>
      <c r="H16" s="50" t="s">
        <v>63</v>
      </c>
      <c r="I16" s="49">
        <v>1320</v>
      </c>
      <c r="J16" s="53">
        <v>4</v>
      </c>
      <c r="K16" s="54">
        <v>15.9</v>
      </c>
      <c r="L16" s="55">
        <v>146.01635220125786</v>
      </c>
      <c r="M16" s="54">
        <v>15.8</v>
      </c>
      <c r="N16" s="56">
        <v>19</v>
      </c>
      <c r="O16" s="57" t="s">
        <v>42</v>
      </c>
      <c r="P16" s="50" t="s">
        <v>43</v>
      </c>
      <c r="Q16" s="49" t="s">
        <v>56</v>
      </c>
      <c r="R16" s="58"/>
      <c r="S16" s="59" t="s">
        <v>57</v>
      </c>
      <c r="T16" s="60">
        <v>100</v>
      </c>
      <c r="U16" s="61" t="s">
        <v>45</v>
      </c>
    </row>
    <row r="17" spans="1:21" ht="24" customHeight="1">
      <c r="A17" s="46" t="s">
        <v>35</v>
      </c>
      <c r="B17" s="47"/>
      <c r="C17" s="48" t="s">
        <v>68</v>
      </c>
      <c r="D17" s="46" t="s">
        <v>70</v>
      </c>
      <c r="E17" s="49"/>
      <c r="F17" s="50" t="s">
        <v>71</v>
      </c>
      <c r="G17" s="51">
        <v>1.998</v>
      </c>
      <c r="H17" s="52" t="s">
        <v>40</v>
      </c>
      <c r="I17" s="49" t="s">
        <v>72</v>
      </c>
      <c r="J17" s="53">
        <v>4</v>
      </c>
      <c r="K17" s="54">
        <v>16.399999999999999</v>
      </c>
      <c r="L17" s="55">
        <v>141.56463414634146</v>
      </c>
      <c r="M17" s="54">
        <v>17.2</v>
      </c>
      <c r="N17" s="56">
        <v>20.3</v>
      </c>
      <c r="O17" s="57" t="s">
        <v>42</v>
      </c>
      <c r="P17" s="50" t="s">
        <v>43</v>
      </c>
      <c r="Q17" s="49" t="s">
        <v>44</v>
      </c>
      <c r="R17" s="58"/>
      <c r="S17" s="59"/>
      <c r="T17" s="60" t="s">
        <v>45</v>
      </c>
      <c r="U17" s="61" t="s">
        <v>45</v>
      </c>
    </row>
    <row r="18" spans="1:21" ht="24" customHeight="1">
      <c r="A18" s="46" t="s">
        <v>35</v>
      </c>
      <c r="B18" s="47"/>
      <c r="C18" s="48" t="s">
        <v>73</v>
      </c>
      <c r="D18" s="46" t="s">
        <v>74</v>
      </c>
      <c r="E18" s="49" t="s">
        <v>75</v>
      </c>
      <c r="F18" s="50" t="s">
        <v>71</v>
      </c>
      <c r="G18" s="51">
        <v>1.998</v>
      </c>
      <c r="H18" s="52" t="s">
        <v>40</v>
      </c>
      <c r="I18" s="49" t="s">
        <v>76</v>
      </c>
      <c r="J18" s="53">
        <v>5</v>
      </c>
      <c r="K18" s="54">
        <v>16.399999999999999</v>
      </c>
      <c r="L18" s="55">
        <v>141.56463414634146</v>
      </c>
      <c r="M18" s="54">
        <v>15.8</v>
      </c>
      <c r="N18" s="56">
        <v>19</v>
      </c>
      <c r="O18" s="57" t="s">
        <v>42</v>
      </c>
      <c r="P18" s="50" t="s">
        <v>43</v>
      </c>
      <c r="Q18" s="49" t="s">
        <v>44</v>
      </c>
      <c r="R18" s="58"/>
      <c r="S18" s="59"/>
      <c r="T18" s="60">
        <v>103</v>
      </c>
      <c r="U18" s="61" t="s">
        <v>45</v>
      </c>
    </row>
    <row r="19" spans="1:21" ht="24" customHeight="1">
      <c r="A19" s="46" t="s">
        <v>35</v>
      </c>
      <c r="B19" s="47"/>
      <c r="C19" s="48" t="s">
        <v>73</v>
      </c>
      <c r="D19" s="46" t="s">
        <v>74</v>
      </c>
      <c r="E19" s="49" t="s">
        <v>77</v>
      </c>
      <c r="F19" s="50" t="s">
        <v>71</v>
      </c>
      <c r="G19" s="51">
        <v>1.998</v>
      </c>
      <c r="H19" s="52" t="s">
        <v>40</v>
      </c>
      <c r="I19" s="49" t="s">
        <v>76</v>
      </c>
      <c r="J19" s="53">
        <v>5</v>
      </c>
      <c r="K19" s="54">
        <v>17.100000000000001</v>
      </c>
      <c r="L19" s="55">
        <v>135.76959064327482</v>
      </c>
      <c r="M19" s="54">
        <v>15.8</v>
      </c>
      <c r="N19" s="56">
        <v>19</v>
      </c>
      <c r="O19" s="57" t="s">
        <v>42</v>
      </c>
      <c r="P19" s="50" t="s">
        <v>43</v>
      </c>
      <c r="Q19" s="49" t="s">
        <v>44</v>
      </c>
      <c r="R19" s="58"/>
      <c r="S19" s="59"/>
      <c r="T19" s="60">
        <v>108</v>
      </c>
      <c r="U19" s="61" t="s">
        <v>45</v>
      </c>
    </row>
    <row r="20" spans="1:21" ht="24" customHeight="1">
      <c r="A20" s="46" t="s">
        <v>35</v>
      </c>
      <c r="B20" s="47"/>
      <c r="C20" s="48" t="s">
        <v>78</v>
      </c>
      <c r="D20" s="46" t="s">
        <v>79</v>
      </c>
      <c r="E20" s="50" t="s">
        <v>53</v>
      </c>
      <c r="F20" s="50" t="s">
        <v>80</v>
      </c>
      <c r="G20" s="51">
        <v>1.998</v>
      </c>
      <c r="H20" s="50" t="s">
        <v>81</v>
      </c>
      <c r="I20" s="49">
        <v>1350</v>
      </c>
      <c r="J20" s="53">
        <v>4</v>
      </c>
      <c r="K20" s="54">
        <v>16.2</v>
      </c>
      <c r="L20" s="55">
        <v>143.31234567901234</v>
      </c>
      <c r="M20" s="54">
        <v>15.8</v>
      </c>
      <c r="N20" s="56">
        <v>19</v>
      </c>
      <c r="O20" s="57" t="s">
        <v>82</v>
      </c>
      <c r="P20" s="50" t="s">
        <v>43</v>
      </c>
      <c r="Q20" s="49" t="s">
        <v>56</v>
      </c>
      <c r="R20" s="58"/>
      <c r="S20" s="59" t="s">
        <v>57</v>
      </c>
      <c r="T20" s="60">
        <v>102</v>
      </c>
      <c r="U20" s="61" t="s">
        <v>45</v>
      </c>
    </row>
    <row r="21" spans="1:21" ht="24" customHeight="1">
      <c r="A21" s="46" t="s">
        <v>35</v>
      </c>
      <c r="B21" s="47"/>
      <c r="C21" s="48" t="s">
        <v>78</v>
      </c>
      <c r="D21" s="46" t="s">
        <v>83</v>
      </c>
      <c r="E21" s="62" t="s">
        <v>84</v>
      </c>
      <c r="F21" s="50" t="s">
        <v>85</v>
      </c>
      <c r="G21" s="51">
        <v>1.998</v>
      </c>
      <c r="H21" s="50" t="s">
        <v>86</v>
      </c>
      <c r="I21" s="49">
        <v>1290</v>
      </c>
      <c r="J21" s="53">
        <v>4</v>
      </c>
      <c r="K21" s="54">
        <v>15.8</v>
      </c>
      <c r="L21" s="55">
        <v>146.9405063291139</v>
      </c>
      <c r="M21" s="54">
        <v>17.2</v>
      </c>
      <c r="N21" s="56">
        <v>20.3</v>
      </c>
      <c r="O21" s="57" t="s">
        <v>42</v>
      </c>
      <c r="P21" s="50" t="s">
        <v>43</v>
      </c>
      <c r="Q21" s="49" t="s">
        <v>44</v>
      </c>
      <c r="R21" s="58"/>
      <c r="S21" s="59"/>
      <c r="T21" s="60" t="s">
        <v>45</v>
      </c>
      <c r="U21" s="61" t="s">
        <v>45</v>
      </c>
    </row>
    <row r="22" spans="1:21" ht="24" customHeight="1">
      <c r="A22" s="46" t="s">
        <v>35</v>
      </c>
      <c r="B22" s="47"/>
      <c r="C22" s="48" t="s">
        <v>78</v>
      </c>
      <c r="D22" s="46" t="s">
        <v>83</v>
      </c>
      <c r="E22" s="62" t="s">
        <v>87</v>
      </c>
      <c r="F22" s="50" t="s">
        <v>85</v>
      </c>
      <c r="G22" s="51">
        <v>1.998</v>
      </c>
      <c r="H22" s="50" t="s">
        <v>86</v>
      </c>
      <c r="I22" s="49">
        <v>1320</v>
      </c>
      <c r="J22" s="53">
        <v>4</v>
      </c>
      <c r="K22" s="54">
        <v>15.8</v>
      </c>
      <c r="L22" s="55">
        <v>146.9405063291139</v>
      </c>
      <c r="M22" s="54">
        <v>15.8</v>
      </c>
      <c r="N22" s="56">
        <v>19</v>
      </c>
      <c r="O22" s="57" t="s">
        <v>42</v>
      </c>
      <c r="P22" s="50" t="s">
        <v>43</v>
      </c>
      <c r="Q22" s="49" t="s">
        <v>44</v>
      </c>
      <c r="R22" s="58"/>
      <c r="S22" s="59"/>
      <c r="T22" s="60">
        <v>100</v>
      </c>
      <c r="U22" s="61" t="s">
        <v>45</v>
      </c>
    </row>
    <row r="23" spans="1:21" ht="24" customHeight="1">
      <c r="A23" s="46" t="s">
        <v>35</v>
      </c>
      <c r="B23" s="47"/>
      <c r="C23" s="48" t="s">
        <v>78</v>
      </c>
      <c r="D23" s="46" t="s">
        <v>83</v>
      </c>
      <c r="E23" s="49">
        <v>1001</v>
      </c>
      <c r="F23" s="50" t="s">
        <v>85</v>
      </c>
      <c r="G23" s="51">
        <v>1.998</v>
      </c>
      <c r="H23" s="50" t="s">
        <v>86</v>
      </c>
      <c r="I23" s="49">
        <v>1290</v>
      </c>
      <c r="J23" s="53">
        <v>4</v>
      </c>
      <c r="K23" s="54">
        <v>16.5</v>
      </c>
      <c r="L23" s="55">
        <v>140.70666666666668</v>
      </c>
      <c r="M23" s="54">
        <v>17.2</v>
      </c>
      <c r="N23" s="56">
        <v>20.3</v>
      </c>
      <c r="O23" s="57" t="s">
        <v>42</v>
      </c>
      <c r="P23" s="50" t="s">
        <v>43</v>
      </c>
      <c r="Q23" s="49" t="s">
        <v>44</v>
      </c>
      <c r="R23" s="58"/>
      <c r="S23" s="59"/>
      <c r="T23" s="60" t="s">
        <v>45</v>
      </c>
      <c r="U23" s="61" t="s">
        <v>45</v>
      </c>
    </row>
    <row r="24" spans="1:21" ht="24" customHeight="1">
      <c r="A24" s="46" t="s">
        <v>35</v>
      </c>
      <c r="B24" s="47"/>
      <c r="C24" s="48" t="s">
        <v>78</v>
      </c>
      <c r="D24" s="46" t="s">
        <v>83</v>
      </c>
      <c r="E24" s="49">
        <v>1002</v>
      </c>
      <c r="F24" s="50" t="s">
        <v>85</v>
      </c>
      <c r="G24" s="51">
        <v>1.998</v>
      </c>
      <c r="H24" s="50" t="s">
        <v>86</v>
      </c>
      <c r="I24" s="49">
        <v>1320</v>
      </c>
      <c r="J24" s="53">
        <v>4</v>
      </c>
      <c r="K24" s="54">
        <v>16.5</v>
      </c>
      <c r="L24" s="55">
        <v>140.70666666666668</v>
      </c>
      <c r="M24" s="54">
        <v>15.8</v>
      </c>
      <c r="N24" s="56">
        <v>19</v>
      </c>
      <c r="O24" s="57" t="s">
        <v>42</v>
      </c>
      <c r="P24" s="50" t="s">
        <v>43</v>
      </c>
      <c r="Q24" s="49" t="s">
        <v>44</v>
      </c>
      <c r="R24" s="58"/>
      <c r="S24" s="59"/>
      <c r="T24" s="60">
        <v>104</v>
      </c>
      <c r="U24" s="61" t="s">
        <v>45</v>
      </c>
    </row>
    <row r="25" spans="1:21" ht="24" customHeight="1">
      <c r="A25" s="46" t="s">
        <v>35</v>
      </c>
      <c r="B25" s="47"/>
      <c r="C25" s="48" t="s">
        <v>78</v>
      </c>
      <c r="D25" s="46" t="s">
        <v>83</v>
      </c>
      <c r="E25" s="49">
        <v>1101</v>
      </c>
      <c r="F25" s="50" t="s">
        <v>85</v>
      </c>
      <c r="G25" s="51">
        <v>1.998</v>
      </c>
      <c r="H25" s="50" t="s">
        <v>86</v>
      </c>
      <c r="I25" s="49">
        <v>1290</v>
      </c>
      <c r="J25" s="53">
        <v>4</v>
      </c>
      <c r="K25" s="54">
        <v>15.5</v>
      </c>
      <c r="L25" s="55">
        <v>149.78451612903226</v>
      </c>
      <c r="M25" s="54">
        <v>17.2</v>
      </c>
      <c r="N25" s="56">
        <v>20.3</v>
      </c>
      <c r="O25" s="57" t="s">
        <v>42</v>
      </c>
      <c r="P25" s="50" t="s">
        <v>43</v>
      </c>
      <c r="Q25" s="49" t="s">
        <v>44</v>
      </c>
      <c r="R25" s="58"/>
      <c r="S25" s="59"/>
      <c r="T25" s="60" t="s">
        <v>45</v>
      </c>
      <c r="U25" s="61" t="s">
        <v>45</v>
      </c>
    </row>
    <row r="26" spans="1:21" ht="24" customHeight="1">
      <c r="A26" s="46" t="s">
        <v>35</v>
      </c>
      <c r="B26" s="47"/>
      <c r="C26" s="48" t="s">
        <v>78</v>
      </c>
      <c r="D26" s="46" t="s">
        <v>83</v>
      </c>
      <c r="E26" s="49">
        <v>1102</v>
      </c>
      <c r="F26" s="50" t="s">
        <v>85</v>
      </c>
      <c r="G26" s="51">
        <v>1.998</v>
      </c>
      <c r="H26" s="50" t="s">
        <v>86</v>
      </c>
      <c r="I26" s="49">
        <v>1320</v>
      </c>
      <c r="J26" s="53">
        <v>4</v>
      </c>
      <c r="K26" s="54">
        <v>15.5</v>
      </c>
      <c r="L26" s="55">
        <v>149.78451612903226</v>
      </c>
      <c r="M26" s="54">
        <v>15.8</v>
      </c>
      <c r="N26" s="56">
        <v>19</v>
      </c>
      <c r="O26" s="57" t="s">
        <v>42</v>
      </c>
      <c r="P26" s="50" t="s">
        <v>43</v>
      </c>
      <c r="Q26" s="49" t="s">
        <v>44</v>
      </c>
      <c r="R26" s="58"/>
      <c r="S26" s="59"/>
      <c r="T26" s="60" t="s">
        <v>45</v>
      </c>
      <c r="U26" s="61" t="s">
        <v>45</v>
      </c>
    </row>
    <row r="27" spans="1:21" ht="24" customHeight="1">
      <c r="A27" s="46" t="s">
        <v>35</v>
      </c>
      <c r="B27" s="47"/>
      <c r="C27" s="48" t="s">
        <v>88</v>
      </c>
      <c r="D27" s="46" t="s">
        <v>89</v>
      </c>
      <c r="E27" s="49" t="s">
        <v>90</v>
      </c>
      <c r="F27" s="50" t="s">
        <v>91</v>
      </c>
      <c r="G27" s="51">
        <v>1.998</v>
      </c>
      <c r="H27" s="50" t="s">
        <v>86</v>
      </c>
      <c r="I27" s="49" t="s">
        <v>92</v>
      </c>
      <c r="J27" s="53">
        <v>5</v>
      </c>
      <c r="K27" s="54">
        <v>13.7</v>
      </c>
      <c r="L27" s="55">
        <v>169.46423357664233</v>
      </c>
      <c r="M27" s="54">
        <v>13.2</v>
      </c>
      <c r="N27" s="56">
        <v>16.5</v>
      </c>
      <c r="O27" s="57" t="s">
        <v>42</v>
      </c>
      <c r="P27" s="50" t="s">
        <v>43</v>
      </c>
      <c r="Q27" s="49" t="s">
        <v>93</v>
      </c>
      <c r="R27" s="58"/>
      <c r="S27" s="59"/>
      <c r="T27" s="60">
        <v>103</v>
      </c>
      <c r="U27" s="61" t="s">
        <v>45</v>
      </c>
    </row>
    <row r="28" spans="1:21" ht="24" customHeight="1">
      <c r="A28" s="46" t="s">
        <v>35</v>
      </c>
      <c r="B28" s="47"/>
      <c r="C28" s="48" t="s">
        <v>88</v>
      </c>
      <c r="D28" s="46" t="s">
        <v>89</v>
      </c>
      <c r="E28" s="49" t="s">
        <v>66</v>
      </c>
      <c r="F28" s="50" t="s">
        <v>91</v>
      </c>
      <c r="G28" s="51">
        <v>1.998</v>
      </c>
      <c r="H28" s="50" t="s">
        <v>86</v>
      </c>
      <c r="I28" s="49" t="s">
        <v>92</v>
      </c>
      <c r="J28" s="53">
        <v>5</v>
      </c>
      <c r="K28" s="54">
        <v>13.4</v>
      </c>
      <c r="L28" s="55">
        <v>173.25820895522384</v>
      </c>
      <c r="M28" s="54">
        <v>13.2</v>
      </c>
      <c r="N28" s="56">
        <v>16.5</v>
      </c>
      <c r="O28" s="57" t="s">
        <v>42</v>
      </c>
      <c r="P28" s="50" t="s">
        <v>43</v>
      </c>
      <c r="Q28" s="49" t="s">
        <v>93</v>
      </c>
      <c r="R28" s="58"/>
      <c r="S28" s="59"/>
      <c r="T28" s="60">
        <v>101</v>
      </c>
      <c r="U28" s="61" t="s">
        <v>45</v>
      </c>
    </row>
    <row r="29" spans="1:21" ht="24" customHeight="1">
      <c r="A29" s="46" t="s">
        <v>35</v>
      </c>
      <c r="B29" s="47"/>
      <c r="C29" s="48" t="s">
        <v>94</v>
      </c>
      <c r="D29" s="46" t="s">
        <v>37</v>
      </c>
      <c r="E29" s="49" t="s">
        <v>75</v>
      </c>
      <c r="F29" s="50" t="s">
        <v>39</v>
      </c>
      <c r="G29" s="51">
        <v>1.498</v>
      </c>
      <c r="H29" s="52" t="s">
        <v>40</v>
      </c>
      <c r="I29" s="49" t="s">
        <v>41</v>
      </c>
      <c r="J29" s="53">
        <v>4</v>
      </c>
      <c r="K29" s="54">
        <v>17.8</v>
      </c>
      <c r="L29" s="55">
        <v>130.43033707865169</v>
      </c>
      <c r="M29" s="54">
        <v>17.2</v>
      </c>
      <c r="N29" s="56">
        <v>20.3</v>
      </c>
      <c r="O29" s="57" t="s">
        <v>42</v>
      </c>
      <c r="P29" s="50" t="s">
        <v>43</v>
      </c>
      <c r="Q29" s="49" t="s">
        <v>44</v>
      </c>
      <c r="R29" s="58"/>
      <c r="S29" s="59"/>
      <c r="T29" s="60">
        <v>103</v>
      </c>
      <c r="U29" s="61" t="s">
        <v>45</v>
      </c>
    </row>
    <row r="30" spans="1:21" ht="24" customHeight="1">
      <c r="A30" s="46" t="s">
        <v>35</v>
      </c>
      <c r="B30" s="47"/>
      <c r="C30" s="48" t="s">
        <v>94</v>
      </c>
      <c r="D30" s="46" t="s">
        <v>37</v>
      </c>
      <c r="E30" s="49" t="s">
        <v>95</v>
      </c>
      <c r="F30" s="50" t="s">
        <v>39</v>
      </c>
      <c r="G30" s="51">
        <v>1.498</v>
      </c>
      <c r="H30" s="52" t="s">
        <v>40</v>
      </c>
      <c r="I30" s="49" t="s">
        <v>41</v>
      </c>
      <c r="J30" s="53">
        <v>4</v>
      </c>
      <c r="K30" s="54">
        <v>17.600000000000001</v>
      </c>
      <c r="L30" s="55">
        <v>131.91249999999999</v>
      </c>
      <c r="M30" s="54">
        <v>17.2</v>
      </c>
      <c r="N30" s="56">
        <v>20.3</v>
      </c>
      <c r="O30" s="57" t="s">
        <v>42</v>
      </c>
      <c r="P30" s="50" t="s">
        <v>43</v>
      </c>
      <c r="Q30" s="49" t="s">
        <v>44</v>
      </c>
      <c r="R30" s="58"/>
      <c r="S30" s="59"/>
      <c r="T30" s="60">
        <v>102</v>
      </c>
      <c r="U30" s="61" t="s">
        <v>45</v>
      </c>
    </row>
    <row r="31" spans="1:21" ht="24" customHeight="1">
      <c r="A31" s="46" t="s">
        <v>35</v>
      </c>
      <c r="B31" s="47"/>
      <c r="C31" s="48" t="s">
        <v>96</v>
      </c>
      <c r="D31" s="46" t="s">
        <v>48</v>
      </c>
      <c r="E31" s="49" t="s">
        <v>90</v>
      </c>
      <c r="F31" s="50" t="s">
        <v>39</v>
      </c>
      <c r="G31" s="51">
        <v>1.498</v>
      </c>
      <c r="H31" s="52" t="s">
        <v>40</v>
      </c>
      <c r="I31" s="49" t="s">
        <v>49</v>
      </c>
      <c r="J31" s="53">
        <v>5</v>
      </c>
      <c r="K31" s="54">
        <v>17.5</v>
      </c>
      <c r="L31" s="55">
        <v>132.66628571428569</v>
      </c>
      <c r="M31" s="54">
        <v>17.2</v>
      </c>
      <c r="N31" s="56">
        <v>20.3</v>
      </c>
      <c r="O31" s="57" t="s">
        <v>42</v>
      </c>
      <c r="P31" s="50" t="s">
        <v>43</v>
      </c>
      <c r="Q31" s="49" t="s">
        <v>44</v>
      </c>
      <c r="R31" s="58"/>
      <c r="S31" s="59"/>
      <c r="T31" s="60">
        <v>101</v>
      </c>
      <c r="U31" s="61" t="s">
        <v>45</v>
      </c>
    </row>
    <row r="32" spans="1:21" ht="24" customHeight="1">
      <c r="A32" s="46" t="s">
        <v>35</v>
      </c>
      <c r="B32" s="47"/>
      <c r="C32" s="48" t="s">
        <v>96</v>
      </c>
      <c r="D32" s="46" t="s">
        <v>48</v>
      </c>
      <c r="E32" s="49" t="s">
        <v>97</v>
      </c>
      <c r="F32" s="50" t="s">
        <v>39</v>
      </c>
      <c r="G32" s="51">
        <v>1.498</v>
      </c>
      <c r="H32" s="52" t="s">
        <v>40</v>
      </c>
      <c r="I32" s="49" t="s">
        <v>49</v>
      </c>
      <c r="J32" s="53">
        <v>5</v>
      </c>
      <c r="K32" s="54">
        <v>17</v>
      </c>
      <c r="L32" s="55">
        <v>136.56823529411761</v>
      </c>
      <c r="M32" s="54">
        <v>17.2</v>
      </c>
      <c r="N32" s="56">
        <v>20.3</v>
      </c>
      <c r="O32" s="57" t="s">
        <v>42</v>
      </c>
      <c r="P32" s="50" t="s">
        <v>43</v>
      </c>
      <c r="Q32" s="49" t="s">
        <v>44</v>
      </c>
      <c r="R32" s="58"/>
      <c r="S32" s="59"/>
      <c r="T32" s="60" t="s">
        <v>45</v>
      </c>
      <c r="U32" s="61" t="s">
        <v>45</v>
      </c>
    </row>
    <row r="33" spans="1:21" ht="24" customHeight="1">
      <c r="A33" s="46" t="s">
        <v>35</v>
      </c>
      <c r="B33" s="47"/>
      <c r="C33" s="48" t="s">
        <v>98</v>
      </c>
      <c r="D33" s="46" t="s">
        <v>65</v>
      </c>
      <c r="E33" s="49" t="s">
        <v>90</v>
      </c>
      <c r="F33" s="50" t="s">
        <v>39</v>
      </c>
      <c r="G33" s="51">
        <v>1.498</v>
      </c>
      <c r="H33" s="52" t="s">
        <v>40</v>
      </c>
      <c r="I33" s="49" t="s">
        <v>67</v>
      </c>
      <c r="J33" s="53">
        <v>5</v>
      </c>
      <c r="K33" s="54">
        <v>16.3</v>
      </c>
      <c r="L33" s="55">
        <v>142.43312883435584</v>
      </c>
      <c r="M33" s="54">
        <v>14.4</v>
      </c>
      <c r="N33" s="56">
        <v>17.600000000000001</v>
      </c>
      <c r="O33" s="57" t="s">
        <v>42</v>
      </c>
      <c r="P33" s="50" t="s">
        <v>43</v>
      </c>
      <c r="Q33" s="49" t="s">
        <v>44</v>
      </c>
      <c r="R33" s="58"/>
      <c r="S33" s="59"/>
      <c r="T33" s="60">
        <v>113</v>
      </c>
      <c r="U33" s="61" t="s">
        <v>45</v>
      </c>
    </row>
    <row r="34" spans="1:21" ht="24" customHeight="1">
      <c r="A34" s="46" t="s">
        <v>35</v>
      </c>
      <c r="B34" s="47"/>
      <c r="C34" s="48" t="s">
        <v>99</v>
      </c>
      <c r="D34" s="46" t="s">
        <v>100</v>
      </c>
      <c r="E34" s="49" t="s">
        <v>90</v>
      </c>
      <c r="F34" s="50" t="s">
        <v>39</v>
      </c>
      <c r="G34" s="51">
        <v>1.498</v>
      </c>
      <c r="H34" s="52" t="s">
        <v>40</v>
      </c>
      <c r="I34" s="49" t="s">
        <v>101</v>
      </c>
      <c r="J34" s="53">
        <v>5</v>
      </c>
      <c r="K34" s="54">
        <v>15.8</v>
      </c>
      <c r="L34" s="55">
        <v>146.9405063291139</v>
      </c>
      <c r="M34" s="54">
        <v>14.4</v>
      </c>
      <c r="N34" s="56">
        <v>17.600000000000001</v>
      </c>
      <c r="O34" s="57" t="s">
        <v>42</v>
      </c>
      <c r="P34" s="50" t="s">
        <v>43</v>
      </c>
      <c r="Q34" s="49" t="s">
        <v>44</v>
      </c>
      <c r="R34" s="58"/>
      <c r="S34" s="59"/>
      <c r="T34" s="60">
        <v>109</v>
      </c>
      <c r="U34" s="61" t="s">
        <v>45</v>
      </c>
    </row>
    <row r="35" spans="1:21" ht="24" customHeight="1">
      <c r="A35" s="46" t="s">
        <v>35</v>
      </c>
      <c r="B35" s="47"/>
      <c r="C35" s="48" t="s">
        <v>102</v>
      </c>
      <c r="D35" s="46" t="s">
        <v>103</v>
      </c>
      <c r="E35" s="50" t="s">
        <v>53</v>
      </c>
      <c r="F35" s="50" t="s">
        <v>54</v>
      </c>
      <c r="G35" s="51">
        <v>1.498</v>
      </c>
      <c r="H35" s="50" t="s">
        <v>63</v>
      </c>
      <c r="I35" s="49">
        <v>1520</v>
      </c>
      <c r="J35" s="63">
        <v>5</v>
      </c>
      <c r="K35" s="54">
        <v>16.100000000000001</v>
      </c>
      <c r="L35" s="64">
        <v>144.20248447204966</v>
      </c>
      <c r="M35" s="65">
        <v>14.4</v>
      </c>
      <c r="N35" s="56">
        <v>17.600000000000001</v>
      </c>
      <c r="O35" s="66" t="s">
        <v>42</v>
      </c>
      <c r="P35" s="50" t="s">
        <v>43</v>
      </c>
      <c r="Q35" s="49" t="s">
        <v>104</v>
      </c>
      <c r="R35" s="58"/>
      <c r="S35" s="59" t="s">
        <v>57</v>
      </c>
      <c r="T35" s="60">
        <v>111</v>
      </c>
      <c r="U35" s="61" t="s">
        <v>45</v>
      </c>
    </row>
    <row r="36" spans="1:21" ht="24" customHeight="1">
      <c r="A36" s="46" t="s">
        <v>35</v>
      </c>
      <c r="B36" s="47"/>
      <c r="C36" s="48" t="s">
        <v>102</v>
      </c>
      <c r="D36" s="46" t="s">
        <v>103</v>
      </c>
      <c r="E36" s="50" t="s">
        <v>105</v>
      </c>
      <c r="F36" s="50" t="s">
        <v>54</v>
      </c>
      <c r="G36" s="51">
        <v>1.498</v>
      </c>
      <c r="H36" s="50" t="s">
        <v>63</v>
      </c>
      <c r="I36" s="49">
        <v>1550</v>
      </c>
      <c r="J36" s="63">
        <v>5</v>
      </c>
      <c r="K36" s="54">
        <v>16.100000000000001</v>
      </c>
      <c r="L36" s="64">
        <v>144.20248447204966</v>
      </c>
      <c r="M36" s="65">
        <v>13.2</v>
      </c>
      <c r="N36" s="56">
        <v>16.5</v>
      </c>
      <c r="O36" s="66" t="s">
        <v>42</v>
      </c>
      <c r="P36" s="50" t="s">
        <v>43</v>
      </c>
      <c r="Q36" s="49" t="s">
        <v>104</v>
      </c>
      <c r="R36" s="58"/>
      <c r="S36" s="59" t="s">
        <v>57</v>
      </c>
      <c r="T36" s="60">
        <v>121</v>
      </c>
      <c r="U36" s="61" t="s">
        <v>45</v>
      </c>
    </row>
    <row r="37" spans="1:21" ht="24" customHeight="1">
      <c r="A37" s="46" t="s">
        <v>35</v>
      </c>
      <c r="B37" s="47"/>
      <c r="C37" s="48" t="s">
        <v>102</v>
      </c>
      <c r="D37" s="46" t="s">
        <v>103</v>
      </c>
      <c r="E37" s="50" t="s">
        <v>106</v>
      </c>
      <c r="F37" s="50" t="s">
        <v>54</v>
      </c>
      <c r="G37" s="51">
        <v>1.498</v>
      </c>
      <c r="H37" s="50" t="s">
        <v>63</v>
      </c>
      <c r="I37" s="49">
        <v>1520</v>
      </c>
      <c r="J37" s="63">
        <v>5</v>
      </c>
      <c r="K37" s="54">
        <v>16.100000000000001</v>
      </c>
      <c r="L37" s="64">
        <v>144.20248447204966</v>
      </c>
      <c r="M37" s="65">
        <v>14.4</v>
      </c>
      <c r="N37" s="56">
        <v>17.600000000000001</v>
      </c>
      <c r="O37" s="57" t="s">
        <v>42</v>
      </c>
      <c r="P37" s="50" t="s">
        <v>43</v>
      </c>
      <c r="Q37" s="49" t="s">
        <v>104</v>
      </c>
      <c r="R37" s="58"/>
      <c r="S37" s="59" t="s">
        <v>57</v>
      </c>
      <c r="T37" s="60">
        <v>111</v>
      </c>
      <c r="U37" s="61" t="s">
        <v>45</v>
      </c>
    </row>
    <row r="38" spans="1:21" ht="24" customHeight="1">
      <c r="A38" s="46" t="s">
        <v>35</v>
      </c>
      <c r="B38" s="47"/>
      <c r="C38" s="48" t="s">
        <v>102</v>
      </c>
      <c r="D38" s="46" t="s">
        <v>103</v>
      </c>
      <c r="E38" s="50" t="s">
        <v>107</v>
      </c>
      <c r="F38" s="50" t="s">
        <v>54</v>
      </c>
      <c r="G38" s="51">
        <v>1.498</v>
      </c>
      <c r="H38" s="50" t="s">
        <v>63</v>
      </c>
      <c r="I38" s="49">
        <v>1550</v>
      </c>
      <c r="J38" s="63">
        <v>5</v>
      </c>
      <c r="K38" s="54">
        <v>16.100000000000001</v>
      </c>
      <c r="L38" s="64">
        <v>144.20248447204966</v>
      </c>
      <c r="M38" s="65">
        <v>13.2</v>
      </c>
      <c r="N38" s="56">
        <v>16.5</v>
      </c>
      <c r="O38" s="66" t="s">
        <v>42</v>
      </c>
      <c r="P38" s="50" t="s">
        <v>43</v>
      </c>
      <c r="Q38" s="49" t="s">
        <v>104</v>
      </c>
      <c r="R38" s="58"/>
      <c r="S38" s="59" t="s">
        <v>57</v>
      </c>
      <c r="T38" s="60">
        <v>121</v>
      </c>
      <c r="U38" s="61" t="s">
        <v>45</v>
      </c>
    </row>
    <row r="39" spans="1:21" ht="24" customHeight="1">
      <c r="A39" s="46" t="s">
        <v>35</v>
      </c>
      <c r="B39" s="47"/>
      <c r="C39" s="48" t="s">
        <v>108</v>
      </c>
      <c r="D39" s="46" t="s">
        <v>109</v>
      </c>
      <c r="E39" s="50" t="s">
        <v>53</v>
      </c>
      <c r="F39" s="50" t="s">
        <v>60</v>
      </c>
      <c r="G39" s="51">
        <v>1.998</v>
      </c>
      <c r="H39" s="50" t="s">
        <v>63</v>
      </c>
      <c r="I39" s="49">
        <v>1640</v>
      </c>
      <c r="J39" s="63">
        <v>5</v>
      </c>
      <c r="K39" s="54">
        <v>14.1</v>
      </c>
      <c r="L39" s="64">
        <v>164.65673758865248</v>
      </c>
      <c r="M39" s="65">
        <v>13.2</v>
      </c>
      <c r="N39" s="56">
        <v>16.5</v>
      </c>
      <c r="O39" s="57" t="s">
        <v>42</v>
      </c>
      <c r="P39" s="50" t="s">
        <v>43</v>
      </c>
      <c r="Q39" s="49" t="s">
        <v>104</v>
      </c>
      <c r="R39" s="58"/>
      <c r="S39" s="59" t="s">
        <v>57</v>
      </c>
      <c r="T39" s="60">
        <v>106</v>
      </c>
      <c r="U39" s="61" t="s">
        <v>45</v>
      </c>
    </row>
    <row r="40" spans="1:21" ht="24" customHeight="1">
      <c r="A40" s="46" t="s">
        <v>35</v>
      </c>
      <c r="B40" s="47"/>
      <c r="C40" s="48" t="s">
        <v>108</v>
      </c>
      <c r="D40" s="46" t="s">
        <v>109</v>
      </c>
      <c r="E40" s="67" t="s">
        <v>105</v>
      </c>
      <c r="F40" s="50" t="s">
        <v>60</v>
      </c>
      <c r="G40" s="51">
        <v>1.998</v>
      </c>
      <c r="H40" s="50" t="s">
        <v>63</v>
      </c>
      <c r="I40" s="49">
        <v>1670</v>
      </c>
      <c r="J40" s="53">
        <v>5</v>
      </c>
      <c r="K40" s="68">
        <v>14.1</v>
      </c>
      <c r="L40" s="55">
        <v>164.65673758865248</v>
      </c>
      <c r="M40" s="68">
        <v>12.2</v>
      </c>
      <c r="N40" s="56">
        <v>15.4</v>
      </c>
      <c r="O40" s="57" t="s">
        <v>42</v>
      </c>
      <c r="P40" s="57" t="s">
        <v>43</v>
      </c>
      <c r="Q40" s="57" t="s">
        <v>104</v>
      </c>
      <c r="R40" s="69"/>
      <c r="S40" s="70" t="s">
        <v>57</v>
      </c>
      <c r="T40" s="60">
        <v>115</v>
      </c>
      <c r="U40" s="61" t="s">
        <v>45</v>
      </c>
    </row>
    <row r="41" spans="1:21" ht="24" customHeight="1">
      <c r="A41" s="46" t="s">
        <v>35</v>
      </c>
      <c r="B41" s="47"/>
      <c r="C41" s="48" t="s">
        <v>108</v>
      </c>
      <c r="D41" s="46" t="s">
        <v>109</v>
      </c>
      <c r="E41" s="50" t="s">
        <v>106</v>
      </c>
      <c r="F41" s="50" t="s">
        <v>60</v>
      </c>
      <c r="G41" s="51">
        <v>1.998</v>
      </c>
      <c r="H41" s="50" t="s">
        <v>63</v>
      </c>
      <c r="I41" s="49">
        <v>1640</v>
      </c>
      <c r="J41" s="53">
        <v>5</v>
      </c>
      <c r="K41" s="54">
        <v>14.1</v>
      </c>
      <c r="L41" s="55">
        <v>164.65673758865248</v>
      </c>
      <c r="M41" s="54">
        <v>13.2</v>
      </c>
      <c r="N41" s="56">
        <v>16.5</v>
      </c>
      <c r="O41" s="57" t="s">
        <v>42</v>
      </c>
      <c r="P41" s="50" t="s">
        <v>43</v>
      </c>
      <c r="Q41" s="49" t="s">
        <v>104</v>
      </c>
      <c r="R41" s="58"/>
      <c r="S41" s="59" t="s">
        <v>57</v>
      </c>
      <c r="T41" s="60">
        <v>106</v>
      </c>
      <c r="U41" s="61" t="s">
        <v>45</v>
      </c>
    </row>
    <row r="42" spans="1:21" ht="24" customHeight="1">
      <c r="A42" s="46" t="s">
        <v>35</v>
      </c>
      <c r="B42" s="47"/>
      <c r="C42" s="48" t="s">
        <v>108</v>
      </c>
      <c r="D42" s="46" t="s">
        <v>109</v>
      </c>
      <c r="E42" s="67" t="s">
        <v>107</v>
      </c>
      <c r="F42" s="50" t="s">
        <v>60</v>
      </c>
      <c r="G42" s="51">
        <v>1.998</v>
      </c>
      <c r="H42" s="50" t="s">
        <v>63</v>
      </c>
      <c r="I42" s="49">
        <v>1670</v>
      </c>
      <c r="J42" s="53">
        <v>5</v>
      </c>
      <c r="K42" s="68">
        <v>14.1</v>
      </c>
      <c r="L42" s="55">
        <v>164.65673758865248</v>
      </c>
      <c r="M42" s="68">
        <v>12.2</v>
      </c>
      <c r="N42" s="56">
        <v>15.4</v>
      </c>
      <c r="O42" s="57" t="s">
        <v>42</v>
      </c>
      <c r="P42" s="57" t="s">
        <v>43</v>
      </c>
      <c r="Q42" s="57" t="s">
        <v>104</v>
      </c>
      <c r="R42" s="69"/>
      <c r="S42" s="70" t="s">
        <v>57</v>
      </c>
      <c r="T42" s="60">
        <v>115</v>
      </c>
      <c r="U42" s="61" t="s">
        <v>45</v>
      </c>
    </row>
    <row r="43" spans="1:21" ht="24" customHeight="1">
      <c r="A43" s="46" t="s">
        <v>35</v>
      </c>
      <c r="B43" s="47"/>
      <c r="C43" s="48" t="s">
        <v>110</v>
      </c>
      <c r="D43" s="46" t="s">
        <v>111</v>
      </c>
      <c r="E43" s="49" t="s">
        <v>90</v>
      </c>
      <c r="F43" s="50" t="s">
        <v>112</v>
      </c>
      <c r="G43" s="51">
        <v>1.998</v>
      </c>
      <c r="H43" s="52" t="s">
        <v>40</v>
      </c>
      <c r="I43" s="49">
        <v>1370</v>
      </c>
      <c r="J43" s="53">
        <v>4</v>
      </c>
      <c r="K43" s="54">
        <v>15.5</v>
      </c>
      <c r="L43" s="55">
        <v>149.78451612903226</v>
      </c>
      <c r="M43" s="54">
        <v>15.8</v>
      </c>
      <c r="N43" s="56">
        <v>19</v>
      </c>
      <c r="O43" s="57" t="s">
        <v>42</v>
      </c>
      <c r="P43" s="50" t="s">
        <v>43</v>
      </c>
      <c r="Q43" s="49" t="s">
        <v>44</v>
      </c>
      <c r="R43" s="58"/>
      <c r="S43" s="59"/>
      <c r="T43" s="60" t="s">
        <v>45</v>
      </c>
      <c r="U43" s="61" t="s">
        <v>45</v>
      </c>
    </row>
    <row r="44" spans="1:21" ht="24" customHeight="1">
      <c r="A44" s="46" t="s">
        <v>35</v>
      </c>
      <c r="B44" s="47"/>
      <c r="C44" s="48" t="s">
        <v>110</v>
      </c>
      <c r="D44" s="46" t="s">
        <v>111</v>
      </c>
      <c r="E44" s="49" t="s">
        <v>97</v>
      </c>
      <c r="F44" s="50" t="s">
        <v>112</v>
      </c>
      <c r="G44" s="51">
        <v>1.998</v>
      </c>
      <c r="H44" s="52" t="s">
        <v>40</v>
      </c>
      <c r="I44" s="49">
        <v>1370</v>
      </c>
      <c r="J44" s="53">
        <v>4</v>
      </c>
      <c r="K44" s="54">
        <v>16.899999999999999</v>
      </c>
      <c r="L44" s="55">
        <v>137.37633136094675</v>
      </c>
      <c r="M44" s="54">
        <v>15.8</v>
      </c>
      <c r="N44" s="56">
        <v>19</v>
      </c>
      <c r="O44" s="57" t="s">
        <v>42</v>
      </c>
      <c r="P44" s="50" t="s">
        <v>43</v>
      </c>
      <c r="Q44" s="49" t="s">
        <v>44</v>
      </c>
      <c r="R44" s="58"/>
      <c r="S44" s="59"/>
      <c r="T44" s="60">
        <v>106</v>
      </c>
      <c r="U44" s="61" t="s">
        <v>45</v>
      </c>
    </row>
    <row r="45" spans="1:21" ht="24" customHeight="1">
      <c r="A45" s="46" t="s">
        <v>35</v>
      </c>
      <c r="B45" s="47"/>
      <c r="C45" s="48" t="s">
        <v>113</v>
      </c>
      <c r="D45" s="46" t="s">
        <v>114</v>
      </c>
      <c r="E45" s="49" t="s">
        <v>90</v>
      </c>
      <c r="F45" s="50" t="s">
        <v>39</v>
      </c>
      <c r="G45" s="51">
        <v>1.498</v>
      </c>
      <c r="H45" s="52" t="s">
        <v>40</v>
      </c>
      <c r="I45" s="49">
        <v>1330</v>
      </c>
      <c r="J45" s="53">
        <v>4</v>
      </c>
      <c r="K45" s="54">
        <v>16.399999999999999</v>
      </c>
      <c r="L45" s="55">
        <v>141.56463414634146</v>
      </c>
      <c r="M45" s="54">
        <v>15.8</v>
      </c>
      <c r="N45" s="56">
        <v>19</v>
      </c>
      <c r="O45" s="57" t="s">
        <v>42</v>
      </c>
      <c r="P45" s="50" t="s">
        <v>43</v>
      </c>
      <c r="Q45" s="49" t="s">
        <v>44</v>
      </c>
      <c r="R45" s="58"/>
      <c r="S45" s="59"/>
      <c r="T45" s="60">
        <v>103</v>
      </c>
      <c r="U45" s="61" t="s">
        <v>45</v>
      </c>
    </row>
    <row r="46" spans="1:21" ht="24" customHeight="1">
      <c r="A46" s="46" t="s">
        <v>35</v>
      </c>
      <c r="B46" s="47"/>
      <c r="C46" s="48" t="s">
        <v>113</v>
      </c>
      <c r="D46" s="46" t="s">
        <v>114</v>
      </c>
      <c r="E46" s="49" t="s">
        <v>97</v>
      </c>
      <c r="F46" s="50" t="s">
        <v>39</v>
      </c>
      <c r="G46" s="51">
        <v>1.498</v>
      </c>
      <c r="H46" s="52" t="s">
        <v>40</v>
      </c>
      <c r="I46" s="49">
        <v>1330</v>
      </c>
      <c r="J46" s="53">
        <v>4</v>
      </c>
      <c r="K46" s="54">
        <v>17.399999999999999</v>
      </c>
      <c r="L46" s="55">
        <v>133.42873563218393</v>
      </c>
      <c r="M46" s="54">
        <v>15.8</v>
      </c>
      <c r="N46" s="56">
        <v>19</v>
      </c>
      <c r="O46" s="57" t="s">
        <v>42</v>
      </c>
      <c r="P46" s="50" t="s">
        <v>43</v>
      </c>
      <c r="Q46" s="49" t="s">
        <v>44</v>
      </c>
      <c r="R46" s="58"/>
      <c r="S46" s="59"/>
      <c r="T46" s="60">
        <v>110</v>
      </c>
      <c r="U46" s="61" t="s">
        <v>45</v>
      </c>
    </row>
    <row r="47" spans="1:21" ht="24" customHeight="1">
      <c r="A47" s="46" t="s">
        <v>35</v>
      </c>
      <c r="B47" s="47"/>
      <c r="C47" s="48" t="s">
        <v>115</v>
      </c>
      <c r="D47" s="46" t="s">
        <v>116</v>
      </c>
      <c r="E47" s="50" t="s">
        <v>53</v>
      </c>
      <c r="F47" s="50" t="s">
        <v>60</v>
      </c>
      <c r="G47" s="51">
        <v>1.998</v>
      </c>
      <c r="H47" s="50" t="s">
        <v>81</v>
      </c>
      <c r="I47" s="49">
        <v>1400</v>
      </c>
      <c r="J47" s="63">
        <v>4</v>
      </c>
      <c r="K47" s="54">
        <v>16.5</v>
      </c>
      <c r="L47" s="64">
        <v>140.70666666666668</v>
      </c>
      <c r="M47" s="71">
        <v>15.8</v>
      </c>
      <c r="N47" s="56">
        <v>19</v>
      </c>
      <c r="O47" s="57" t="s">
        <v>82</v>
      </c>
      <c r="P47" s="50" t="s">
        <v>43</v>
      </c>
      <c r="Q47" s="49" t="s">
        <v>56</v>
      </c>
      <c r="R47" s="58"/>
      <c r="S47" s="59" t="s">
        <v>57</v>
      </c>
      <c r="T47" s="60">
        <v>104</v>
      </c>
      <c r="U47" s="61" t="s">
        <v>45</v>
      </c>
    </row>
    <row r="48" spans="1:21" ht="24" customHeight="1">
      <c r="A48" s="46" t="s">
        <v>35</v>
      </c>
      <c r="B48" s="47"/>
      <c r="C48" s="48" t="s">
        <v>117</v>
      </c>
      <c r="D48" s="46" t="s">
        <v>118</v>
      </c>
      <c r="E48" s="50" t="s">
        <v>53</v>
      </c>
      <c r="F48" s="50" t="s">
        <v>60</v>
      </c>
      <c r="G48" s="51">
        <v>1.998</v>
      </c>
      <c r="H48" s="50" t="s">
        <v>81</v>
      </c>
      <c r="I48" s="49">
        <v>1410</v>
      </c>
      <c r="J48" s="63">
        <v>4</v>
      </c>
      <c r="K48" s="54">
        <v>16.399999999999999</v>
      </c>
      <c r="L48" s="64">
        <v>141.56463414634146</v>
      </c>
      <c r="M48" s="71">
        <v>15.8</v>
      </c>
      <c r="N48" s="56">
        <v>19</v>
      </c>
      <c r="O48" s="57" t="s">
        <v>82</v>
      </c>
      <c r="P48" s="50" t="s">
        <v>43</v>
      </c>
      <c r="Q48" s="49" t="s">
        <v>56</v>
      </c>
      <c r="R48" s="58"/>
      <c r="S48" s="59" t="s">
        <v>57</v>
      </c>
      <c r="T48" s="60">
        <v>103</v>
      </c>
      <c r="U48" s="61" t="s">
        <v>45</v>
      </c>
    </row>
    <row r="49" spans="1:21" ht="24" customHeight="1">
      <c r="A49" s="46" t="s">
        <v>119</v>
      </c>
      <c r="B49" s="47"/>
      <c r="C49" s="48" t="s">
        <v>120</v>
      </c>
      <c r="D49" s="46" t="s">
        <v>121</v>
      </c>
      <c r="E49" s="49"/>
      <c r="F49" s="50" t="s">
        <v>39</v>
      </c>
      <c r="G49" s="51">
        <v>1.498</v>
      </c>
      <c r="H49" s="50" t="s">
        <v>40</v>
      </c>
      <c r="I49" s="49" t="s">
        <v>122</v>
      </c>
      <c r="J49" s="53">
        <v>5</v>
      </c>
      <c r="K49" s="54">
        <v>16.8</v>
      </c>
      <c r="L49" s="55">
        <v>138.19404761904758</v>
      </c>
      <c r="M49" s="54">
        <v>15.8</v>
      </c>
      <c r="N49" s="56">
        <v>19</v>
      </c>
      <c r="O49" s="57" t="s">
        <v>42</v>
      </c>
      <c r="P49" s="50" t="s">
        <v>43</v>
      </c>
      <c r="Q49" s="49" t="s">
        <v>44</v>
      </c>
      <c r="R49" s="58"/>
      <c r="S49" s="59"/>
      <c r="T49" s="60">
        <v>106</v>
      </c>
      <c r="U49" s="61" t="s">
        <v>45</v>
      </c>
    </row>
    <row r="50" spans="1:21" ht="24" customHeight="1">
      <c r="A50" s="46" t="s">
        <v>119</v>
      </c>
      <c r="B50" s="47"/>
      <c r="C50" s="48" t="s">
        <v>123</v>
      </c>
      <c r="D50" s="46" t="s">
        <v>124</v>
      </c>
      <c r="E50" s="50" t="s">
        <v>53</v>
      </c>
      <c r="F50" s="50" t="s">
        <v>125</v>
      </c>
      <c r="G50" s="51">
        <v>1.498</v>
      </c>
      <c r="H50" s="50" t="s">
        <v>55</v>
      </c>
      <c r="I50" s="49">
        <v>1460</v>
      </c>
      <c r="J50" s="53">
        <v>5</v>
      </c>
      <c r="K50" s="54">
        <v>20.100000000000001</v>
      </c>
      <c r="L50" s="55">
        <v>115.50547263681591</v>
      </c>
      <c r="M50" s="54">
        <v>14.4</v>
      </c>
      <c r="N50" s="56">
        <v>17.600000000000001</v>
      </c>
      <c r="O50" s="57" t="s">
        <v>126</v>
      </c>
      <c r="P50" s="50" t="s">
        <v>43</v>
      </c>
      <c r="Q50" s="49" t="s">
        <v>56</v>
      </c>
      <c r="R50" s="58"/>
      <c r="S50" s="59" t="s">
        <v>57</v>
      </c>
      <c r="T50" s="60">
        <v>139</v>
      </c>
      <c r="U50" s="61">
        <v>114</v>
      </c>
    </row>
    <row r="51" spans="1:21" ht="24" customHeight="1">
      <c r="A51" s="46" t="s">
        <v>119</v>
      </c>
      <c r="B51" s="47"/>
      <c r="C51" s="48" t="s">
        <v>123</v>
      </c>
      <c r="D51" s="46" t="s">
        <v>124</v>
      </c>
      <c r="E51" s="50" t="s">
        <v>105</v>
      </c>
      <c r="F51" s="50" t="s">
        <v>125</v>
      </c>
      <c r="G51" s="51">
        <v>1.498</v>
      </c>
      <c r="H51" s="50" t="s">
        <v>55</v>
      </c>
      <c r="I51" s="49">
        <v>1480</v>
      </c>
      <c r="J51" s="53">
        <v>5</v>
      </c>
      <c r="K51" s="54">
        <v>20.100000000000001</v>
      </c>
      <c r="L51" s="55">
        <v>115.50547263681591</v>
      </c>
      <c r="M51" s="54">
        <v>14.4</v>
      </c>
      <c r="N51" s="56">
        <v>17.600000000000001</v>
      </c>
      <c r="O51" s="57" t="s">
        <v>126</v>
      </c>
      <c r="P51" s="50" t="s">
        <v>43</v>
      </c>
      <c r="Q51" s="49" t="s">
        <v>56</v>
      </c>
      <c r="R51" s="58"/>
      <c r="S51" s="59" t="s">
        <v>57</v>
      </c>
      <c r="T51" s="60">
        <v>139</v>
      </c>
      <c r="U51" s="61">
        <v>114</v>
      </c>
    </row>
    <row r="52" spans="1:21" ht="24" customHeight="1">
      <c r="A52" s="46" t="s">
        <v>119</v>
      </c>
      <c r="B52" s="47"/>
      <c r="C52" s="48" t="s">
        <v>123</v>
      </c>
      <c r="D52" s="46" t="s">
        <v>124</v>
      </c>
      <c r="E52" s="50" t="s">
        <v>106</v>
      </c>
      <c r="F52" s="50" t="s">
        <v>125</v>
      </c>
      <c r="G52" s="51">
        <v>1.498</v>
      </c>
      <c r="H52" s="50" t="s">
        <v>55</v>
      </c>
      <c r="I52" s="49">
        <v>1460</v>
      </c>
      <c r="J52" s="53">
        <v>5</v>
      </c>
      <c r="K52" s="54">
        <v>20.100000000000001</v>
      </c>
      <c r="L52" s="55">
        <v>115.50547263681591</v>
      </c>
      <c r="M52" s="54">
        <v>14.4</v>
      </c>
      <c r="N52" s="56">
        <v>17.600000000000001</v>
      </c>
      <c r="O52" s="57" t="s">
        <v>126</v>
      </c>
      <c r="P52" s="50" t="s">
        <v>43</v>
      </c>
      <c r="Q52" s="49" t="s">
        <v>56</v>
      </c>
      <c r="R52" s="58"/>
      <c r="S52" s="59" t="s">
        <v>57</v>
      </c>
      <c r="T52" s="60">
        <v>139</v>
      </c>
      <c r="U52" s="61">
        <v>114</v>
      </c>
    </row>
    <row r="53" spans="1:21" ht="24" customHeight="1">
      <c r="A53" s="46" t="s">
        <v>119</v>
      </c>
      <c r="B53" s="47"/>
      <c r="C53" s="48" t="s">
        <v>123</v>
      </c>
      <c r="D53" s="46" t="s">
        <v>124</v>
      </c>
      <c r="E53" s="50" t="s">
        <v>107</v>
      </c>
      <c r="F53" s="50" t="s">
        <v>125</v>
      </c>
      <c r="G53" s="51">
        <v>1.498</v>
      </c>
      <c r="H53" s="50" t="s">
        <v>55</v>
      </c>
      <c r="I53" s="49">
        <v>1480</v>
      </c>
      <c r="J53" s="53">
        <v>5</v>
      </c>
      <c r="K53" s="54">
        <v>20.100000000000001</v>
      </c>
      <c r="L53" s="55">
        <v>115.50547263681591</v>
      </c>
      <c r="M53" s="54">
        <v>14.4</v>
      </c>
      <c r="N53" s="56">
        <v>17.600000000000001</v>
      </c>
      <c r="O53" s="57" t="s">
        <v>126</v>
      </c>
      <c r="P53" s="50" t="s">
        <v>43</v>
      </c>
      <c r="Q53" s="49" t="s">
        <v>56</v>
      </c>
      <c r="R53" s="58"/>
      <c r="S53" s="59" t="s">
        <v>57</v>
      </c>
      <c r="T53" s="60">
        <v>139</v>
      </c>
      <c r="U53" s="61">
        <v>114</v>
      </c>
    </row>
    <row r="54" spans="1:21" ht="24" customHeight="1">
      <c r="A54" s="46" t="s">
        <v>119</v>
      </c>
      <c r="B54" s="47"/>
      <c r="C54" s="48" t="s">
        <v>127</v>
      </c>
      <c r="D54" s="46" t="s">
        <v>128</v>
      </c>
      <c r="E54" s="50" t="s">
        <v>53</v>
      </c>
      <c r="F54" s="50" t="s">
        <v>54</v>
      </c>
      <c r="G54" s="51">
        <v>1.498</v>
      </c>
      <c r="H54" s="50" t="s">
        <v>129</v>
      </c>
      <c r="I54" s="49">
        <v>1530</v>
      </c>
      <c r="J54" s="53">
        <v>5</v>
      </c>
      <c r="K54" s="54">
        <v>16.2</v>
      </c>
      <c r="L54" s="55">
        <v>143.31234567901234</v>
      </c>
      <c r="M54" s="54">
        <v>14.4</v>
      </c>
      <c r="N54" s="56">
        <v>17.600000000000001</v>
      </c>
      <c r="O54" s="57" t="s">
        <v>42</v>
      </c>
      <c r="P54" s="50" t="s">
        <v>43</v>
      </c>
      <c r="Q54" s="49" t="s">
        <v>56</v>
      </c>
      <c r="R54" s="58"/>
      <c r="S54" s="59" t="s">
        <v>57</v>
      </c>
      <c r="T54" s="60">
        <v>112</v>
      </c>
      <c r="U54" s="61" t="s">
        <v>45</v>
      </c>
    </row>
    <row r="55" spans="1:21" ht="24" customHeight="1">
      <c r="A55" s="46" t="s">
        <v>119</v>
      </c>
      <c r="B55" s="47"/>
      <c r="C55" s="48" t="s">
        <v>127</v>
      </c>
      <c r="D55" s="46" t="s">
        <v>128</v>
      </c>
      <c r="E55" s="50" t="s">
        <v>105</v>
      </c>
      <c r="F55" s="50" t="s">
        <v>54</v>
      </c>
      <c r="G55" s="51">
        <v>1.498</v>
      </c>
      <c r="H55" s="50" t="s">
        <v>129</v>
      </c>
      <c r="I55" s="49">
        <v>1550</v>
      </c>
      <c r="J55" s="53">
        <v>5</v>
      </c>
      <c r="K55" s="54">
        <v>16.2</v>
      </c>
      <c r="L55" s="55">
        <v>143.31234567901234</v>
      </c>
      <c r="M55" s="54">
        <v>13.2</v>
      </c>
      <c r="N55" s="56">
        <v>16.5</v>
      </c>
      <c r="O55" s="57" t="s">
        <v>42</v>
      </c>
      <c r="P55" s="50" t="s">
        <v>43</v>
      </c>
      <c r="Q55" s="49" t="s">
        <v>56</v>
      </c>
      <c r="R55" s="58"/>
      <c r="S55" s="59" t="s">
        <v>57</v>
      </c>
      <c r="T55" s="60">
        <v>122</v>
      </c>
      <c r="U55" s="61" t="s">
        <v>45</v>
      </c>
    </row>
    <row r="56" spans="1:21" ht="24" customHeight="1">
      <c r="A56" s="46" t="s">
        <v>119</v>
      </c>
      <c r="B56" s="47"/>
      <c r="C56" s="48" t="s">
        <v>127</v>
      </c>
      <c r="D56" s="46" t="s">
        <v>128</v>
      </c>
      <c r="E56" s="50" t="s">
        <v>106</v>
      </c>
      <c r="F56" s="50" t="s">
        <v>54</v>
      </c>
      <c r="G56" s="51">
        <v>1.498</v>
      </c>
      <c r="H56" s="50" t="s">
        <v>129</v>
      </c>
      <c r="I56" s="49">
        <v>1530</v>
      </c>
      <c r="J56" s="53">
        <v>5</v>
      </c>
      <c r="K56" s="54">
        <v>16.2</v>
      </c>
      <c r="L56" s="55">
        <v>143.31234567901234</v>
      </c>
      <c r="M56" s="54">
        <v>14.4</v>
      </c>
      <c r="N56" s="56">
        <v>17.600000000000001</v>
      </c>
      <c r="O56" s="57" t="s">
        <v>42</v>
      </c>
      <c r="P56" s="50" t="s">
        <v>43</v>
      </c>
      <c r="Q56" s="49" t="s">
        <v>56</v>
      </c>
      <c r="R56" s="58"/>
      <c r="S56" s="59" t="s">
        <v>57</v>
      </c>
      <c r="T56" s="60">
        <v>112</v>
      </c>
      <c r="U56" s="61" t="s">
        <v>45</v>
      </c>
    </row>
    <row r="57" spans="1:21" ht="24" customHeight="1">
      <c r="A57" s="46" t="s">
        <v>119</v>
      </c>
      <c r="B57" s="47"/>
      <c r="C57" s="48" t="s">
        <v>127</v>
      </c>
      <c r="D57" s="46" t="s">
        <v>128</v>
      </c>
      <c r="E57" s="50" t="s">
        <v>107</v>
      </c>
      <c r="F57" s="50" t="s">
        <v>54</v>
      </c>
      <c r="G57" s="51">
        <v>1.498</v>
      </c>
      <c r="H57" s="50" t="s">
        <v>129</v>
      </c>
      <c r="I57" s="49">
        <v>1550</v>
      </c>
      <c r="J57" s="53">
        <v>5</v>
      </c>
      <c r="K57" s="54">
        <v>16.2</v>
      </c>
      <c r="L57" s="55">
        <v>143.31234567901234</v>
      </c>
      <c r="M57" s="54">
        <v>13.2</v>
      </c>
      <c r="N57" s="56">
        <v>16.5</v>
      </c>
      <c r="O57" s="57" t="s">
        <v>42</v>
      </c>
      <c r="P57" s="50" t="s">
        <v>43</v>
      </c>
      <c r="Q57" s="49" t="s">
        <v>56</v>
      </c>
      <c r="R57" s="58"/>
      <c r="S57" s="59" t="s">
        <v>57</v>
      </c>
      <c r="T57" s="60">
        <v>122</v>
      </c>
      <c r="U57" s="61" t="s">
        <v>45</v>
      </c>
    </row>
    <row r="58" spans="1:21" ht="24" customHeight="1">
      <c r="A58" s="46" t="s">
        <v>119</v>
      </c>
      <c r="B58" s="47"/>
      <c r="C58" s="48" t="s">
        <v>127</v>
      </c>
      <c r="D58" s="46" t="s">
        <v>128</v>
      </c>
      <c r="E58" s="50" t="s">
        <v>130</v>
      </c>
      <c r="F58" s="50" t="s">
        <v>54</v>
      </c>
      <c r="G58" s="51">
        <v>1.498</v>
      </c>
      <c r="H58" s="50" t="s">
        <v>63</v>
      </c>
      <c r="I58" s="49">
        <v>1530</v>
      </c>
      <c r="J58" s="53">
        <v>5</v>
      </c>
      <c r="K58" s="54">
        <v>16.7</v>
      </c>
      <c r="L58" s="55">
        <v>139.02155688622753</v>
      </c>
      <c r="M58" s="54">
        <v>14.4</v>
      </c>
      <c r="N58" s="56">
        <v>17.600000000000001</v>
      </c>
      <c r="O58" s="57" t="s">
        <v>42</v>
      </c>
      <c r="P58" s="50" t="s">
        <v>43</v>
      </c>
      <c r="Q58" s="49" t="s">
        <v>56</v>
      </c>
      <c r="R58" s="58"/>
      <c r="S58" s="59" t="s">
        <v>57</v>
      </c>
      <c r="T58" s="60">
        <v>115</v>
      </c>
      <c r="U58" s="61" t="s">
        <v>45</v>
      </c>
    </row>
    <row r="59" spans="1:21" ht="24" customHeight="1">
      <c r="A59" s="46" t="s">
        <v>119</v>
      </c>
      <c r="B59" s="47"/>
      <c r="C59" s="48" t="s">
        <v>127</v>
      </c>
      <c r="D59" s="46" t="s">
        <v>128</v>
      </c>
      <c r="E59" s="50" t="s">
        <v>131</v>
      </c>
      <c r="F59" s="50" t="s">
        <v>54</v>
      </c>
      <c r="G59" s="51">
        <v>1.498</v>
      </c>
      <c r="H59" s="50" t="s">
        <v>63</v>
      </c>
      <c r="I59" s="49">
        <v>1550</v>
      </c>
      <c r="J59" s="53">
        <v>5</v>
      </c>
      <c r="K59" s="54">
        <v>16.7</v>
      </c>
      <c r="L59" s="55">
        <v>139.02155688622753</v>
      </c>
      <c r="M59" s="54">
        <v>13.2</v>
      </c>
      <c r="N59" s="56">
        <v>16.5</v>
      </c>
      <c r="O59" s="57" t="s">
        <v>42</v>
      </c>
      <c r="P59" s="50" t="s">
        <v>43</v>
      </c>
      <c r="Q59" s="49" t="s">
        <v>56</v>
      </c>
      <c r="R59" s="58"/>
      <c r="S59" s="59" t="s">
        <v>57</v>
      </c>
      <c r="T59" s="60">
        <v>126</v>
      </c>
      <c r="U59" s="61">
        <v>101</v>
      </c>
    </row>
    <row r="60" spans="1:21" ht="24" customHeight="1">
      <c r="A60" s="46" t="s">
        <v>119</v>
      </c>
      <c r="B60" s="47"/>
      <c r="C60" s="48" t="s">
        <v>127</v>
      </c>
      <c r="D60" s="46" t="s">
        <v>128</v>
      </c>
      <c r="E60" s="50" t="s">
        <v>132</v>
      </c>
      <c r="F60" s="50" t="s">
        <v>54</v>
      </c>
      <c r="G60" s="51">
        <v>1.498</v>
      </c>
      <c r="H60" s="50" t="s">
        <v>63</v>
      </c>
      <c r="I60" s="49">
        <v>1530</v>
      </c>
      <c r="J60" s="53">
        <v>5</v>
      </c>
      <c r="K60" s="54">
        <v>16.7</v>
      </c>
      <c r="L60" s="55">
        <v>139.02155688622753</v>
      </c>
      <c r="M60" s="54">
        <v>14.4</v>
      </c>
      <c r="N60" s="56">
        <v>17.600000000000001</v>
      </c>
      <c r="O60" s="57" t="s">
        <v>42</v>
      </c>
      <c r="P60" s="50" t="s">
        <v>43</v>
      </c>
      <c r="Q60" s="49" t="s">
        <v>56</v>
      </c>
      <c r="R60" s="58"/>
      <c r="S60" s="59" t="s">
        <v>57</v>
      </c>
      <c r="T60" s="60">
        <v>115</v>
      </c>
      <c r="U60" s="61" t="s">
        <v>45</v>
      </c>
    </row>
    <row r="61" spans="1:21" ht="24" customHeight="1">
      <c r="A61" s="46" t="s">
        <v>119</v>
      </c>
      <c r="B61" s="47"/>
      <c r="C61" s="48" t="s">
        <v>127</v>
      </c>
      <c r="D61" s="46" t="s">
        <v>128</v>
      </c>
      <c r="E61" s="50" t="s">
        <v>133</v>
      </c>
      <c r="F61" s="50" t="s">
        <v>54</v>
      </c>
      <c r="G61" s="51">
        <v>1.498</v>
      </c>
      <c r="H61" s="50" t="s">
        <v>63</v>
      </c>
      <c r="I61" s="49">
        <v>1550</v>
      </c>
      <c r="J61" s="53">
        <v>5</v>
      </c>
      <c r="K61" s="54">
        <v>16.7</v>
      </c>
      <c r="L61" s="55">
        <v>139.02155688622753</v>
      </c>
      <c r="M61" s="54">
        <v>13.2</v>
      </c>
      <c r="N61" s="56">
        <v>16.5</v>
      </c>
      <c r="O61" s="57" t="s">
        <v>42</v>
      </c>
      <c r="P61" s="50" t="s">
        <v>43</v>
      </c>
      <c r="Q61" s="49" t="s">
        <v>56</v>
      </c>
      <c r="R61" s="58"/>
      <c r="S61" s="59" t="s">
        <v>57</v>
      </c>
      <c r="T61" s="60">
        <v>126</v>
      </c>
      <c r="U61" s="61">
        <v>101</v>
      </c>
    </row>
    <row r="62" spans="1:21" ht="24" customHeight="1">
      <c r="A62" s="72" t="s">
        <v>119</v>
      </c>
      <c r="B62" s="73"/>
      <c r="C62" s="74" t="s">
        <v>127</v>
      </c>
      <c r="D62" s="46" t="s">
        <v>128</v>
      </c>
      <c r="E62" s="50" t="s">
        <v>134</v>
      </c>
      <c r="F62" s="50" t="s">
        <v>54</v>
      </c>
      <c r="G62" s="51">
        <v>1.498</v>
      </c>
      <c r="H62" s="50" t="s">
        <v>63</v>
      </c>
      <c r="I62" s="49">
        <v>1530</v>
      </c>
      <c r="J62" s="53">
        <v>5</v>
      </c>
      <c r="K62" s="54">
        <v>16.7</v>
      </c>
      <c r="L62" s="55">
        <v>139.02155688622753</v>
      </c>
      <c r="M62" s="54">
        <v>14.4</v>
      </c>
      <c r="N62" s="56">
        <v>17.600000000000001</v>
      </c>
      <c r="O62" s="57" t="s">
        <v>42</v>
      </c>
      <c r="P62" s="50" t="s">
        <v>43</v>
      </c>
      <c r="Q62" s="49" t="s">
        <v>56</v>
      </c>
      <c r="R62" s="58"/>
      <c r="S62" s="59" t="s">
        <v>57</v>
      </c>
      <c r="T62" s="60">
        <v>115</v>
      </c>
      <c r="U62" s="61" t="s">
        <v>45</v>
      </c>
    </row>
    <row r="63" spans="1:21" ht="24" customHeight="1">
      <c r="A63" s="72" t="s">
        <v>119</v>
      </c>
      <c r="B63" s="73"/>
      <c r="C63" s="74" t="s">
        <v>127</v>
      </c>
      <c r="D63" s="46" t="s">
        <v>128</v>
      </c>
      <c r="E63" s="50" t="s">
        <v>135</v>
      </c>
      <c r="F63" s="50" t="s">
        <v>54</v>
      </c>
      <c r="G63" s="51">
        <v>1.498</v>
      </c>
      <c r="H63" s="50" t="s">
        <v>63</v>
      </c>
      <c r="I63" s="49">
        <v>1550</v>
      </c>
      <c r="J63" s="53">
        <v>5</v>
      </c>
      <c r="K63" s="54">
        <v>16.7</v>
      </c>
      <c r="L63" s="55">
        <v>139.02155688622753</v>
      </c>
      <c r="M63" s="54">
        <v>13.2</v>
      </c>
      <c r="N63" s="56">
        <v>16.5</v>
      </c>
      <c r="O63" s="57" t="s">
        <v>42</v>
      </c>
      <c r="P63" s="50" t="s">
        <v>43</v>
      </c>
      <c r="Q63" s="49" t="s">
        <v>56</v>
      </c>
      <c r="R63" s="58"/>
      <c r="S63" s="59" t="s">
        <v>57</v>
      </c>
      <c r="T63" s="60">
        <v>126</v>
      </c>
      <c r="U63" s="61">
        <v>101</v>
      </c>
    </row>
    <row r="64" spans="1:21" ht="24" customHeight="1">
      <c r="A64" s="72" t="s">
        <v>119</v>
      </c>
      <c r="B64" s="73"/>
      <c r="C64" s="74" t="s">
        <v>127</v>
      </c>
      <c r="D64" s="46" t="s">
        <v>128</v>
      </c>
      <c r="E64" s="50" t="s">
        <v>136</v>
      </c>
      <c r="F64" s="50" t="s">
        <v>54</v>
      </c>
      <c r="G64" s="51">
        <v>1.498</v>
      </c>
      <c r="H64" s="50" t="s">
        <v>63</v>
      </c>
      <c r="I64" s="49">
        <v>1530</v>
      </c>
      <c r="J64" s="53">
        <v>5</v>
      </c>
      <c r="K64" s="54">
        <v>16.7</v>
      </c>
      <c r="L64" s="55">
        <v>139.02155688622753</v>
      </c>
      <c r="M64" s="54">
        <v>14.4</v>
      </c>
      <c r="N64" s="56">
        <v>17.600000000000001</v>
      </c>
      <c r="O64" s="57" t="s">
        <v>42</v>
      </c>
      <c r="P64" s="50" t="s">
        <v>43</v>
      </c>
      <c r="Q64" s="49" t="s">
        <v>56</v>
      </c>
      <c r="R64" s="58"/>
      <c r="S64" s="59" t="s">
        <v>57</v>
      </c>
      <c r="T64" s="60">
        <v>115</v>
      </c>
      <c r="U64" s="61" t="s">
        <v>45</v>
      </c>
    </row>
    <row r="65" spans="1:21" ht="24" customHeight="1">
      <c r="A65" s="72" t="s">
        <v>119</v>
      </c>
      <c r="B65" s="73"/>
      <c r="C65" s="74" t="s">
        <v>127</v>
      </c>
      <c r="D65" s="46" t="s">
        <v>128</v>
      </c>
      <c r="E65" s="50" t="s">
        <v>137</v>
      </c>
      <c r="F65" s="50" t="s">
        <v>54</v>
      </c>
      <c r="G65" s="51">
        <v>1.498</v>
      </c>
      <c r="H65" s="50" t="s">
        <v>63</v>
      </c>
      <c r="I65" s="49">
        <v>1550</v>
      </c>
      <c r="J65" s="53">
        <v>5</v>
      </c>
      <c r="K65" s="54">
        <v>16.7</v>
      </c>
      <c r="L65" s="55">
        <v>139.02155688622753</v>
      </c>
      <c r="M65" s="54">
        <v>13.2</v>
      </c>
      <c r="N65" s="56">
        <v>16.5</v>
      </c>
      <c r="O65" s="57" t="s">
        <v>42</v>
      </c>
      <c r="P65" s="50" t="s">
        <v>43</v>
      </c>
      <c r="Q65" s="49" t="s">
        <v>56</v>
      </c>
      <c r="R65" s="58"/>
      <c r="S65" s="59" t="s">
        <v>57</v>
      </c>
      <c r="T65" s="60">
        <v>126</v>
      </c>
      <c r="U65" s="61">
        <v>101</v>
      </c>
    </row>
    <row r="66" spans="1:21" ht="24" customHeight="1">
      <c r="A66" s="46" t="s">
        <v>119</v>
      </c>
      <c r="B66" s="47"/>
      <c r="C66" s="48" t="s">
        <v>138</v>
      </c>
      <c r="D66" s="46" t="s">
        <v>139</v>
      </c>
      <c r="E66" s="49"/>
      <c r="F66" s="50" t="s">
        <v>39</v>
      </c>
      <c r="G66" s="51">
        <v>1.498</v>
      </c>
      <c r="H66" s="50" t="s">
        <v>40</v>
      </c>
      <c r="I66" s="49" t="s">
        <v>140</v>
      </c>
      <c r="J66" s="53">
        <v>5</v>
      </c>
      <c r="K66" s="54">
        <v>16.2</v>
      </c>
      <c r="L66" s="55">
        <v>143.31234567901234</v>
      </c>
      <c r="M66" s="54">
        <v>14.4</v>
      </c>
      <c r="N66" s="56">
        <v>17.600000000000001</v>
      </c>
      <c r="O66" s="57" t="s">
        <v>42</v>
      </c>
      <c r="P66" s="50" t="s">
        <v>43</v>
      </c>
      <c r="Q66" s="49" t="s">
        <v>44</v>
      </c>
      <c r="R66" s="58"/>
      <c r="S66" s="59"/>
      <c r="T66" s="60">
        <v>112</v>
      </c>
      <c r="U66" s="61" t="s">
        <v>45</v>
      </c>
    </row>
    <row r="67" spans="1:21" ht="24" customHeight="1">
      <c r="A67" s="46" t="s">
        <v>119</v>
      </c>
      <c r="B67" s="47"/>
      <c r="C67" s="48" t="s">
        <v>138</v>
      </c>
      <c r="D67" s="46" t="s">
        <v>141</v>
      </c>
      <c r="E67" s="49"/>
      <c r="F67" s="50" t="s">
        <v>39</v>
      </c>
      <c r="G67" s="51">
        <v>1.498</v>
      </c>
      <c r="H67" s="50" t="s">
        <v>40</v>
      </c>
      <c r="I67" s="49" t="s">
        <v>142</v>
      </c>
      <c r="J67" s="53">
        <v>7</v>
      </c>
      <c r="K67" s="54">
        <v>15.9</v>
      </c>
      <c r="L67" s="55">
        <v>146.01635220125786</v>
      </c>
      <c r="M67" s="54">
        <v>13.2</v>
      </c>
      <c r="N67" s="56">
        <v>16.5</v>
      </c>
      <c r="O67" s="57" t="s">
        <v>42</v>
      </c>
      <c r="P67" s="50" t="s">
        <v>43</v>
      </c>
      <c r="Q67" s="49" t="s">
        <v>44</v>
      </c>
      <c r="R67" s="58"/>
      <c r="S67" s="59"/>
      <c r="T67" s="60">
        <v>120</v>
      </c>
      <c r="U67" s="61" t="s">
        <v>45</v>
      </c>
    </row>
    <row r="68" spans="1:21" ht="24" customHeight="1">
      <c r="A68" s="46" t="s">
        <v>119</v>
      </c>
      <c r="B68" s="47"/>
      <c r="C68" s="48" t="s">
        <v>143</v>
      </c>
      <c r="D68" s="46" t="s">
        <v>121</v>
      </c>
      <c r="E68" s="67" t="s">
        <v>144</v>
      </c>
      <c r="F68" s="50" t="s">
        <v>39</v>
      </c>
      <c r="G68" s="51">
        <v>1.498</v>
      </c>
      <c r="H68" s="50" t="s">
        <v>40</v>
      </c>
      <c r="I68" s="49">
        <v>1420</v>
      </c>
      <c r="J68" s="53">
        <v>5</v>
      </c>
      <c r="K68" s="54">
        <v>16.899999999999999</v>
      </c>
      <c r="L68" s="55">
        <v>137.37633136094675</v>
      </c>
      <c r="M68" s="54">
        <v>15.8</v>
      </c>
      <c r="N68" s="56">
        <v>19</v>
      </c>
      <c r="O68" s="57" t="s">
        <v>42</v>
      </c>
      <c r="P68" s="50" t="s">
        <v>43</v>
      </c>
      <c r="Q68" s="49" t="s">
        <v>44</v>
      </c>
      <c r="R68" s="58"/>
      <c r="S68" s="59"/>
      <c r="T68" s="60">
        <v>106</v>
      </c>
      <c r="U68" s="61" t="s">
        <v>45</v>
      </c>
    </row>
    <row r="69" spans="1:21" ht="24" customHeight="1">
      <c r="A69" s="46" t="s">
        <v>119</v>
      </c>
      <c r="B69" s="47"/>
      <c r="C69" s="48" t="s">
        <v>143</v>
      </c>
      <c r="D69" s="46" t="s">
        <v>121</v>
      </c>
      <c r="E69" s="67" t="s">
        <v>145</v>
      </c>
      <c r="F69" s="50" t="s">
        <v>39</v>
      </c>
      <c r="G69" s="51">
        <v>1.498</v>
      </c>
      <c r="H69" s="50" t="s">
        <v>40</v>
      </c>
      <c r="I69" s="49">
        <v>1440</v>
      </c>
      <c r="J69" s="53">
        <v>5</v>
      </c>
      <c r="K69" s="54">
        <v>16.899999999999999</v>
      </c>
      <c r="L69" s="55">
        <v>137.37633136094675</v>
      </c>
      <c r="M69" s="54">
        <v>14.4</v>
      </c>
      <c r="N69" s="56">
        <v>17.600000000000001</v>
      </c>
      <c r="O69" s="57" t="s">
        <v>42</v>
      </c>
      <c r="P69" s="50" t="s">
        <v>43</v>
      </c>
      <c r="Q69" s="49" t="s">
        <v>44</v>
      </c>
      <c r="R69" s="58"/>
      <c r="S69" s="59"/>
      <c r="T69" s="60">
        <v>117</v>
      </c>
      <c r="U69" s="61" t="s">
        <v>45</v>
      </c>
    </row>
    <row r="70" spans="1:21" ht="24" customHeight="1">
      <c r="A70" s="46" t="s">
        <v>119</v>
      </c>
      <c r="B70" s="47"/>
      <c r="C70" s="48" t="s">
        <v>146</v>
      </c>
      <c r="D70" s="46" t="s">
        <v>124</v>
      </c>
      <c r="E70" s="50" t="s">
        <v>130</v>
      </c>
      <c r="F70" s="50" t="s">
        <v>125</v>
      </c>
      <c r="G70" s="51">
        <v>1.498</v>
      </c>
      <c r="H70" s="50" t="s">
        <v>81</v>
      </c>
      <c r="I70" s="49">
        <v>1490</v>
      </c>
      <c r="J70" s="53">
        <v>5</v>
      </c>
      <c r="K70" s="54">
        <v>19.899999999999999</v>
      </c>
      <c r="L70" s="55">
        <v>116.66633165829145</v>
      </c>
      <c r="M70" s="54">
        <v>14.4</v>
      </c>
      <c r="N70" s="56">
        <v>17.600000000000001</v>
      </c>
      <c r="O70" s="57" t="s">
        <v>147</v>
      </c>
      <c r="P70" s="50" t="s">
        <v>43</v>
      </c>
      <c r="Q70" s="49" t="s">
        <v>56</v>
      </c>
      <c r="R70" s="58"/>
      <c r="S70" s="59" t="s">
        <v>57</v>
      </c>
      <c r="T70" s="60">
        <v>138</v>
      </c>
      <c r="U70" s="61">
        <v>113</v>
      </c>
    </row>
    <row r="71" spans="1:21" ht="24" customHeight="1">
      <c r="A71" s="46" t="s">
        <v>119</v>
      </c>
      <c r="B71" s="47"/>
      <c r="C71" s="48" t="s">
        <v>146</v>
      </c>
      <c r="D71" s="46" t="s">
        <v>124</v>
      </c>
      <c r="E71" s="50" t="s">
        <v>131</v>
      </c>
      <c r="F71" s="50" t="s">
        <v>125</v>
      </c>
      <c r="G71" s="51">
        <v>1.498</v>
      </c>
      <c r="H71" s="50" t="s">
        <v>81</v>
      </c>
      <c r="I71" s="49">
        <v>1510</v>
      </c>
      <c r="J71" s="53">
        <v>5</v>
      </c>
      <c r="K71" s="54">
        <v>19.899999999999999</v>
      </c>
      <c r="L71" s="55">
        <v>116.66633165829145</v>
      </c>
      <c r="M71" s="54">
        <v>14.4</v>
      </c>
      <c r="N71" s="56">
        <v>17.600000000000001</v>
      </c>
      <c r="O71" s="57" t="s">
        <v>147</v>
      </c>
      <c r="P71" s="50" t="s">
        <v>43</v>
      </c>
      <c r="Q71" s="49" t="s">
        <v>56</v>
      </c>
      <c r="R71" s="58"/>
      <c r="S71" s="59" t="s">
        <v>57</v>
      </c>
      <c r="T71" s="60">
        <v>138</v>
      </c>
      <c r="U71" s="61">
        <v>113</v>
      </c>
    </row>
    <row r="72" spans="1:21" ht="24" customHeight="1">
      <c r="A72" s="46" t="s">
        <v>119</v>
      </c>
      <c r="B72" s="47"/>
      <c r="C72" s="48" t="s">
        <v>146</v>
      </c>
      <c r="D72" s="46" t="s">
        <v>124</v>
      </c>
      <c r="E72" s="50" t="s">
        <v>132</v>
      </c>
      <c r="F72" s="50" t="s">
        <v>125</v>
      </c>
      <c r="G72" s="51">
        <v>1.498</v>
      </c>
      <c r="H72" s="50" t="s">
        <v>81</v>
      </c>
      <c r="I72" s="49">
        <v>1490</v>
      </c>
      <c r="J72" s="53">
        <v>5</v>
      </c>
      <c r="K72" s="54">
        <v>19.899999999999999</v>
      </c>
      <c r="L72" s="55">
        <v>116.66633165829145</v>
      </c>
      <c r="M72" s="54">
        <v>14.4</v>
      </c>
      <c r="N72" s="56">
        <v>17.600000000000001</v>
      </c>
      <c r="O72" s="57" t="s">
        <v>147</v>
      </c>
      <c r="P72" s="50" t="s">
        <v>43</v>
      </c>
      <c r="Q72" s="49" t="s">
        <v>56</v>
      </c>
      <c r="R72" s="58"/>
      <c r="S72" s="59" t="s">
        <v>57</v>
      </c>
      <c r="T72" s="60">
        <v>138</v>
      </c>
      <c r="U72" s="61">
        <v>113</v>
      </c>
    </row>
    <row r="73" spans="1:21" ht="24" customHeight="1">
      <c r="A73" s="46" t="s">
        <v>119</v>
      </c>
      <c r="B73" s="47"/>
      <c r="C73" s="48" t="s">
        <v>146</v>
      </c>
      <c r="D73" s="46" t="s">
        <v>124</v>
      </c>
      <c r="E73" s="50" t="s">
        <v>133</v>
      </c>
      <c r="F73" s="50" t="s">
        <v>125</v>
      </c>
      <c r="G73" s="51">
        <v>1.498</v>
      </c>
      <c r="H73" s="50" t="s">
        <v>81</v>
      </c>
      <c r="I73" s="49">
        <v>1510</v>
      </c>
      <c r="J73" s="53">
        <v>5</v>
      </c>
      <c r="K73" s="54">
        <v>19.899999999999999</v>
      </c>
      <c r="L73" s="55">
        <v>116.66633165829145</v>
      </c>
      <c r="M73" s="54">
        <v>14.4</v>
      </c>
      <c r="N73" s="56">
        <v>17.600000000000001</v>
      </c>
      <c r="O73" s="57" t="s">
        <v>147</v>
      </c>
      <c r="P73" s="50" t="s">
        <v>43</v>
      </c>
      <c r="Q73" s="49" t="s">
        <v>56</v>
      </c>
      <c r="R73" s="58"/>
      <c r="S73" s="59" t="s">
        <v>57</v>
      </c>
      <c r="T73" s="60">
        <v>138</v>
      </c>
      <c r="U73" s="61">
        <v>113</v>
      </c>
    </row>
    <row r="74" spans="1:21" ht="24" customHeight="1">
      <c r="A74" s="46" t="s">
        <v>119</v>
      </c>
      <c r="B74" s="47"/>
      <c r="C74" s="48" t="s">
        <v>148</v>
      </c>
      <c r="D74" s="75" t="s">
        <v>149</v>
      </c>
      <c r="E74" s="62" t="s">
        <v>150</v>
      </c>
      <c r="F74" s="57" t="s">
        <v>151</v>
      </c>
      <c r="G74" s="57">
        <v>1.998</v>
      </c>
      <c r="H74" s="57" t="s">
        <v>152</v>
      </c>
      <c r="I74" s="57">
        <v>1530</v>
      </c>
      <c r="J74" s="66">
        <v>4</v>
      </c>
      <c r="K74" s="68">
        <v>15.4</v>
      </c>
      <c r="L74" s="55">
        <v>150.75714285714284</v>
      </c>
      <c r="M74" s="68">
        <v>14.4</v>
      </c>
      <c r="N74" s="56">
        <v>17.600000000000001</v>
      </c>
      <c r="O74" s="57" t="s">
        <v>42</v>
      </c>
      <c r="P74" s="57" t="s">
        <v>43</v>
      </c>
      <c r="Q74" s="57" t="s">
        <v>153</v>
      </c>
      <c r="R74" s="69"/>
      <c r="S74" s="70"/>
      <c r="T74" s="60">
        <v>106</v>
      </c>
      <c r="U74" s="61" t="s">
        <v>45</v>
      </c>
    </row>
    <row r="75" spans="1:21" ht="24" customHeight="1">
      <c r="A75" s="46" t="s">
        <v>119</v>
      </c>
      <c r="B75" s="47"/>
      <c r="C75" s="48" t="s">
        <v>148</v>
      </c>
      <c r="D75" s="75" t="s">
        <v>149</v>
      </c>
      <c r="E75" s="62" t="s">
        <v>154</v>
      </c>
      <c r="F75" s="57" t="s">
        <v>151</v>
      </c>
      <c r="G75" s="57">
        <v>1.998</v>
      </c>
      <c r="H75" s="57" t="s">
        <v>152</v>
      </c>
      <c r="I75" s="57">
        <v>1550</v>
      </c>
      <c r="J75" s="66">
        <v>4</v>
      </c>
      <c r="K75" s="68">
        <v>15.4</v>
      </c>
      <c r="L75" s="55">
        <v>150.75714285714284</v>
      </c>
      <c r="M75" s="68">
        <v>13.2</v>
      </c>
      <c r="N75" s="56">
        <v>16.5</v>
      </c>
      <c r="O75" s="57" t="s">
        <v>42</v>
      </c>
      <c r="P75" s="57" t="s">
        <v>43</v>
      </c>
      <c r="Q75" s="57" t="s">
        <v>153</v>
      </c>
      <c r="R75" s="69"/>
      <c r="S75" s="70"/>
      <c r="T75" s="60">
        <v>116</v>
      </c>
      <c r="U75" s="61" t="s">
        <v>45</v>
      </c>
    </row>
    <row r="76" spans="1:21" ht="24" customHeight="1">
      <c r="A76" s="46" t="s">
        <v>119</v>
      </c>
      <c r="B76" s="47"/>
      <c r="C76" s="48" t="s">
        <v>148</v>
      </c>
      <c r="D76" s="75" t="s">
        <v>155</v>
      </c>
      <c r="E76" s="62"/>
      <c r="F76" s="57" t="s">
        <v>151</v>
      </c>
      <c r="G76" s="57">
        <v>1.998</v>
      </c>
      <c r="H76" s="57" t="s">
        <v>152</v>
      </c>
      <c r="I76" s="57" t="s">
        <v>156</v>
      </c>
      <c r="J76" s="66">
        <v>4</v>
      </c>
      <c r="K76" s="68">
        <v>14.3</v>
      </c>
      <c r="L76" s="55">
        <v>162.35384615384615</v>
      </c>
      <c r="M76" s="68">
        <v>14.4</v>
      </c>
      <c r="N76" s="56">
        <v>17.600000000000001</v>
      </c>
      <c r="O76" s="57" t="s">
        <v>42</v>
      </c>
      <c r="P76" s="57" t="s">
        <v>43</v>
      </c>
      <c r="Q76" s="57" t="s">
        <v>153</v>
      </c>
      <c r="R76" s="69"/>
      <c r="S76" s="70"/>
      <c r="T76" s="60" t="s">
        <v>45</v>
      </c>
      <c r="U76" s="61" t="s">
        <v>45</v>
      </c>
    </row>
    <row r="77" spans="1:21" ht="24" customHeight="1">
      <c r="A77" s="46" t="s">
        <v>119</v>
      </c>
      <c r="B77" s="47"/>
      <c r="C77" s="48" t="s">
        <v>157</v>
      </c>
      <c r="D77" s="46" t="s">
        <v>158</v>
      </c>
      <c r="E77" s="49" t="s">
        <v>159</v>
      </c>
      <c r="F77" s="50" t="s">
        <v>151</v>
      </c>
      <c r="G77" s="51">
        <v>1.998</v>
      </c>
      <c r="H77" s="50" t="s">
        <v>86</v>
      </c>
      <c r="I77" s="49" t="s">
        <v>160</v>
      </c>
      <c r="J77" s="53">
        <v>5</v>
      </c>
      <c r="K77" s="54">
        <v>16.2</v>
      </c>
      <c r="L77" s="55">
        <v>143.31234567901234</v>
      </c>
      <c r="M77" s="54">
        <v>13.2</v>
      </c>
      <c r="N77" s="56">
        <v>16.5</v>
      </c>
      <c r="O77" s="57" t="s">
        <v>42</v>
      </c>
      <c r="P77" s="50" t="s">
        <v>43</v>
      </c>
      <c r="Q77" s="49" t="s">
        <v>161</v>
      </c>
      <c r="R77" s="58"/>
      <c r="S77" s="59"/>
      <c r="T77" s="60">
        <v>122</v>
      </c>
      <c r="U77" s="61" t="s">
        <v>45</v>
      </c>
    </row>
    <row r="78" spans="1:21" ht="24" customHeight="1">
      <c r="A78" s="46" t="s">
        <v>119</v>
      </c>
      <c r="B78" s="47"/>
      <c r="C78" s="48" t="s">
        <v>162</v>
      </c>
      <c r="D78" s="46" t="s">
        <v>163</v>
      </c>
      <c r="E78" s="62" t="s">
        <v>164</v>
      </c>
      <c r="F78" s="50" t="s">
        <v>151</v>
      </c>
      <c r="G78" s="51">
        <v>1.998</v>
      </c>
      <c r="H78" s="50" t="s">
        <v>86</v>
      </c>
      <c r="I78" s="49">
        <v>1660</v>
      </c>
      <c r="J78" s="53">
        <v>5</v>
      </c>
      <c r="K78" s="54">
        <v>15.4</v>
      </c>
      <c r="L78" s="55">
        <v>150.75714285714284</v>
      </c>
      <c r="M78" s="54">
        <v>12.2</v>
      </c>
      <c r="N78" s="56">
        <v>15.4</v>
      </c>
      <c r="O78" s="57" t="s">
        <v>42</v>
      </c>
      <c r="P78" s="50" t="s">
        <v>43</v>
      </c>
      <c r="Q78" s="49" t="s">
        <v>161</v>
      </c>
      <c r="R78" s="58"/>
      <c r="S78" s="59"/>
      <c r="T78" s="60">
        <v>126</v>
      </c>
      <c r="U78" s="61">
        <v>100</v>
      </c>
    </row>
    <row r="79" spans="1:21" ht="24" customHeight="1">
      <c r="A79" s="46" t="s">
        <v>119</v>
      </c>
      <c r="B79" s="47"/>
      <c r="C79" s="48" t="s">
        <v>162</v>
      </c>
      <c r="D79" s="46" t="s">
        <v>163</v>
      </c>
      <c r="E79" s="50" t="s">
        <v>165</v>
      </c>
      <c r="F79" s="50" t="s">
        <v>151</v>
      </c>
      <c r="G79" s="51">
        <v>1.998</v>
      </c>
      <c r="H79" s="50" t="s">
        <v>86</v>
      </c>
      <c r="I79" s="49" t="s">
        <v>166</v>
      </c>
      <c r="J79" s="53">
        <v>5</v>
      </c>
      <c r="K79" s="54">
        <v>15.4</v>
      </c>
      <c r="L79" s="55">
        <v>150.75714285714284</v>
      </c>
      <c r="M79" s="54">
        <v>13.2</v>
      </c>
      <c r="N79" s="56">
        <v>16.5</v>
      </c>
      <c r="O79" s="57" t="s">
        <v>42</v>
      </c>
      <c r="P79" s="50" t="s">
        <v>43</v>
      </c>
      <c r="Q79" s="49" t="s">
        <v>161</v>
      </c>
      <c r="R79" s="58"/>
      <c r="S79" s="59"/>
      <c r="T79" s="60">
        <v>116</v>
      </c>
      <c r="U79" s="61" t="s">
        <v>45</v>
      </c>
    </row>
    <row r="80" spans="1:21" ht="24" customHeight="1">
      <c r="A80" s="46" t="s">
        <v>119</v>
      </c>
      <c r="B80" s="47"/>
      <c r="C80" s="48" t="s">
        <v>167</v>
      </c>
      <c r="D80" s="46" t="s">
        <v>158</v>
      </c>
      <c r="E80" s="49" t="s">
        <v>168</v>
      </c>
      <c r="F80" s="50" t="s">
        <v>169</v>
      </c>
      <c r="G80" s="51">
        <v>1.998</v>
      </c>
      <c r="H80" s="57" t="s">
        <v>170</v>
      </c>
      <c r="I80" s="49" t="s">
        <v>171</v>
      </c>
      <c r="J80" s="66">
        <v>5</v>
      </c>
      <c r="K80" s="68">
        <v>15.2</v>
      </c>
      <c r="L80" s="55">
        <v>152.74078947368417</v>
      </c>
      <c r="M80" s="68">
        <v>13.2</v>
      </c>
      <c r="N80" s="56">
        <v>16.5</v>
      </c>
      <c r="O80" s="57" t="s">
        <v>42</v>
      </c>
      <c r="P80" s="57" t="s">
        <v>43</v>
      </c>
      <c r="Q80" s="57" t="s">
        <v>172</v>
      </c>
      <c r="R80" s="69"/>
      <c r="S80" s="70"/>
      <c r="T80" s="60">
        <v>115</v>
      </c>
      <c r="U80" s="61" t="s">
        <v>45</v>
      </c>
    </row>
    <row r="81" spans="1:21" ht="24" customHeight="1">
      <c r="A81" s="46" t="s">
        <v>119</v>
      </c>
      <c r="B81" s="47"/>
      <c r="C81" s="48" t="s">
        <v>167</v>
      </c>
      <c r="D81" s="46" t="s">
        <v>158</v>
      </c>
      <c r="E81" s="49" t="s">
        <v>173</v>
      </c>
      <c r="F81" s="50" t="s">
        <v>151</v>
      </c>
      <c r="G81" s="51">
        <v>1.998</v>
      </c>
      <c r="H81" s="50" t="s">
        <v>86</v>
      </c>
      <c r="I81" s="49" t="s">
        <v>160</v>
      </c>
      <c r="J81" s="53">
        <v>5</v>
      </c>
      <c r="K81" s="54">
        <v>15.6</v>
      </c>
      <c r="L81" s="55">
        <v>148.824358974359</v>
      </c>
      <c r="M81" s="54">
        <v>13.2</v>
      </c>
      <c r="N81" s="56">
        <v>16.5</v>
      </c>
      <c r="O81" s="57" t="s">
        <v>42</v>
      </c>
      <c r="P81" s="50" t="s">
        <v>43</v>
      </c>
      <c r="Q81" s="49" t="s">
        <v>161</v>
      </c>
      <c r="R81" s="58"/>
      <c r="S81" s="59"/>
      <c r="T81" s="60">
        <v>118</v>
      </c>
      <c r="U81" s="61" t="s">
        <v>45</v>
      </c>
    </row>
    <row r="82" spans="1:21" ht="24" customHeight="1">
      <c r="A82" s="46" t="s">
        <v>119</v>
      </c>
      <c r="B82" s="47"/>
      <c r="C82" s="48" t="s">
        <v>174</v>
      </c>
      <c r="D82" s="46" t="s">
        <v>163</v>
      </c>
      <c r="E82" s="62" t="s">
        <v>175</v>
      </c>
      <c r="F82" s="50" t="s">
        <v>151</v>
      </c>
      <c r="G82" s="51">
        <v>1.998</v>
      </c>
      <c r="H82" s="50" t="s">
        <v>86</v>
      </c>
      <c r="I82" s="49">
        <v>1660</v>
      </c>
      <c r="J82" s="53">
        <v>5</v>
      </c>
      <c r="K82" s="54">
        <v>14.9</v>
      </c>
      <c r="L82" s="55">
        <v>155.81610738255031</v>
      </c>
      <c r="M82" s="54">
        <v>12.2</v>
      </c>
      <c r="N82" s="56">
        <v>15.4</v>
      </c>
      <c r="O82" s="57" t="s">
        <v>42</v>
      </c>
      <c r="P82" s="50" t="s">
        <v>43</v>
      </c>
      <c r="Q82" s="49" t="s">
        <v>161</v>
      </c>
      <c r="R82" s="58"/>
      <c r="S82" s="59"/>
      <c r="T82" s="60">
        <v>122</v>
      </c>
      <c r="U82" s="61" t="s">
        <v>45</v>
      </c>
    </row>
    <row r="83" spans="1:21" ht="24" customHeight="1">
      <c r="A83" s="46" t="s">
        <v>119</v>
      </c>
      <c r="B83" s="47"/>
      <c r="C83" s="48" t="s">
        <v>174</v>
      </c>
      <c r="D83" s="46" t="s">
        <v>163</v>
      </c>
      <c r="E83" s="50" t="s">
        <v>176</v>
      </c>
      <c r="F83" s="50" t="s">
        <v>151</v>
      </c>
      <c r="G83" s="51">
        <v>1.998</v>
      </c>
      <c r="H83" s="50" t="s">
        <v>86</v>
      </c>
      <c r="I83" s="49" t="s">
        <v>166</v>
      </c>
      <c r="J83" s="53">
        <v>5</v>
      </c>
      <c r="K83" s="54">
        <v>14.9</v>
      </c>
      <c r="L83" s="55">
        <v>155.81610738255031</v>
      </c>
      <c r="M83" s="54">
        <v>13.2</v>
      </c>
      <c r="N83" s="56">
        <v>16.5</v>
      </c>
      <c r="O83" s="57" t="s">
        <v>42</v>
      </c>
      <c r="P83" s="50" t="s">
        <v>43</v>
      </c>
      <c r="Q83" s="49" t="s">
        <v>161</v>
      </c>
      <c r="R83" s="58"/>
      <c r="S83" s="59"/>
      <c r="T83" s="60">
        <v>112</v>
      </c>
      <c r="U83" s="61" t="s">
        <v>45</v>
      </c>
    </row>
    <row r="84" spans="1:21" ht="24" customHeight="1">
      <c r="A84" s="46" t="s">
        <v>119</v>
      </c>
      <c r="B84" s="47"/>
      <c r="C84" s="48" t="s">
        <v>177</v>
      </c>
      <c r="D84" s="46" t="s">
        <v>158</v>
      </c>
      <c r="E84" s="49" t="s">
        <v>77</v>
      </c>
      <c r="F84" s="50" t="s">
        <v>169</v>
      </c>
      <c r="G84" s="51">
        <v>1.998</v>
      </c>
      <c r="H84" s="57" t="s">
        <v>170</v>
      </c>
      <c r="I84" s="49" t="s">
        <v>178</v>
      </c>
      <c r="J84" s="66">
        <v>5</v>
      </c>
      <c r="K84" s="68">
        <v>15.7</v>
      </c>
      <c r="L84" s="55">
        <v>147.87643312101909</v>
      </c>
      <c r="M84" s="68">
        <v>13.2</v>
      </c>
      <c r="N84" s="56">
        <v>16.5</v>
      </c>
      <c r="O84" s="57" t="s">
        <v>42</v>
      </c>
      <c r="P84" s="57" t="s">
        <v>43</v>
      </c>
      <c r="Q84" s="57" t="s">
        <v>172</v>
      </c>
      <c r="R84" s="76"/>
      <c r="S84" s="70"/>
      <c r="T84" s="60">
        <v>118</v>
      </c>
      <c r="U84" s="61" t="s">
        <v>45</v>
      </c>
    </row>
    <row r="85" spans="1:21" ht="24" customHeight="1">
      <c r="A85" s="46" t="s">
        <v>119</v>
      </c>
      <c r="B85" s="47"/>
      <c r="C85" s="48" t="s">
        <v>179</v>
      </c>
      <c r="D85" s="46" t="s">
        <v>163</v>
      </c>
      <c r="E85" s="49" t="s">
        <v>75</v>
      </c>
      <c r="F85" s="50" t="s">
        <v>169</v>
      </c>
      <c r="G85" s="51">
        <v>1.998</v>
      </c>
      <c r="H85" s="50" t="s">
        <v>86</v>
      </c>
      <c r="I85" s="49" t="s">
        <v>180</v>
      </c>
      <c r="J85" s="53">
        <v>5</v>
      </c>
      <c r="K85" s="54">
        <v>15.1</v>
      </c>
      <c r="L85" s="55">
        <v>153.75231788079469</v>
      </c>
      <c r="M85" s="54">
        <v>12.2</v>
      </c>
      <c r="N85" s="56">
        <v>15.4</v>
      </c>
      <c r="O85" s="57" t="s">
        <v>42</v>
      </c>
      <c r="P85" s="50" t="s">
        <v>43</v>
      </c>
      <c r="Q85" s="49" t="s">
        <v>161</v>
      </c>
      <c r="R85" s="58"/>
      <c r="S85" s="59"/>
      <c r="T85" s="60">
        <v>123</v>
      </c>
      <c r="U85" s="61" t="s">
        <v>45</v>
      </c>
    </row>
    <row r="86" spans="1:21" ht="24" customHeight="1">
      <c r="A86" s="46" t="s">
        <v>119</v>
      </c>
      <c r="B86" s="47"/>
      <c r="C86" s="48" t="s">
        <v>181</v>
      </c>
      <c r="D86" s="46" t="s">
        <v>182</v>
      </c>
      <c r="E86" s="62" t="s">
        <v>183</v>
      </c>
      <c r="F86" s="50" t="s">
        <v>151</v>
      </c>
      <c r="G86" s="51">
        <v>1.998</v>
      </c>
      <c r="H86" s="50" t="s">
        <v>86</v>
      </c>
      <c r="I86" s="49" t="s">
        <v>184</v>
      </c>
      <c r="J86" s="53">
        <v>4</v>
      </c>
      <c r="K86" s="54">
        <v>15.4</v>
      </c>
      <c r="L86" s="64">
        <v>150.75714285714284</v>
      </c>
      <c r="M86" s="65">
        <v>12.2</v>
      </c>
      <c r="N86" s="56">
        <v>15.4</v>
      </c>
      <c r="O86" s="57" t="s">
        <v>42</v>
      </c>
      <c r="P86" s="50" t="s">
        <v>43</v>
      </c>
      <c r="Q86" s="49" t="s">
        <v>161</v>
      </c>
      <c r="R86" s="58"/>
      <c r="S86" s="59"/>
      <c r="T86" s="60">
        <v>126</v>
      </c>
      <c r="U86" s="61">
        <v>100</v>
      </c>
    </row>
    <row r="87" spans="1:21" ht="24" customHeight="1">
      <c r="A87" s="46" t="s">
        <v>119</v>
      </c>
      <c r="B87" s="47"/>
      <c r="C87" s="48" t="s">
        <v>185</v>
      </c>
      <c r="D87" s="46" t="s">
        <v>186</v>
      </c>
      <c r="E87" s="50" t="s">
        <v>187</v>
      </c>
      <c r="F87" s="50" t="s">
        <v>188</v>
      </c>
      <c r="G87" s="51">
        <v>1.998</v>
      </c>
      <c r="H87" s="50" t="s">
        <v>189</v>
      </c>
      <c r="I87" s="49">
        <v>1550</v>
      </c>
      <c r="J87" s="53">
        <v>4</v>
      </c>
      <c r="K87" s="54">
        <v>15.8</v>
      </c>
      <c r="L87" s="64">
        <v>146.9405063291139</v>
      </c>
      <c r="M87" s="65">
        <v>13.2</v>
      </c>
      <c r="N87" s="56">
        <v>16.5</v>
      </c>
      <c r="O87" s="57" t="s">
        <v>190</v>
      </c>
      <c r="P87" s="50" t="s">
        <v>43</v>
      </c>
      <c r="Q87" s="49" t="s">
        <v>172</v>
      </c>
      <c r="R87" s="58"/>
      <c r="S87" s="59" t="s">
        <v>57</v>
      </c>
      <c r="T87" s="60">
        <v>119</v>
      </c>
      <c r="U87" s="61" t="s">
        <v>45</v>
      </c>
    </row>
    <row r="88" spans="1:21" ht="24" customHeight="1">
      <c r="A88" s="46" t="s">
        <v>119</v>
      </c>
      <c r="B88" s="47"/>
      <c r="C88" s="48" t="s">
        <v>185</v>
      </c>
      <c r="D88" s="46" t="s">
        <v>186</v>
      </c>
      <c r="E88" s="50" t="s">
        <v>191</v>
      </c>
      <c r="F88" s="50" t="s">
        <v>188</v>
      </c>
      <c r="G88" s="51">
        <v>1.998</v>
      </c>
      <c r="H88" s="50" t="s">
        <v>189</v>
      </c>
      <c r="I88" s="49">
        <v>1570</v>
      </c>
      <c r="J88" s="53">
        <v>4</v>
      </c>
      <c r="K88" s="54">
        <v>15.8</v>
      </c>
      <c r="L88" s="55">
        <v>146.9405063291139</v>
      </c>
      <c r="M88" s="54">
        <v>13.2</v>
      </c>
      <c r="N88" s="56">
        <v>16.5</v>
      </c>
      <c r="O88" s="57" t="s">
        <v>190</v>
      </c>
      <c r="P88" s="50" t="s">
        <v>43</v>
      </c>
      <c r="Q88" s="49" t="s">
        <v>172</v>
      </c>
      <c r="R88" s="58"/>
      <c r="S88" s="59" t="s">
        <v>57</v>
      </c>
      <c r="T88" s="60">
        <v>119</v>
      </c>
      <c r="U88" s="61" t="s">
        <v>45</v>
      </c>
    </row>
    <row r="89" spans="1:21" ht="24" customHeight="1">
      <c r="A89" s="46" t="s">
        <v>119</v>
      </c>
      <c r="B89" s="47"/>
      <c r="C89" s="48" t="s">
        <v>185</v>
      </c>
      <c r="D89" s="46" t="s">
        <v>186</v>
      </c>
      <c r="E89" s="50" t="s">
        <v>192</v>
      </c>
      <c r="F89" s="50" t="s">
        <v>188</v>
      </c>
      <c r="G89" s="51">
        <v>1.998</v>
      </c>
      <c r="H89" s="50" t="s">
        <v>189</v>
      </c>
      <c r="I89" s="49">
        <v>1570</v>
      </c>
      <c r="J89" s="53">
        <v>4</v>
      </c>
      <c r="K89" s="54">
        <v>15.8</v>
      </c>
      <c r="L89" s="55">
        <v>146.9405063291139</v>
      </c>
      <c r="M89" s="54">
        <v>13.2</v>
      </c>
      <c r="N89" s="56">
        <v>16.5</v>
      </c>
      <c r="O89" s="57" t="s">
        <v>190</v>
      </c>
      <c r="P89" s="50" t="s">
        <v>43</v>
      </c>
      <c r="Q89" s="49" t="s">
        <v>172</v>
      </c>
      <c r="R89" s="58"/>
      <c r="S89" s="59" t="s">
        <v>57</v>
      </c>
      <c r="T89" s="60">
        <v>119</v>
      </c>
      <c r="U89" s="61" t="s">
        <v>45</v>
      </c>
    </row>
    <row r="90" spans="1:21" ht="24" customHeight="1">
      <c r="A90" s="46" t="s">
        <v>119</v>
      </c>
      <c r="B90" s="47"/>
      <c r="C90" s="48" t="s">
        <v>185</v>
      </c>
      <c r="D90" s="46" t="s">
        <v>186</v>
      </c>
      <c r="E90" s="50" t="s">
        <v>193</v>
      </c>
      <c r="F90" s="50" t="s">
        <v>188</v>
      </c>
      <c r="G90" s="51">
        <v>1.998</v>
      </c>
      <c r="H90" s="50" t="s">
        <v>189</v>
      </c>
      <c r="I90" s="49">
        <v>1590</v>
      </c>
      <c r="J90" s="53">
        <v>4</v>
      </c>
      <c r="K90" s="54">
        <v>15.8</v>
      </c>
      <c r="L90" s="55">
        <v>146.9405063291139</v>
      </c>
      <c r="M90" s="54">
        <v>13.2</v>
      </c>
      <c r="N90" s="56">
        <v>16.5</v>
      </c>
      <c r="O90" s="57" t="s">
        <v>190</v>
      </c>
      <c r="P90" s="50" t="s">
        <v>43</v>
      </c>
      <c r="Q90" s="49" t="s">
        <v>172</v>
      </c>
      <c r="R90" s="58"/>
      <c r="S90" s="59" t="s">
        <v>57</v>
      </c>
      <c r="T90" s="60">
        <v>119</v>
      </c>
      <c r="U90" s="61" t="s">
        <v>45</v>
      </c>
    </row>
    <row r="91" spans="1:21" ht="24" customHeight="1">
      <c r="A91" s="46" t="s">
        <v>119</v>
      </c>
      <c r="B91" s="47"/>
      <c r="C91" s="48" t="s">
        <v>194</v>
      </c>
      <c r="D91" s="46" t="s">
        <v>182</v>
      </c>
      <c r="E91" s="50" t="s">
        <v>195</v>
      </c>
      <c r="F91" s="50" t="s">
        <v>151</v>
      </c>
      <c r="G91" s="51">
        <v>1.998</v>
      </c>
      <c r="H91" s="50" t="s">
        <v>86</v>
      </c>
      <c r="I91" s="49" t="s">
        <v>171</v>
      </c>
      <c r="J91" s="63">
        <v>4</v>
      </c>
      <c r="K91" s="54">
        <v>15.6</v>
      </c>
      <c r="L91" s="64">
        <v>148.824358974359</v>
      </c>
      <c r="M91" s="65">
        <v>13.2</v>
      </c>
      <c r="N91" s="56">
        <v>16.5</v>
      </c>
      <c r="O91" s="57" t="s">
        <v>42</v>
      </c>
      <c r="P91" s="50" t="s">
        <v>43</v>
      </c>
      <c r="Q91" s="49" t="s">
        <v>161</v>
      </c>
      <c r="R91" s="58"/>
      <c r="S91" s="59"/>
      <c r="T91" s="60">
        <v>118</v>
      </c>
      <c r="U91" s="61" t="s">
        <v>45</v>
      </c>
    </row>
    <row r="92" spans="1:21" ht="24" customHeight="1">
      <c r="A92" s="46" t="s">
        <v>119</v>
      </c>
      <c r="B92" s="47"/>
      <c r="C92" s="48" t="s">
        <v>196</v>
      </c>
      <c r="D92" s="46" t="s">
        <v>197</v>
      </c>
      <c r="E92" s="50" t="s">
        <v>198</v>
      </c>
      <c r="F92" s="50" t="s">
        <v>188</v>
      </c>
      <c r="G92" s="51">
        <v>1.998</v>
      </c>
      <c r="H92" s="50" t="s">
        <v>189</v>
      </c>
      <c r="I92" s="49">
        <v>1670</v>
      </c>
      <c r="J92" s="63">
        <v>5</v>
      </c>
      <c r="K92" s="54">
        <v>15.7</v>
      </c>
      <c r="L92" s="64">
        <v>147.87643312101909</v>
      </c>
      <c r="M92" s="65">
        <v>12.2</v>
      </c>
      <c r="N92" s="56">
        <v>15.4</v>
      </c>
      <c r="O92" s="57" t="s">
        <v>190</v>
      </c>
      <c r="P92" s="50" t="s">
        <v>43</v>
      </c>
      <c r="Q92" s="49" t="s">
        <v>172</v>
      </c>
      <c r="R92" s="58"/>
      <c r="S92" s="59" t="s">
        <v>57</v>
      </c>
      <c r="T92" s="60">
        <v>128</v>
      </c>
      <c r="U92" s="61">
        <v>101</v>
      </c>
    </row>
    <row r="93" spans="1:21" ht="24" customHeight="1">
      <c r="A93" s="46" t="s">
        <v>119</v>
      </c>
      <c r="B93" s="47"/>
      <c r="C93" s="48" t="s">
        <v>196</v>
      </c>
      <c r="D93" s="46" t="s">
        <v>197</v>
      </c>
      <c r="E93" s="50" t="s">
        <v>199</v>
      </c>
      <c r="F93" s="50" t="s">
        <v>188</v>
      </c>
      <c r="G93" s="51">
        <v>1.998</v>
      </c>
      <c r="H93" s="50" t="s">
        <v>189</v>
      </c>
      <c r="I93" s="49">
        <v>1690</v>
      </c>
      <c r="J93" s="53">
        <v>5</v>
      </c>
      <c r="K93" s="54">
        <v>15.7</v>
      </c>
      <c r="L93" s="55">
        <v>147.87643312101909</v>
      </c>
      <c r="M93" s="54">
        <v>12.2</v>
      </c>
      <c r="N93" s="56">
        <v>15.4</v>
      </c>
      <c r="O93" s="57" t="s">
        <v>190</v>
      </c>
      <c r="P93" s="50" t="s">
        <v>43</v>
      </c>
      <c r="Q93" s="49" t="s">
        <v>172</v>
      </c>
      <c r="R93" s="58"/>
      <c r="S93" s="59" t="s">
        <v>57</v>
      </c>
      <c r="T93" s="60">
        <v>128</v>
      </c>
      <c r="U93" s="61">
        <v>101</v>
      </c>
    </row>
    <row r="94" spans="1:21" ht="24" customHeight="1">
      <c r="A94" s="46" t="s">
        <v>119</v>
      </c>
      <c r="B94" s="47"/>
      <c r="C94" s="48" t="s">
        <v>196</v>
      </c>
      <c r="D94" s="46" t="s">
        <v>197</v>
      </c>
      <c r="E94" s="50" t="s">
        <v>200</v>
      </c>
      <c r="F94" s="50" t="s">
        <v>188</v>
      </c>
      <c r="G94" s="51">
        <v>1.998</v>
      </c>
      <c r="H94" s="50" t="s">
        <v>189</v>
      </c>
      <c r="I94" s="49">
        <v>1690</v>
      </c>
      <c r="J94" s="53">
        <v>5</v>
      </c>
      <c r="K94" s="54">
        <v>15.7</v>
      </c>
      <c r="L94" s="55">
        <v>147.87643312101909</v>
      </c>
      <c r="M94" s="54">
        <v>12.2</v>
      </c>
      <c r="N94" s="56">
        <v>15.4</v>
      </c>
      <c r="O94" s="57" t="s">
        <v>190</v>
      </c>
      <c r="P94" s="50" t="s">
        <v>43</v>
      </c>
      <c r="Q94" s="49" t="s">
        <v>172</v>
      </c>
      <c r="R94" s="58"/>
      <c r="S94" s="59" t="s">
        <v>57</v>
      </c>
      <c r="T94" s="60">
        <v>128</v>
      </c>
      <c r="U94" s="61">
        <v>101</v>
      </c>
    </row>
    <row r="95" spans="1:21" ht="24" customHeight="1">
      <c r="A95" s="46" t="s">
        <v>119</v>
      </c>
      <c r="B95" s="47"/>
      <c r="C95" s="48" t="s">
        <v>196</v>
      </c>
      <c r="D95" s="46" t="s">
        <v>197</v>
      </c>
      <c r="E95" s="50" t="s">
        <v>201</v>
      </c>
      <c r="F95" s="50" t="s">
        <v>188</v>
      </c>
      <c r="G95" s="51">
        <v>1.998</v>
      </c>
      <c r="H95" s="50" t="s">
        <v>189</v>
      </c>
      <c r="I95" s="49">
        <v>1710</v>
      </c>
      <c r="J95" s="53">
        <v>5</v>
      </c>
      <c r="K95" s="54">
        <v>15.7</v>
      </c>
      <c r="L95" s="55">
        <v>147.87643312101909</v>
      </c>
      <c r="M95" s="54">
        <v>12.2</v>
      </c>
      <c r="N95" s="56">
        <v>15.4</v>
      </c>
      <c r="O95" s="57" t="s">
        <v>190</v>
      </c>
      <c r="P95" s="50" t="s">
        <v>43</v>
      </c>
      <c r="Q95" s="49" t="s">
        <v>172</v>
      </c>
      <c r="R95" s="58"/>
      <c r="S95" s="59" t="s">
        <v>57</v>
      </c>
      <c r="T95" s="60">
        <v>128</v>
      </c>
      <c r="U95" s="61">
        <v>101</v>
      </c>
    </row>
    <row r="96" spans="1:21" ht="24" customHeight="1">
      <c r="A96" s="46" t="s">
        <v>119</v>
      </c>
      <c r="B96" s="47"/>
      <c r="C96" s="48" t="s">
        <v>196</v>
      </c>
      <c r="D96" s="46" t="s">
        <v>202</v>
      </c>
      <c r="E96" s="50" t="s">
        <v>75</v>
      </c>
      <c r="F96" s="50" t="s">
        <v>151</v>
      </c>
      <c r="G96" s="51">
        <v>1.998</v>
      </c>
      <c r="H96" s="50" t="s">
        <v>86</v>
      </c>
      <c r="I96" s="49" t="s">
        <v>203</v>
      </c>
      <c r="J96" s="53">
        <v>5</v>
      </c>
      <c r="K96" s="54">
        <v>14.9</v>
      </c>
      <c r="L96" s="55">
        <v>155.81610738255031</v>
      </c>
      <c r="M96" s="54">
        <v>12.2</v>
      </c>
      <c r="N96" s="56">
        <v>15.4</v>
      </c>
      <c r="O96" s="57" t="s">
        <v>42</v>
      </c>
      <c r="P96" s="50" t="s">
        <v>43</v>
      </c>
      <c r="Q96" s="49" t="s">
        <v>161</v>
      </c>
      <c r="R96" s="58"/>
      <c r="S96" s="59"/>
      <c r="T96" s="60">
        <v>122</v>
      </c>
      <c r="U96" s="61" t="s">
        <v>45</v>
      </c>
    </row>
    <row r="97" spans="1:21" ht="24" customHeight="1">
      <c r="A97" s="46" t="s">
        <v>119</v>
      </c>
      <c r="B97" s="47"/>
      <c r="C97" s="48" t="s">
        <v>204</v>
      </c>
      <c r="D97" s="46" t="s">
        <v>205</v>
      </c>
      <c r="E97" s="50" t="s">
        <v>53</v>
      </c>
      <c r="F97" s="50" t="s">
        <v>206</v>
      </c>
      <c r="G97" s="51">
        <v>1.998</v>
      </c>
      <c r="H97" s="50" t="s">
        <v>189</v>
      </c>
      <c r="I97" s="49">
        <v>1760</v>
      </c>
      <c r="J97" s="53">
        <v>5</v>
      </c>
      <c r="K97" s="54">
        <v>17</v>
      </c>
      <c r="L97" s="55">
        <v>136.56823529411761</v>
      </c>
      <c r="M97" s="54">
        <v>12.2</v>
      </c>
      <c r="N97" s="56">
        <v>15.4</v>
      </c>
      <c r="O97" s="52" t="s">
        <v>207</v>
      </c>
      <c r="P97" s="50" t="s">
        <v>43</v>
      </c>
      <c r="Q97" s="49" t="s">
        <v>172</v>
      </c>
      <c r="R97" s="58"/>
      <c r="S97" s="59" t="s">
        <v>57</v>
      </c>
      <c r="T97" s="60">
        <v>139</v>
      </c>
      <c r="U97" s="61">
        <v>110</v>
      </c>
    </row>
    <row r="98" spans="1:21" ht="24" customHeight="1">
      <c r="A98" s="46" t="s">
        <v>119</v>
      </c>
      <c r="B98" s="47"/>
      <c r="C98" s="48" t="s">
        <v>204</v>
      </c>
      <c r="D98" s="46" t="s">
        <v>205</v>
      </c>
      <c r="E98" s="50" t="s">
        <v>105</v>
      </c>
      <c r="F98" s="50" t="s">
        <v>206</v>
      </c>
      <c r="G98" s="51">
        <v>1.998</v>
      </c>
      <c r="H98" s="50" t="s">
        <v>189</v>
      </c>
      <c r="I98" s="49">
        <v>1780</v>
      </c>
      <c r="J98" s="53">
        <v>5</v>
      </c>
      <c r="K98" s="54">
        <v>17</v>
      </c>
      <c r="L98" s="55">
        <v>136.56823529411761</v>
      </c>
      <c r="M98" s="54">
        <v>11.1</v>
      </c>
      <c r="N98" s="56">
        <v>14.4</v>
      </c>
      <c r="O98" s="52" t="s">
        <v>207</v>
      </c>
      <c r="P98" s="50" t="s">
        <v>43</v>
      </c>
      <c r="Q98" s="49" t="s">
        <v>172</v>
      </c>
      <c r="R98" s="58"/>
      <c r="S98" s="59" t="s">
        <v>57</v>
      </c>
      <c r="T98" s="60">
        <v>153</v>
      </c>
      <c r="U98" s="61">
        <v>118</v>
      </c>
    </row>
    <row r="99" spans="1:21" ht="24" customHeight="1">
      <c r="A99" s="46" t="s">
        <v>119</v>
      </c>
      <c r="B99" s="47"/>
      <c r="C99" s="48" t="s">
        <v>204</v>
      </c>
      <c r="D99" s="46" t="s">
        <v>205</v>
      </c>
      <c r="E99" s="50" t="s">
        <v>106</v>
      </c>
      <c r="F99" s="50" t="s">
        <v>206</v>
      </c>
      <c r="G99" s="51">
        <v>1.998</v>
      </c>
      <c r="H99" s="50" t="s">
        <v>189</v>
      </c>
      <c r="I99" s="49">
        <v>1790</v>
      </c>
      <c r="J99" s="53">
        <v>5</v>
      </c>
      <c r="K99" s="54">
        <v>17</v>
      </c>
      <c r="L99" s="55">
        <v>136.56823529411761</v>
      </c>
      <c r="M99" s="54">
        <v>11.1</v>
      </c>
      <c r="N99" s="56">
        <v>14.4</v>
      </c>
      <c r="O99" s="52" t="s">
        <v>207</v>
      </c>
      <c r="P99" s="50" t="s">
        <v>43</v>
      </c>
      <c r="Q99" s="49" t="s">
        <v>172</v>
      </c>
      <c r="R99" s="58"/>
      <c r="S99" s="59" t="s">
        <v>57</v>
      </c>
      <c r="T99" s="60">
        <v>153</v>
      </c>
      <c r="U99" s="61">
        <v>118</v>
      </c>
    </row>
    <row r="100" spans="1:21" ht="24" customHeight="1">
      <c r="A100" s="46" t="s">
        <v>119</v>
      </c>
      <c r="B100" s="47"/>
      <c r="C100" s="48" t="s">
        <v>204</v>
      </c>
      <c r="D100" s="46" t="s">
        <v>205</v>
      </c>
      <c r="E100" s="50" t="s">
        <v>107</v>
      </c>
      <c r="F100" s="50" t="s">
        <v>206</v>
      </c>
      <c r="G100" s="51">
        <v>1.998</v>
      </c>
      <c r="H100" s="50" t="s">
        <v>189</v>
      </c>
      <c r="I100" s="49">
        <v>1810</v>
      </c>
      <c r="J100" s="53">
        <v>5</v>
      </c>
      <c r="K100" s="54">
        <v>17</v>
      </c>
      <c r="L100" s="55">
        <v>136.56823529411761</v>
      </c>
      <c r="M100" s="54">
        <v>11.1</v>
      </c>
      <c r="N100" s="56">
        <v>14.4</v>
      </c>
      <c r="O100" s="52" t="s">
        <v>207</v>
      </c>
      <c r="P100" s="50" t="s">
        <v>43</v>
      </c>
      <c r="Q100" s="49" t="s">
        <v>172</v>
      </c>
      <c r="R100" s="58"/>
      <c r="S100" s="59" t="s">
        <v>57</v>
      </c>
      <c r="T100" s="60">
        <v>153</v>
      </c>
      <c r="U100" s="61">
        <v>118</v>
      </c>
    </row>
    <row r="101" spans="1:21" ht="24" customHeight="1">
      <c r="A101" s="46" t="s">
        <v>119</v>
      </c>
      <c r="B101" s="47"/>
      <c r="C101" s="48" t="s">
        <v>204</v>
      </c>
      <c r="D101" s="46" t="s">
        <v>208</v>
      </c>
      <c r="E101" s="62" t="s">
        <v>209</v>
      </c>
      <c r="F101" s="50" t="s">
        <v>151</v>
      </c>
      <c r="G101" s="51">
        <v>1.998</v>
      </c>
      <c r="H101" s="50" t="s">
        <v>86</v>
      </c>
      <c r="I101" s="49">
        <v>1670</v>
      </c>
      <c r="J101" s="53">
        <v>5</v>
      </c>
      <c r="K101" s="54">
        <v>14.4</v>
      </c>
      <c r="L101" s="55">
        <v>161.22638888888889</v>
      </c>
      <c r="M101" s="54">
        <v>12.2</v>
      </c>
      <c r="N101" s="56">
        <v>15.4</v>
      </c>
      <c r="O101" s="57" t="s">
        <v>42</v>
      </c>
      <c r="P101" s="50" t="s">
        <v>43</v>
      </c>
      <c r="Q101" s="49" t="s">
        <v>161</v>
      </c>
      <c r="R101" s="58"/>
      <c r="S101" s="59"/>
      <c r="T101" s="60">
        <v>118</v>
      </c>
      <c r="U101" s="61" t="s">
        <v>45</v>
      </c>
    </row>
    <row r="102" spans="1:21" ht="24" customHeight="1">
      <c r="A102" s="46" t="s">
        <v>119</v>
      </c>
      <c r="B102" s="47"/>
      <c r="C102" s="48" t="s">
        <v>204</v>
      </c>
      <c r="D102" s="46" t="s">
        <v>208</v>
      </c>
      <c r="E102" s="49" t="s">
        <v>210</v>
      </c>
      <c r="F102" s="50" t="s">
        <v>151</v>
      </c>
      <c r="G102" s="51">
        <v>1.998</v>
      </c>
      <c r="H102" s="50" t="s">
        <v>86</v>
      </c>
      <c r="I102" s="49" t="s">
        <v>178</v>
      </c>
      <c r="J102" s="53">
        <v>5</v>
      </c>
      <c r="K102" s="54">
        <v>14.4</v>
      </c>
      <c r="L102" s="55">
        <v>161.22638888888889</v>
      </c>
      <c r="M102" s="54">
        <v>13.2</v>
      </c>
      <c r="N102" s="56">
        <v>16.5</v>
      </c>
      <c r="O102" s="57" t="s">
        <v>42</v>
      </c>
      <c r="P102" s="50" t="s">
        <v>43</v>
      </c>
      <c r="Q102" s="49" t="s">
        <v>161</v>
      </c>
      <c r="R102" s="58"/>
      <c r="S102" s="59"/>
      <c r="T102" s="60">
        <v>109</v>
      </c>
      <c r="U102" s="61" t="s">
        <v>45</v>
      </c>
    </row>
    <row r="103" spans="1:21" ht="24" customHeight="1">
      <c r="A103" s="46" t="s">
        <v>119</v>
      </c>
      <c r="B103" s="47"/>
      <c r="C103" s="48" t="s">
        <v>211</v>
      </c>
      <c r="D103" s="46" t="s">
        <v>212</v>
      </c>
      <c r="E103" s="50" t="s">
        <v>53</v>
      </c>
      <c r="F103" s="50" t="s">
        <v>206</v>
      </c>
      <c r="G103" s="51">
        <v>1.998</v>
      </c>
      <c r="H103" s="50" t="s">
        <v>213</v>
      </c>
      <c r="I103" s="49">
        <v>1810</v>
      </c>
      <c r="J103" s="53">
        <v>5</v>
      </c>
      <c r="K103" s="54">
        <v>16.5</v>
      </c>
      <c r="L103" s="55">
        <v>140.70666666666668</v>
      </c>
      <c r="M103" s="54">
        <v>11.1</v>
      </c>
      <c r="N103" s="56">
        <v>14.4</v>
      </c>
      <c r="O103" s="52" t="s">
        <v>207</v>
      </c>
      <c r="P103" s="50" t="s">
        <v>43</v>
      </c>
      <c r="Q103" s="49" t="s">
        <v>172</v>
      </c>
      <c r="R103" s="58"/>
      <c r="S103" s="59" t="s">
        <v>57</v>
      </c>
      <c r="T103" s="60">
        <v>148</v>
      </c>
      <c r="U103" s="61">
        <v>114</v>
      </c>
    </row>
    <row r="104" spans="1:21" ht="24" customHeight="1">
      <c r="A104" s="46" t="s">
        <v>119</v>
      </c>
      <c r="B104" s="47"/>
      <c r="C104" s="48" t="s">
        <v>211</v>
      </c>
      <c r="D104" s="46" t="s">
        <v>212</v>
      </c>
      <c r="E104" s="50" t="s">
        <v>105</v>
      </c>
      <c r="F104" s="50" t="s">
        <v>206</v>
      </c>
      <c r="G104" s="51">
        <v>1.998</v>
      </c>
      <c r="H104" s="50" t="s">
        <v>213</v>
      </c>
      <c r="I104" s="49">
        <v>1830</v>
      </c>
      <c r="J104" s="53">
        <v>5</v>
      </c>
      <c r="K104" s="54">
        <v>16.5</v>
      </c>
      <c r="L104" s="55">
        <v>140.70666666666668</v>
      </c>
      <c r="M104" s="54">
        <v>11.1</v>
      </c>
      <c r="N104" s="56">
        <v>14.4</v>
      </c>
      <c r="O104" s="52" t="s">
        <v>207</v>
      </c>
      <c r="P104" s="50" t="s">
        <v>43</v>
      </c>
      <c r="Q104" s="49" t="s">
        <v>172</v>
      </c>
      <c r="R104" s="58"/>
      <c r="S104" s="59" t="s">
        <v>57</v>
      </c>
      <c r="T104" s="60">
        <v>148</v>
      </c>
      <c r="U104" s="61">
        <v>114</v>
      </c>
    </row>
    <row r="105" spans="1:21" ht="24" customHeight="1">
      <c r="A105" s="46" t="s">
        <v>119</v>
      </c>
      <c r="B105" s="47"/>
      <c r="C105" s="48" t="s">
        <v>211</v>
      </c>
      <c r="D105" s="46" t="s">
        <v>212</v>
      </c>
      <c r="E105" s="50" t="s">
        <v>106</v>
      </c>
      <c r="F105" s="50" t="s">
        <v>206</v>
      </c>
      <c r="G105" s="51">
        <v>1.998</v>
      </c>
      <c r="H105" s="50" t="s">
        <v>213</v>
      </c>
      <c r="I105" s="49">
        <v>1840</v>
      </c>
      <c r="J105" s="53">
        <v>5</v>
      </c>
      <c r="K105" s="54">
        <v>16.5</v>
      </c>
      <c r="L105" s="55">
        <v>140.70666666666668</v>
      </c>
      <c r="M105" s="54">
        <v>11.1</v>
      </c>
      <c r="N105" s="56">
        <v>14.4</v>
      </c>
      <c r="O105" s="52" t="s">
        <v>207</v>
      </c>
      <c r="P105" s="50" t="s">
        <v>43</v>
      </c>
      <c r="Q105" s="49" t="s">
        <v>172</v>
      </c>
      <c r="R105" s="58"/>
      <c r="S105" s="59" t="s">
        <v>57</v>
      </c>
      <c r="T105" s="60">
        <v>148</v>
      </c>
      <c r="U105" s="61">
        <v>114</v>
      </c>
    </row>
    <row r="106" spans="1:21" ht="24" customHeight="1">
      <c r="A106" s="46" t="s">
        <v>119</v>
      </c>
      <c r="B106" s="47"/>
      <c r="C106" s="48" t="s">
        <v>211</v>
      </c>
      <c r="D106" s="46" t="s">
        <v>212</v>
      </c>
      <c r="E106" s="50" t="s">
        <v>107</v>
      </c>
      <c r="F106" s="50" t="s">
        <v>206</v>
      </c>
      <c r="G106" s="51">
        <v>1.998</v>
      </c>
      <c r="H106" s="50" t="s">
        <v>213</v>
      </c>
      <c r="I106" s="49">
        <v>1860</v>
      </c>
      <c r="J106" s="53">
        <v>5</v>
      </c>
      <c r="K106" s="54">
        <v>16.5</v>
      </c>
      <c r="L106" s="55">
        <v>140.70666666666668</v>
      </c>
      <c r="M106" s="54">
        <v>11.1</v>
      </c>
      <c r="N106" s="56">
        <v>14.4</v>
      </c>
      <c r="O106" s="52" t="s">
        <v>207</v>
      </c>
      <c r="P106" s="50" t="s">
        <v>43</v>
      </c>
      <c r="Q106" s="49" t="s">
        <v>172</v>
      </c>
      <c r="R106" s="58"/>
      <c r="S106" s="59" t="s">
        <v>57</v>
      </c>
      <c r="T106" s="60">
        <v>148</v>
      </c>
      <c r="U106" s="61">
        <v>114</v>
      </c>
    </row>
    <row r="107" spans="1:21" ht="24" customHeight="1">
      <c r="A107" s="46" t="s">
        <v>119</v>
      </c>
      <c r="B107" s="47"/>
      <c r="C107" s="48" t="s">
        <v>214</v>
      </c>
      <c r="D107" s="46" t="s">
        <v>215</v>
      </c>
      <c r="E107" s="50" t="s">
        <v>53</v>
      </c>
      <c r="F107" s="50" t="s">
        <v>216</v>
      </c>
      <c r="G107" s="51">
        <v>1.998</v>
      </c>
      <c r="H107" s="50" t="s">
        <v>217</v>
      </c>
      <c r="I107" s="49">
        <v>1790</v>
      </c>
      <c r="J107" s="53">
        <v>5</v>
      </c>
      <c r="K107" s="54">
        <v>17.399999999999999</v>
      </c>
      <c r="L107" s="55">
        <v>133.42873563218393</v>
      </c>
      <c r="M107" s="54">
        <v>11.1</v>
      </c>
      <c r="N107" s="56">
        <v>14.4</v>
      </c>
      <c r="O107" s="52" t="s">
        <v>207</v>
      </c>
      <c r="P107" s="50" t="s">
        <v>43</v>
      </c>
      <c r="Q107" s="49" t="s">
        <v>172</v>
      </c>
      <c r="R107" s="58"/>
      <c r="S107" s="59" t="s">
        <v>57</v>
      </c>
      <c r="T107" s="60">
        <v>156</v>
      </c>
      <c r="U107" s="61">
        <v>120</v>
      </c>
    </row>
    <row r="108" spans="1:21" ht="24" customHeight="1">
      <c r="A108" s="46" t="s">
        <v>119</v>
      </c>
      <c r="B108" s="47"/>
      <c r="C108" s="48" t="s">
        <v>218</v>
      </c>
      <c r="D108" s="46" t="s">
        <v>208</v>
      </c>
      <c r="E108" s="49" t="s">
        <v>219</v>
      </c>
      <c r="F108" s="50" t="s">
        <v>169</v>
      </c>
      <c r="G108" s="51">
        <v>1.998</v>
      </c>
      <c r="H108" s="50" t="s">
        <v>86</v>
      </c>
      <c r="I108" s="49" t="s">
        <v>220</v>
      </c>
      <c r="J108" s="53">
        <v>5</v>
      </c>
      <c r="K108" s="54">
        <v>14.6</v>
      </c>
      <c r="L108" s="55">
        <v>159.01780821917808</v>
      </c>
      <c r="M108" s="54">
        <v>12.2</v>
      </c>
      <c r="N108" s="56">
        <v>15.4</v>
      </c>
      <c r="O108" s="57" t="s">
        <v>42</v>
      </c>
      <c r="P108" s="50" t="s">
        <v>43</v>
      </c>
      <c r="Q108" s="49" t="s">
        <v>161</v>
      </c>
      <c r="R108" s="58"/>
      <c r="S108" s="59"/>
      <c r="T108" s="60">
        <v>119</v>
      </c>
      <c r="U108" s="61" t="s">
        <v>45</v>
      </c>
    </row>
    <row r="109" spans="1:21" ht="24" customHeight="1">
      <c r="A109" s="46" t="s">
        <v>119</v>
      </c>
      <c r="B109" s="47"/>
      <c r="C109" s="48" t="s">
        <v>221</v>
      </c>
      <c r="D109" s="46" t="s">
        <v>222</v>
      </c>
      <c r="E109" s="67" t="s">
        <v>223</v>
      </c>
      <c r="F109" s="50" t="s">
        <v>169</v>
      </c>
      <c r="G109" s="51">
        <v>1.998</v>
      </c>
      <c r="H109" s="50" t="s">
        <v>86</v>
      </c>
      <c r="I109" s="49" t="s">
        <v>224</v>
      </c>
      <c r="J109" s="53">
        <v>5</v>
      </c>
      <c r="K109" s="54">
        <v>13.4</v>
      </c>
      <c r="L109" s="55">
        <v>173.25820895522384</v>
      </c>
      <c r="M109" s="54">
        <v>11.1</v>
      </c>
      <c r="N109" s="56">
        <v>14.4</v>
      </c>
      <c r="O109" s="57" t="s">
        <v>42</v>
      </c>
      <c r="P109" s="50" t="s">
        <v>43</v>
      </c>
      <c r="Q109" s="49" t="s">
        <v>161</v>
      </c>
      <c r="R109" s="58"/>
      <c r="S109" s="59"/>
      <c r="T109" s="60">
        <v>120</v>
      </c>
      <c r="U109" s="61" t="s">
        <v>45</v>
      </c>
    </row>
    <row r="110" spans="1:21" ht="24" customHeight="1">
      <c r="A110" s="46" t="s">
        <v>119</v>
      </c>
      <c r="B110" s="47"/>
      <c r="C110" s="48" t="s">
        <v>225</v>
      </c>
      <c r="D110" s="46" t="s">
        <v>226</v>
      </c>
      <c r="E110" s="49" t="s">
        <v>66</v>
      </c>
      <c r="F110" s="50" t="s">
        <v>227</v>
      </c>
      <c r="G110" s="51">
        <v>2.9969999999999999</v>
      </c>
      <c r="H110" s="50" t="s">
        <v>86</v>
      </c>
      <c r="I110" s="49" t="s">
        <v>228</v>
      </c>
      <c r="J110" s="53">
        <v>5</v>
      </c>
      <c r="K110" s="54">
        <v>12.3</v>
      </c>
      <c r="L110" s="55">
        <v>188.75284552845525</v>
      </c>
      <c r="M110" s="54">
        <v>11.1</v>
      </c>
      <c r="N110" s="56">
        <v>14.4</v>
      </c>
      <c r="O110" s="57" t="s">
        <v>42</v>
      </c>
      <c r="P110" s="50" t="s">
        <v>43</v>
      </c>
      <c r="Q110" s="49" t="s">
        <v>93</v>
      </c>
      <c r="R110" s="58"/>
      <c r="S110" s="59"/>
      <c r="T110" s="60">
        <v>110</v>
      </c>
      <c r="U110" s="61" t="s">
        <v>45</v>
      </c>
    </row>
    <row r="111" spans="1:21" ht="24" customHeight="1">
      <c r="A111" s="46" t="s">
        <v>119</v>
      </c>
      <c r="B111" s="47"/>
      <c r="C111" s="48" t="s">
        <v>229</v>
      </c>
      <c r="D111" s="46" t="s">
        <v>230</v>
      </c>
      <c r="E111" s="67" t="s">
        <v>223</v>
      </c>
      <c r="F111" s="50" t="s">
        <v>227</v>
      </c>
      <c r="G111" s="51">
        <v>2.9969999999999999</v>
      </c>
      <c r="H111" s="50" t="s">
        <v>86</v>
      </c>
      <c r="I111" s="49" t="s">
        <v>231</v>
      </c>
      <c r="J111" s="53">
        <v>5</v>
      </c>
      <c r="K111" s="54">
        <v>11.8</v>
      </c>
      <c r="L111" s="55">
        <v>196.75084745762712</v>
      </c>
      <c r="M111" s="54">
        <v>10.199999999999999</v>
      </c>
      <c r="N111" s="56">
        <v>13.5</v>
      </c>
      <c r="O111" s="57" t="s">
        <v>42</v>
      </c>
      <c r="P111" s="50" t="s">
        <v>43</v>
      </c>
      <c r="Q111" s="49" t="s">
        <v>93</v>
      </c>
      <c r="R111" s="58"/>
      <c r="S111" s="59"/>
      <c r="T111" s="60">
        <v>115</v>
      </c>
      <c r="U111" s="61" t="s">
        <v>45</v>
      </c>
    </row>
    <row r="112" spans="1:21" ht="24" customHeight="1">
      <c r="A112" s="46" t="s">
        <v>119</v>
      </c>
      <c r="B112" s="47"/>
      <c r="C112" s="48" t="s">
        <v>232</v>
      </c>
      <c r="D112" s="46" t="s">
        <v>233</v>
      </c>
      <c r="E112" s="50" t="s">
        <v>53</v>
      </c>
      <c r="F112" s="50" t="s">
        <v>234</v>
      </c>
      <c r="G112" s="51">
        <v>2.9969999999999999</v>
      </c>
      <c r="H112" s="50" t="s">
        <v>235</v>
      </c>
      <c r="I112" s="49">
        <v>2090</v>
      </c>
      <c r="J112" s="53">
        <v>5</v>
      </c>
      <c r="K112" s="54">
        <v>16</v>
      </c>
      <c r="L112" s="55">
        <v>145.10374999999999</v>
      </c>
      <c r="M112" s="54">
        <v>9.4</v>
      </c>
      <c r="N112" s="56">
        <v>12.7</v>
      </c>
      <c r="O112" s="57" t="s">
        <v>236</v>
      </c>
      <c r="P112" s="50" t="s">
        <v>43</v>
      </c>
      <c r="Q112" s="49" t="s">
        <v>172</v>
      </c>
      <c r="R112" s="58"/>
      <c r="S112" s="59" t="s">
        <v>57</v>
      </c>
      <c r="T112" s="60">
        <v>170</v>
      </c>
      <c r="U112" s="61">
        <v>125</v>
      </c>
    </row>
    <row r="113" spans="1:21" ht="24" customHeight="1">
      <c r="A113" s="46" t="s">
        <v>119</v>
      </c>
      <c r="B113" s="47"/>
      <c r="C113" s="48" t="s">
        <v>232</v>
      </c>
      <c r="D113" s="46" t="s">
        <v>233</v>
      </c>
      <c r="E113" s="50" t="s">
        <v>105</v>
      </c>
      <c r="F113" s="50" t="s">
        <v>234</v>
      </c>
      <c r="G113" s="51">
        <v>2.9969999999999999</v>
      </c>
      <c r="H113" s="50" t="s">
        <v>235</v>
      </c>
      <c r="I113" s="49">
        <v>2100</v>
      </c>
      <c r="J113" s="53">
        <v>5</v>
      </c>
      <c r="K113" s="54">
        <v>16</v>
      </c>
      <c r="L113" s="55">
        <v>145.10374999999999</v>
      </c>
      <c r="M113" s="54">
        <v>9.4</v>
      </c>
      <c r="N113" s="56">
        <v>12.7</v>
      </c>
      <c r="O113" s="57" t="s">
        <v>236</v>
      </c>
      <c r="P113" s="50" t="s">
        <v>43</v>
      </c>
      <c r="Q113" s="49" t="s">
        <v>172</v>
      </c>
      <c r="R113" s="58"/>
      <c r="S113" s="59" t="s">
        <v>57</v>
      </c>
      <c r="T113" s="60">
        <v>170</v>
      </c>
      <c r="U113" s="61">
        <v>125</v>
      </c>
    </row>
    <row r="114" spans="1:21" ht="24" customHeight="1">
      <c r="A114" s="46" t="s">
        <v>119</v>
      </c>
      <c r="B114" s="47"/>
      <c r="C114" s="48" t="s">
        <v>232</v>
      </c>
      <c r="D114" s="46" t="s">
        <v>233</v>
      </c>
      <c r="E114" s="50" t="s">
        <v>106</v>
      </c>
      <c r="F114" s="50" t="s">
        <v>234</v>
      </c>
      <c r="G114" s="51">
        <v>2.9969999999999999</v>
      </c>
      <c r="H114" s="50" t="s">
        <v>235</v>
      </c>
      <c r="I114" s="49">
        <v>2120</v>
      </c>
      <c r="J114" s="53">
        <v>5</v>
      </c>
      <c r="K114" s="54">
        <v>16</v>
      </c>
      <c r="L114" s="55">
        <v>145.10374999999999</v>
      </c>
      <c r="M114" s="54">
        <v>8.6999999999999993</v>
      </c>
      <c r="N114" s="56">
        <v>11.9</v>
      </c>
      <c r="O114" s="57" t="s">
        <v>236</v>
      </c>
      <c r="P114" s="50" t="s">
        <v>43</v>
      </c>
      <c r="Q114" s="49" t="s">
        <v>172</v>
      </c>
      <c r="R114" s="58"/>
      <c r="S114" s="59" t="s">
        <v>57</v>
      </c>
      <c r="T114" s="60">
        <v>183</v>
      </c>
      <c r="U114" s="61">
        <v>134</v>
      </c>
    </row>
    <row r="115" spans="1:21" ht="24" customHeight="1">
      <c r="A115" s="46" t="s">
        <v>119</v>
      </c>
      <c r="B115" s="47"/>
      <c r="C115" s="48" t="s">
        <v>232</v>
      </c>
      <c r="D115" s="46" t="s">
        <v>233</v>
      </c>
      <c r="E115" s="50" t="s">
        <v>107</v>
      </c>
      <c r="F115" s="50" t="s">
        <v>234</v>
      </c>
      <c r="G115" s="51">
        <v>2.9969999999999999</v>
      </c>
      <c r="H115" s="50" t="s">
        <v>235</v>
      </c>
      <c r="I115" s="49">
        <v>2160</v>
      </c>
      <c r="J115" s="53">
        <v>5</v>
      </c>
      <c r="K115" s="54">
        <v>16</v>
      </c>
      <c r="L115" s="55">
        <v>145.10374999999999</v>
      </c>
      <c r="M115" s="54">
        <v>8.6999999999999993</v>
      </c>
      <c r="N115" s="56">
        <v>11.9</v>
      </c>
      <c r="O115" s="57" t="s">
        <v>236</v>
      </c>
      <c r="P115" s="50" t="s">
        <v>43</v>
      </c>
      <c r="Q115" s="49" t="s">
        <v>172</v>
      </c>
      <c r="R115" s="58"/>
      <c r="S115" s="59" t="s">
        <v>57</v>
      </c>
      <c r="T115" s="60">
        <v>183</v>
      </c>
      <c r="U115" s="61">
        <v>134</v>
      </c>
    </row>
    <row r="116" spans="1:21" ht="24" customHeight="1">
      <c r="A116" s="46" t="s">
        <v>119</v>
      </c>
      <c r="B116" s="47"/>
      <c r="C116" s="48" t="s">
        <v>232</v>
      </c>
      <c r="D116" s="46" t="s">
        <v>237</v>
      </c>
      <c r="E116" s="50" t="s">
        <v>238</v>
      </c>
      <c r="F116" s="50" t="s">
        <v>227</v>
      </c>
      <c r="G116" s="51">
        <v>2.9969999999999999</v>
      </c>
      <c r="H116" s="50" t="s">
        <v>86</v>
      </c>
      <c r="I116" s="49" t="s">
        <v>239</v>
      </c>
      <c r="J116" s="53">
        <v>5</v>
      </c>
      <c r="K116" s="54">
        <v>12.1</v>
      </c>
      <c r="L116" s="55">
        <v>191.87272727272727</v>
      </c>
      <c r="M116" s="54">
        <v>11.1</v>
      </c>
      <c r="N116" s="56">
        <v>14.4</v>
      </c>
      <c r="O116" s="57" t="s">
        <v>42</v>
      </c>
      <c r="P116" s="50" t="s">
        <v>43</v>
      </c>
      <c r="Q116" s="49" t="s">
        <v>161</v>
      </c>
      <c r="R116" s="58"/>
      <c r="S116" s="59"/>
      <c r="T116" s="60">
        <v>109</v>
      </c>
      <c r="U116" s="61" t="s">
        <v>45</v>
      </c>
    </row>
    <row r="117" spans="1:21" ht="24" customHeight="1">
      <c r="A117" s="46" t="s">
        <v>119</v>
      </c>
      <c r="B117" s="47"/>
      <c r="C117" s="48" t="s">
        <v>232</v>
      </c>
      <c r="D117" s="46" t="s">
        <v>237</v>
      </c>
      <c r="E117" s="50" t="s">
        <v>240</v>
      </c>
      <c r="F117" s="50" t="s">
        <v>227</v>
      </c>
      <c r="G117" s="51">
        <v>2.9969999999999999</v>
      </c>
      <c r="H117" s="50" t="s">
        <v>86</v>
      </c>
      <c r="I117" s="49" t="s">
        <v>241</v>
      </c>
      <c r="J117" s="53">
        <v>5</v>
      </c>
      <c r="K117" s="54">
        <v>12.1</v>
      </c>
      <c r="L117" s="55">
        <v>191.87272727272727</v>
      </c>
      <c r="M117" s="54">
        <v>10.199999999999999</v>
      </c>
      <c r="N117" s="56">
        <v>13.5</v>
      </c>
      <c r="O117" s="57" t="s">
        <v>42</v>
      </c>
      <c r="P117" s="50" t="s">
        <v>43</v>
      </c>
      <c r="Q117" s="49" t="s">
        <v>161</v>
      </c>
      <c r="R117" s="58"/>
      <c r="S117" s="59"/>
      <c r="T117" s="60">
        <v>118</v>
      </c>
      <c r="U117" s="61" t="s">
        <v>45</v>
      </c>
    </row>
    <row r="118" spans="1:21" ht="24" customHeight="1">
      <c r="A118" s="46" t="s">
        <v>119</v>
      </c>
      <c r="B118" s="47"/>
      <c r="C118" s="48" t="s">
        <v>242</v>
      </c>
      <c r="D118" s="46" t="s">
        <v>243</v>
      </c>
      <c r="E118" s="67" t="s">
        <v>244</v>
      </c>
      <c r="F118" s="50" t="s">
        <v>227</v>
      </c>
      <c r="G118" s="51">
        <v>2.9969999999999999</v>
      </c>
      <c r="H118" s="50" t="s">
        <v>86</v>
      </c>
      <c r="I118" s="49" t="s">
        <v>245</v>
      </c>
      <c r="J118" s="53">
        <v>5</v>
      </c>
      <c r="K118" s="54">
        <v>12.3</v>
      </c>
      <c r="L118" s="55">
        <v>188.75284552845525</v>
      </c>
      <c r="M118" s="54">
        <v>9.4</v>
      </c>
      <c r="N118" s="56">
        <v>12.7</v>
      </c>
      <c r="O118" s="57" t="s">
        <v>42</v>
      </c>
      <c r="P118" s="50" t="s">
        <v>43</v>
      </c>
      <c r="Q118" s="49" t="s">
        <v>161</v>
      </c>
      <c r="R118" s="58"/>
      <c r="S118" s="59"/>
      <c r="T118" s="60">
        <v>130</v>
      </c>
      <c r="U118" s="61" t="s">
        <v>45</v>
      </c>
    </row>
    <row r="119" spans="1:21" ht="24" customHeight="1">
      <c r="A119" s="46" t="s">
        <v>119</v>
      </c>
      <c r="B119" s="47"/>
      <c r="C119" s="48" t="s">
        <v>242</v>
      </c>
      <c r="D119" s="46" t="s">
        <v>243</v>
      </c>
      <c r="E119" s="67" t="s">
        <v>246</v>
      </c>
      <c r="F119" s="50" t="s">
        <v>227</v>
      </c>
      <c r="G119" s="51">
        <v>2.9969999999999999</v>
      </c>
      <c r="H119" s="50" t="s">
        <v>86</v>
      </c>
      <c r="I119" s="49" t="s">
        <v>247</v>
      </c>
      <c r="J119" s="53">
        <v>5</v>
      </c>
      <c r="K119" s="54">
        <v>12.3</v>
      </c>
      <c r="L119" s="55">
        <v>188.75284552845525</v>
      </c>
      <c r="M119" s="54">
        <v>10.199999999999999</v>
      </c>
      <c r="N119" s="56">
        <v>13.5</v>
      </c>
      <c r="O119" s="57" t="s">
        <v>42</v>
      </c>
      <c r="P119" s="50" t="s">
        <v>43</v>
      </c>
      <c r="Q119" s="49" t="s">
        <v>161</v>
      </c>
      <c r="R119" s="58"/>
      <c r="S119" s="59"/>
      <c r="T119" s="60">
        <v>120</v>
      </c>
      <c r="U119" s="61" t="s">
        <v>45</v>
      </c>
    </row>
    <row r="120" spans="1:21" ht="24" customHeight="1">
      <c r="A120" s="46" t="s">
        <v>119</v>
      </c>
      <c r="B120" s="47"/>
      <c r="C120" s="48" t="s">
        <v>248</v>
      </c>
      <c r="D120" s="46" t="s">
        <v>249</v>
      </c>
      <c r="E120" s="50" t="s">
        <v>250</v>
      </c>
      <c r="F120" s="50" t="s">
        <v>251</v>
      </c>
      <c r="G120" s="51">
        <v>4.3940000000000001</v>
      </c>
      <c r="H120" s="50" t="s">
        <v>86</v>
      </c>
      <c r="I120" s="49" t="s">
        <v>252</v>
      </c>
      <c r="J120" s="53">
        <v>5</v>
      </c>
      <c r="K120" s="54">
        <v>8.6</v>
      </c>
      <c r="L120" s="55">
        <v>269.96046511627907</v>
      </c>
      <c r="M120" s="54">
        <v>9.4</v>
      </c>
      <c r="N120" s="56">
        <v>12.7</v>
      </c>
      <c r="O120" s="57" t="s">
        <v>42</v>
      </c>
      <c r="P120" s="50" t="s">
        <v>43</v>
      </c>
      <c r="Q120" s="49" t="s">
        <v>93</v>
      </c>
      <c r="R120" s="58"/>
      <c r="S120" s="59"/>
      <c r="T120" s="60" t="s">
        <v>45</v>
      </c>
      <c r="U120" s="61" t="s">
        <v>45</v>
      </c>
    </row>
    <row r="121" spans="1:21" ht="24" customHeight="1">
      <c r="A121" s="46" t="s">
        <v>119</v>
      </c>
      <c r="B121" s="47"/>
      <c r="C121" s="48" t="s">
        <v>248</v>
      </c>
      <c r="D121" s="46" t="s">
        <v>249</v>
      </c>
      <c r="E121" s="50" t="s">
        <v>253</v>
      </c>
      <c r="F121" s="50" t="s">
        <v>251</v>
      </c>
      <c r="G121" s="51">
        <v>4.3940000000000001</v>
      </c>
      <c r="H121" s="50" t="s">
        <v>86</v>
      </c>
      <c r="I121" s="49" t="s">
        <v>254</v>
      </c>
      <c r="J121" s="53">
        <v>5</v>
      </c>
      <c r="K121" s="54">
        <v>8.6</v>
      </c>
      <c r="L121" s="55">
        <v>269.96046511627907</v>
      </c>
      <c r="M121" s="54">
        <v>8.6999999999999993</v>
      </c>
      <c r="N121" s="56">
        <v>11.9</v>
      </c>
      <c r="O121" s="57" t="s">
        <v>42</v>
      </c>
      <c r="P121" s="50" t="s">
        <v>43</v>
      </c>
      <c r="Q121" s="49" t="s">
        <v>93</v>
      </c>
      <c r="R121" s="58"/>
      <c r="S121" s="59"/>
      <c r="T121" s="60" t="s">
        <v>45</v>
      </c>
      <c r="U121" s="61" t="s">
        <v>45</v>
      </c>
    </row>
    <row r="122" spans="1:21" ht="24" customHeight="1">
      <c r="A122" s="46" t="s">
        <v>119</v>
      </c>
      <c r="B122" s="47"/>
      <c r="C122" s="48" t="s">
        <v>255</v>
      </c>
      <c r="D122" s="46" t="s">
        <v>256</v>
      </c>
      <c r="E122" s="49"/>
      <c r="F122" s="50" t="s">
        <v>251</v>
      </c>
      <c r="G122" s="51">
        <v>4.3940000000000001</v>
      </c>
      <c r="H122" s="50" t="s">
        <v>86</v>
      </c>
      <c r="I122" s="49" t="s">
        <v>257</v>
      </c>
      <c r="J122" s="53">
        <v>5</v>
      </c>
      <c r="K122" s="54">
        <v>8.4</v>
      </c>
      <c r="L122" s="55">
        <v>276.38809523809516</v>
      </c>
      <c r="M122" s="54">
        <v>8.6999999999999993</v>
      </c>
      <c r="N122" s="56">
        <v>11.9</v>
      </c>
      <c r="O122" s="57" t="s">
        <v>42</v>
      </c>
      <c r="P122" s="50" t="s">
        <v>43</v>
      </c>
      <c r="Q122" s="49" t="s">
        <v>93</v>
      </c>
      <c r="R122" s="58"/>
      <c r="S122" s="59"/>
      <c r="T122" s="60" t="s">
        <v>45</v>
      </c>
      <c r="U122" s="61" t="s">
        <v>45</v>
      </c>
    </row>
    <row r="123" spans="1:21" ht="24" customHeight="1">
      <c r="A123" s="46" t="s">
        <v>119</v>
      </c>
      <c r="B123" s="47"/>
      <c r="C123" s="48" t="s">
        <v>258</v>
      </c>
      <c r="D123" s="46" t="s">
        <v>259</v>
      </c>
      <c r="E123" s="49"/>
      <c r="F123" s="50" t="s">
        <v>260</v>
      </c>
      <c r="G123" s="51">
        <v>6.5910000000000002</v>
      </c>
      <c r="H123" s="50" t="s">
        <v>86</v>
      </c>
      <c r="I123" s="49" t="s">
        <v>261</v>
      </c>
      <c r="J123" s="53" t="s">
        <v>262</v>
      </c>
      <c r="K123" s="54">
        <v>6.9</v>
      </c>
      <c r="L123" s="55">
        <v>336.47246376811592</v>
      </c>
      <c r="M123" s="54">
        <v>7.4</v>
      </c>
      <c r="N123" s="56">
        <v>10.6</v>
      </c>
      <c r="O123" s="57" t="s">
        <v>42</v>
      </c>
      <c r="P123" s="50" t="s">
        <v>43</v>
      </c>
      <c r="Q123" s="49" t="s">
        <v>93</v>
      </c>
      <c r="R123" s="58"/>
      <c r="S123" s="59"/>
      <c r="T123" s="60" t="s">
        <v>45</v>
      </c>
      <c r="U123" s="61" t="s">
        <v>45</v>
      </c>
    </row>
    <row r="124" spans="1:21" ht="24" customHeight="1">
      <c r="A124" s="46" t="s">
        <v>119</v>
      </c>
      <c r="B124" s="47"/>
      <c r="C124" s="48" t="s">
        <v>263</v>
      </c>
      <c r="D124" s="46" t="s">
        <v>264</v>
      </c>
      <c r="E124" s="67" t="s">
        <v>265</v>
      </c>
      <c r="F124" s="50" t="s">
        <v>227</v>
      </c>
      <c r="G124" s="51">
        <v>2.9969999999999999</v>
      </c>
      <c r="H124" s="50" t="s">
        <v>86</v>
      </c>
      <c r="I124" s="49">
        <v>1900</v>
      </c>
      <c r="J124" s="53">
        <v>4</v>
      </c>
      <c r="K124" s="54">
        <v>12.4</v>
      </c>
      <c r="L124" s="55">
        <v>187.23064516129031</v>
      </c>
      <c r="M124" s="54">
        <v>10.199999999999999</v>
      </c>
      <c r="N124" s="56">
        <v>13.5</v>
      </c>
      <c r="O124" s="57" t="s">
        <v>42</v>
      </c>
      <c r="P124" s="50" t="s">
        <v>43</v>
      </c>
      <c r="Q124" s="49" t="s">
        <v>161</v>
      </c>
      <c r="R124" s="58"/>
      <c r="S124" s="59"/>
      <c r="T124" s="60">
        <v>121</v>
      </c>
      <c r="U124" s="61" t="s">
        <v>45</v>
      </c>
    </row>
    <row r="125" spans="1:21" ht="24" customHeight="1">
      <c r="A125" s="46" t="s">
        <v>119</v>
      </c>
      <c r="B125" s="47"/>
      <c r="C125" s="48" t="s">
        <v>266</v>
      </c>
      <c r="D125" s="46" t="s">
        <v>264</v>
      </c>
      <c r="E125" s="67" t="s">
        <v>84</v>
      </c>
      <c r="F125" s="50" t="s">
        <v>227</v>
      </c>
      <c r="G125" s="51">
        <v>2.9969999999999999</v>
      </c>
      <c r="H125" s="50" t="s">
        <v>86</v>
      </c>
      <c r="I125" s="49">
        <v>1780</v>
      </c>
      <c r="J125" s="53">
        <v>4</v>
      </c>
      <c r="K125" s="54">
        <v>12.4</v>
      </c>
      <c r="L125" s="55">
        <v>187.23064516129031</v>
      </c>
      <c r="M125" s="54">
        <v>11.1</v>
      </c>
      <c r="N125" s="56">
        <v>14.4</v>
      </c>
      <c r="O125" s="57" t="s">
        <v>42</v>
      </c>
      <c r="P125" s="50" t="s">
        <v>43</v>
      </c>
      <c r="Q125" s="49" t="s">
        <v>161</v>
      </c>
      <c r="R125" s="58"/>
      <c r="S125" s="59"/>
      <c r="T125" s="60">
        <v>111</v>
      </c>
      <c r="U125" s="61" t="s">
        <v>45</v>
      </c>
    </row>
    <row r="126" spans="1:21" ht="24" customHeight="1">
      <c r="A126" s="46" t="s">
        <v>119</v>
      </c>
      <c r="B126" s="47"/>
      <c r="C126" s="48" t="s">
        <v>267</v>
      </c>
      <c r="D126" s="46" t="s">
        <v>268</v>
      </c>
      <c r="E126" s="67" t="s">
        <v>84</v>
      </c>
      <c r="F126" s="50" t="s">
        <v>227</v>
      </c>
      <c r="G126" s="51">
        <v>2.9969999999999999</v>
      </c>
      <c r="H126" s="50" t="s">
        <v>86</v>
      </c>
      <c r="I126" s="49">
        <v>1870</v>
      </c>
      <c r="J126" s="53">
        <v>5</v>
      </c>
      <c r="K126" s="54">
        <v>11.4</v>
      </c>
      <c r="L126" s="55">
        <v>203.65438596491228</v>
      </c>
      <c r="M126" s="54">
        <v>11.1</v>
      </c>
      <c r="N126" s="56">
        <v>14.4</v>
      </c>
      <c r="O126" s="57" t="s">
        <v>42</v>
      </c>
      <c r="P126" s="50" t="s">
        <v>43</v>
      </c>
      <c r="Q126" s="49" t="s">
        <v>161</v>
      </c>
      <c r="R126" s="58"/>
      <c r="S126" s="59"/>
      <c r="T126" s="60">
        <v>102</v>
      </c>
      <c r="U126" s="61" t="s">
        <v>45</v>
      </c>
    </row>
    <row r="127" spans="1:21" ht="24" customHeight="1">
      <c r="A127" s="46" t="s">
        <v>119</v>
      </c>
      <c r="B127" s="47"/>
      <c r="C127" s="48" t="s">
        <v>267</v>
      </c>
      <c r="D127" s="46" t="s">
        <v>268</v>
      </c>
      <c r="E127" s="49" t="s">
        <v>269</v>
      </c>
      <c r="F127" s="50" t="s">
        <v>227</v>
      </c>
      <c r="G127" s="51">
        <v>2.9969999999999999</v>
      </c>
      <c r="H127" s="50" t="s">
        <v>86</v>
      </c>
      <c r="I127" s="49" t="s">
        <v>270</v>
      </c>
      <c r="J127" s="53">
        <v>5</v>
      </c>
      <c r="K127" s="54">
        <v>11.4</v>
      </c>
      <c r="L127" s="55">
        <v>203.65438596491228</v>
      </c>
      <c r="M127" s="54">
        <v>10.199999999999999</v>
      </c>
      <c r="N127" s="56">
        <v>13.5</v>
      </c>
      <c r="O127" s="57" t="s">
        <v>42</v>
      </c>
      <c r="P127" s="50" t="s">
        <v>43</v>
      </c>
      <c r="Q127" s="49" t="s">
        <v>161</v>
      </c>
      <c r="R127" s="58"/>
      <c r="S127" s="59"/>
      <c r="T127" s="60">
        <v>111</v>
      </c>
      <c r="U127" s="61" t="s">
        <v>45</v>
      </c>
    </row>
    <row r="128" spans="1:21" ht="24" customHeight="1">
      <c r="A128" s="46" t="s">
        <v>119</v>
      </c>
      <c r="B128" s="47"/>
      <c r="C128" s="48" t="s">
        <v>271</v>
      </c>
      <c r="D128" s="46" t="s">
        <v>272</v>
      </c>
      <c r="E128" s="49" t="s">
        <v>90</v>
      </c>
      <c r="F128" s="50" t="s">
        <v>91</v>
      </c>
      <c r="G128" s="51">
        <v>1.998</v>
      </c>
      <c r="H128" s="50" t="s">
        <v>86</v>
      </c>
      <c r="I128" s="49" t="s">
        <v>273</v>
      </c>
      <c r="J128" s="53">
        <v>5</v>
      </c>
      <c r="K128" s="54">
        <v>13.6</v>
      </c>
      <c r="L128" s="55">
        <v>170.71029411764707</v>
      </c>
      <c r="M128" s="54">
        <v>13.2</v>
      </c>
      <c r="N128" s="56">
        <v>16.5</v>
      </c>
      <c r="O128" s="57" t="s">
        <v>42</v>
      </c>
      <c r="P128" s="50" t="s">
        <v>43</v>
      </c>
      <c r="Q128" s="49" t="s">
        <v>93</v>
      </c>
      <c r="R128" s="58"/>
      <c r="S128" s="59"/>
      <c r="T128" s="60">
        <v>103</v>
      </c>
      <c r="U128" s="61" t="s">
        <v>45</v>
      </c>
    </row>
    <row r="129" spans="1:21" ht="24" customHeight="1">
      <c r="A129" s="46" t="s">
        <v>119</v>
      </c>
      <c r="B129" s="47"/>
      <c r="C129" s="48" t="s">
        <v>271</v>
      </c>
      <c r="D129" s="46" t="s">
        <v>272</v>
      </c>
      <c r="E129" s="49" t="s">
        <v>66</v>
      </c>
      <c r="F129" s="50" t="s">
        <v>91</v>
      </c>
      <c r="G129" s="51">
        <v>1.998</v>
      </c>
      <c r="H129" s="50" t="s">
        <v>86</v>
      </c>
      <c r="I129" s="49" t="s">
        <v>273</v>
      </c>
      <c r="J129" s="53">
        <v>5</v>
      </c>
      <c r="K129" s="54">
        <v>13.5</v>
      </c>
      <c r="L129" s="55">
        <v>171.97481481481481</v>
      </c>
      <c r="M129" s="54">
        <v>13.2</v>
      </c>
      <c r="N129" s="56">
        <v>16.5</v>
      </c>
      <c r="O129" s="57" t="s">
        <v>42</v>
      </c>
      <c r="P129" s="50" t="s">
        <v>43</v>
      </c>
      <c r="Q129" s="49" t="s">
        <v>93</v>
      </c>
      <c r="R129" s="58"/>
      <c r="S129" s="59"/>
      <c r="T129" s="60">
        <v>102</v>
      </c>
      <c r="U129" s="61" t="s">
        <v>45</v>
      </c>
    </row>
    <row r="130" spans="1:21" ht="24" customHeight="1">
      <c r="A130" s="46" t="s">
        <v>119</v>
      </c>
      <c r="B130" s="47"/>
      <c r="C130" s="48" t="s">
        <v>274</v>
      </c>
      <c r="D130" s="46" t="s">
        <v>272</v>
      </c>
      <c r="E130" s="50" t="s">
        <v>275</v>
      </c>
      <c r="F130" s="50" t="s">
        <v>91</v>
      </c>
      <c r="G130" s="51">
        <v>1.998</v>
      </c>
      <c r="H130" s="50" t="s">
        <v>86</v>
      </c>
      <c r="I130" s="49" t="s">
        <v>276</v>
      </c>
      <c r="J130" s="53">
        <v>5</v>
      </c>
      <c r="K130" s="54">
        <v>14.4</v>
      </c>
      <c r="L130" s="55">
        <v>161.22638888888889</v>
      </c>
      <c r="M130" s="54">
        <v>13.2</v>
      </c>
      <c r="N130" s="56">
        <v>16.5</v>
      </c>
      <c r="O130" s="57" t="s">
        <v>42</v>
      </c>
      <c r="P130" s="50" t="s">
        <v>43</v>
      </c>
      <c r="Q130" s="49" t="s">
        <v>93</v>
      </c>
      <c r="R130" s="58"/>
      <c r="S130" s="59"/>
      <c r="T130" s="60">
        <v>109</v>
      </c>
      <c r="U130" s="61" t="s">
        <v>45</v>
      </c>
    </row>
    <row r="131" spans="1:21" ht="24" customHeight="1">
      <c r="A131" s="46" t="s">
        <v>119</v>
      </c>
      <c r="B131" s="47"/>
      <c r="C131" s="48" t="s">
        <v>277</v>
      </c>
      <c r="D131" s="75" t="s">
        <v>278</v>
      </c>
      <c r="E131" s="77"/>
      <c r="F131" s="57" t="s">
        <v>279</v>
      </c>
      <c r="G131" s="57">
        <v>2.9969999999999999</v>
      </c>
      <c r="H131" s="57" t="s">
        <v>152</v>
      </c>
      <c r="I131" s="57" t="s">
        <v>280</v>
      </c>
      <c r="J131" s="66">
        <v>4</v>
      </c>
      <c r="K131" s="68">
        <v>12.2</v>
      </c>
      <c r="L131" s="55">
        <v>190.3</v>
      </c>
      <c r="M131" s="68">
        <v>13.2</v>
      </c>
      <c r="N131" s="56">
        <v>16.5</v>
      </c>
      <c r="O131" s="57" t="s">
        <v>42</v>
      </c>
      <c r="P131" s="57" t="s">
        <v>43</v>
      </c>
      <c r="Q131" s="57" t="s">
        <v>172</v>
      </c>
      <c r="R131" s="76"/>
      <c r="S131" s="70"/>
      <c r="T131" s="60" t="s">
        <v>45</v>
      </c>
      <c r="U131" s="61" t="s">
        <v>45</v>
      </c>
    </row>
    <row r="132" spans="1:21" ht="24" customHeight="1">
      <c r="A132" s="46" t="s">
        <v>119</v>
      </c>
      <c r="B132" s="47"/>
      <c r="C132" s="48" t="s">
        <v>281</v>
      </c>
      <c r="D132" s="75" t="s">
        <v>282</v>
      </c>
      <c r="E132" s="77"/>
      <c r="F132" s="57" t="s">
        <v>283</v>
      </c>
      <c r="G132" s="57">
        <v>2.9969999999999999</v>
      </c>
      <c r="H132" s="57" t="s">
        <v>152</v>
      </c>
      <c r="I132" s="57" t="s">
        <v>184</v>
      </c>
      <c r="J132" s="66">
        <v>4</v>
      </c>
      <c r="K132" s="68">
        <v>12.2</v>
      </c>
      <c r="L132" s="55">
        <v>190.3</v>
      </c>
      <c r="M132" s="68">
        <v>12.2</v>
      </c>
      <c r="N132" s="56">
        <v>15.4</v>
      </c>
      <c r="O132" s="57" t="s">
        <v>42</v>
      </c>
      <c r="P132" s="57" t="s">
        <v>43</v>
      </c>
      <c r="Q132" s="57" t="s">
        <v>93</v>
      </c>
      <c r="R132" s="76"/>
      <c r="S132" s="70"/>
      <c r="T132" s="60">
        <v>100</v>
      </c>
      <c r="U132" s="61" t="s">
        <v>45</v>
      </c>
    </row>
    <row r="133" spans="1:21" ht="24" customHeight="1">
      <c r="A133" s="46" t="s">
        <v>119</v>
      </c>
      <c r="B133" s="47"/>
      <c r="C133" s="48" t="s">
        <v>284</v>
      </c>
      <c r="D133" s="46" t="s">
        <v>285</v>
      </c>
      <c r="E133" s="49"/>
      <c r="F133" s="50" t="s">
        <v>283</v>
      </c>
      <c r="G133" s="51">
        <v>2.9969999999999999</v>
      </c>
      <c r="H133" s="50" t="s">
        <v>86</v>
      </c>
      <c r="I133" s="49" t="s">
        <v>286</v>
      </c>
      <c r="J133" s="53">
        <v>5</v>
      </c>
      <c r="K133" s="54">
        <v>12.4</v>
      </c>
      <c r="L133" s="55">
        <v>187.23064516129031</v>
      </c>
      <c r="M133" s="54">
        <v>12.2</v>
      </c>
      <c r="N133" s="56">
        <v>15.4</v>
      </c>
      <c r="O133" s="57" t="s">
        <v>42</v>
      </c>
      <c r="P133" s="50" t="s">
        <v>43</v>
      </c>
      <c r="Q133" s="49" t="s">
        <v>93</v>
      </c>
      <c r="R133" s="58"/>
      <c r="S133" s="59"/>
      <c r="T133" s="60">
        <v>101</v>
      </c>
      <c r="U133" s="61" t="s">
        <v>45</v>
      </c>
    </row>
    <row r="134" spans="1:21" ht="24" customHeight="1">
      <c r="A134" s="46" t="s">
        <v>119</v>
      </c>
      <c r="B134" s="47"/>
      <c r="C134" s="48" t="s">
        <v>287</v>
      </c>
      <c r="D134" s="46" t="s">
        <v>288</v>
      </c>
      <c r="E134" s="49"/>
      <c r="F134" s="50" t="s">
        <v>283</v>
      </c>
      <c r="G134" s="51">
        <v>2.9969999999999999</v>
      </c>
      <c r="H134" s="50" t="s">
        <v>86</v>
      </c>
      <c r="I134" s="49" t="s">
        <v>289</v>
      </c>
      <c r="J134" s="53">
        <v>5</v>
      </c>
      <c r="K134" s="54">
        <v>11.8</v>
      </c>
      <c r="L134" s="55">
        <v>196.75084745762712</v>
      </c>
      <c r="M134" s="54">
        <v>11.1</v>
      </c>
      <c r="N134" s="56">
        <v>14.4</v>
      </c>
      <c r="O134" s="57" t="s">
        <v>42</v>
      </c>
      <c r="P134" s="50" t="s">
        <v>43</v>
      </c>
      <c r="Q134" s="49" t="s">
        <v>93</v>
      </c>
      <c r="R134" s="58"/>
      <c r="S134" s="59"/>
      <c r="T134" s="60">
        <v>106</v>
      </c>
      <c r="U134" s="61" t="s">
        <v>45</v>
      </c>
    </row>
    <row r="135" spans="1:21" ht="24" customHeight="1">
      <c r="A135" s="46" t="s">
        <v>119</v>
      </c>
      <c r="B135" s="47"/>
      <c r="C135" s="48" t="s">
        <v>290</v>
      </c>
      <c r="D135" s="46" t="s">
        <v>291</v>
      </c>
      <c r="E135" s="50" t="s">
        <v>195</v>
      </c>
      <c r="F135" s="50" t="s">
        <v>227</v>
      </c>
      <c r="G135" s="51">
        <v>2.9969999999999999</v>
      </c>
      <c r="H135" s="50" t="s">
        <v>86</v>
      </c>
      <c r="I135" s="49" t="s">
        <v>292</v>
      </c>
      <c r="J135" s="53">
        <v>4</v>
      </c>
      <c r="K135" s="54">
        <v>12.4</v>
      </c>
      <c r="L135" s="55">
        <v>187.23064516129031</v>
      </c>
      <c r="M135" s="54">
        <v>12.2</v>
      </c>
      <c r="N135" s="56">
        <v>15.4</v>
      </c>
      <c r="O135" s="57" t="s">
        <v>42</v>
      </c>
      <c r="P135" s="50" t="s">
        <v>43</v>
      </c>
      <c r="Q135" s="49" t="s">
        <v>93</v>
      </c>
      <c r="R135" s="58"/>
      <c r="S135" s="59"/>
      <c r="T135" s="60">
        <v>101</v>
      </c>
      <c r="U135" s="61" t="s">
        <v>45</v>
      </c>
    </row>
    <row r="136" spans="1:21" ht="24" customHeight="1">
      <c r="A136" s="46" t="s">
        <v>119</v>
      </c>
      <c r="B136" s="47"/>
      <c r="C136" s="48" t="s">
        <v>293</v>
      </c>
      <c r="D136" s="46" t="s">
        <v>291</v>
      </c>
      <c r="E136" s="62" t="s">
        <v>183</v>
      </c>
      <c r="F136" s="50" t="s">
        <v>227</v>
      </c>
      <c r="G136" s="51">
        <v>2.9969999999999999</v>
      </c>
      <c r="H136" s="50" t="s">
        <v>86</v>
      </c>
      <c r="I136" s="49">
        <v>1880</v>
      </c>
      <c r="J136" s="53">
        <v>4</v>
      </c>
      <c r="K136" s="54">
        <v>12</v>
      </c>
      <c r="L136" s="55">
        <v>193.47166666666664</v>
      </c>
      <c r="M136" s="54">
        <v>10.199999999999999</v>
      </c>
      <c r="N136" s="56">
        <v>13.5</v>
      </c>
      <c r="O136" s="57" t="s">
        <v>42</v>
      </c>
      <c r="P136" s="50" t="s">
        <v>43</v>
      </c>
      <c r="Q136" s="49" t="s">
        <v>93</v>
      </c>
      <c r="R136" s="58"/>
      <c r="S136" s="59"/>
      <c r="T136" s="60">
        <v>117</v>
      </c>
      <c r="U136" s="61" t="s">
        <v>45</v>
      </c>
    </row>
    <row r="137" spans="1:21" ht="24" customHeight="1">
      <c r="A137" s="46" t="s">
        <v>119</v>
      </c>
      <c r="B137" s="47"/>
      <c r="C137" s="48" t="s">
        <v>294</v>
      </c>
      <c r="D137" s="46" t="s">
        <v>295</v>
      </c>
      <c r="E137" s="50" t="s">
        <v>198</v>
      </c>
      <c r="F137" s="50" t="s">
        <v>296</v>
      </c>
      <c r="G137" s="51">
        <v>2.9969999999999999</v>
      </c>
      <c r="H137" s="50" t="s">
        <v>189</v>
      </c>
      <c r="I137" s="49">
        <v>1830</v>
      </c>
      <c r="J137" s="53">
        <v>5</v>
      </c>
      <c r="K137" s="54">
        <v>12.4</v>
      </c>
      <c r="L137" s="55">
        <v>187.23064516129031</v>
      </c>
      <c r="M137" s="54">
        <v>11.1</v>
      </c>
      <c r="N137" s="56">
        <v>14.4</v>
      </c>
      <c r="O137" s="57" t="s">
        <v>190</v>
      </c>
      <c r="P137" s="50" t="s">
        <v>43</v>
      </c>
      <c r="Q137" s="49" t="s">
        <v>104</v>
      </c>
      <c r="R137" s="58"/>
      <c r="S137" s="59" t="s">
        <v>57</v>
      </c>
      <c r="T137" s="60">
        <v>111</v>
      </c>
      <c r="U137" s="61" t="s">
        <v>45</v>
      </c>
    </row>
    <row r="138" spans="1:21" ht="24" customHeight="1">
      <c r="A138" s="46" t="s">
        <v>119</v>
      </c>
      <c r="B138" s="47"/>
      <c r="C138" s="48" t="s">
        <v>294</v>
      </c>
      <c r="D138" s="46" t="s">
        <v>295</v>
      </c>
      <c r="E138" s="50" t="s">
        <v>199</v>
      </c>
      <c r="F138" s="50" t="s">
        <v>296</v>
      </c>
      <c r="G138" s="51">
        <v>2.9969999999999999</v>
      </c>
      <c r="H138" s="50" t="s">
        <v>189</v>
      </c>
      <c r="I138" s="49">
        <v>1850</v>
      </c>
      <c r="J138" s="53">
        <v>5</v>
      </c>
      <c r="K138" s="54">
        <v>12.4</v>
      </c>
      <c r="L138" s="55">
        <v>187.23064516129031</v>
      </c>
      <c r="M138" s="54">
        <v>11.1</v>
      </c>
      <c r="N138" s="56">
        <v>14.4</v>
      </c>
      <c r="O138" s="57" t="s">
        <v>190</v>
      </c>
      <c r="P138" s="50" t="s">
        <v>43</v>
      </c>
      <c r="Q138" s="49" t="s">
        <v>104</v>
      </c>
      <c r="R138" s="58"/>
      <c r="S138" s="59" t="s">
        <v>57</v>
      </c>
      <c r="T138" s="60">
        <v>111</v>
      </c>
      <c r="U138" s="61" t="s">
        <v>45</v>
      </c>
    </row>
    <row r="139" spans="1:21" ht="24" customHeight="1">
      <c r="A139" s="46" t="s">
        <v>119</v>
      </c>
      <c r="B139" s="47"/>
      <c r="C139" s="48" t="s">
        <v>294</v>
      </c>
      <c r="D139" s="46" t="s">
        <v>297</v>
      </c>
      <c r="E139" s="62" t="s">
        <v>298</v>
      </c>
      <c r="F139" s="50" t="s">
        <v>283</v>
      </c>
      <c r="G139" s="51">
        <v>2.9969999999999999</v>
      </c>
      <c r="H139" s="50" t="s">
        <v>86</v>
      </c>
      <c r="I139" s="49" t="s">
        <v>299</v>
      </c>
      <c r="J139" s="53">
        <v>5</v>
      </c>
      <c r="K139" s="54">
        <v>12.2</v>
      </c>
      <c r="L139" s="55">
        <v>190.3</v>
      </c>
      <c r="M139" s="54">
        <v>11.1</v>
      </c>
      <c r="N139" s="56">
        <v>14.4</v>
      </c>
      <c r="O139" s="57" t="s">
        <v>42</v>
      </c>
      <c r="P139" s="50" t="s">
        <v>43</v>
      </c>
      <c r="Q139" s="49" t="s">
        <v>93</v>
      </c>
      <c r="R139" s="58"/>
      <c r="S139" s="59"/>
      <c r="T139" s="60">
        <v>109</v>
      </c>
      <c r="U139" s="61" t="s">
        <v>45</v>
      </c>
    </row>
    <row r="140" spans="1:21" ht="24" customHeight="1">
      <c r="A140" s="46" t="s">
        <v>119</v>
      </c>
      <c r="B140" s="47"/>
      <c r="C140" s="48" t="s">
        <v>300</v>
      </c>
      <c r="D140" s="46" t="s">
        <v>301</v>
      </c>
      <c r="E140" s="62" t="s">
        <v>302</v>
      </c>
      <c r="F140" s="50" t="s">
        <v>251</v>
      </c>
      <c r="G140" s="51">
        <v>4.3940000000000001</v>
      </c>
      <c r="H140" s="50" t="s">
        <v>86</v>
      </c>
      <c r="I140" s="49">
        <v>2000</v>
      </c>
      <c r="J140" s="53">
        <v>5</v>
      </c>
      <c r="K140" s="54">
        <v>8.9</v>
      </c>
      <c r="L140" s="55">
        <v>260.86067415730338</v>
      </c>
      <c r="M140" s="54">
        <v>9.4</v>
      </c>
      <c r="N140" s="56">
        <v>12.7</v>
      </c>
      <c r="O140" s="57" t="s">
        <v>42</v>
      </c>
      <c r="P140" s="50" t="s">
        <v>43</v>
      </c>
      <c r="Q140" s="49" t="s">
        <v>93</v>
      </c>
      <c r="R140" s="58"/>
      <c r="S140" s="59"/>
      <c r="T140" s="60" t="s">
        <v>45</v>
      </c>
      <c r="U140" s="61" t="s">
        <v>45</v>
      </c>
    </row>
    <row r="141" spans="1:21" ht="24" customHeight="1">
      <c r="A141" s="46" t="s">
        <v>119</v>
      </c>
      <c r="B141" s="47"/>
      <c r="C141" s="48" t="s">
        <v>300</v>
      </c>
      <c r="D141" s="46" t="s">
        <v>301</v>
      </c>
      <c r="E141" s="49" t="s">
        <v>303</v>
      </c>
      <c r="F141" s="50" t="s">
        <v>251</v>
      </c>
      <c r="G141" s="51">
        <v>4.3940000000000001</v>
      </c>
      <c r="H141" s="50" t="s">
        <v>86</v>
      </c>
      <c r="I141" s="49" t="s">
        <v>304</v>
      </c>
      <c r="J141" s="53">
        <v>5</v>
      </c>
      <c r="K141" s="54">
        <v>8.9</v>
      </c>
      <c r="L141" s="55">
        <v>260.86067415730338</v>
      </c>
      <c r="M141" s="54">
        <v>10.199999999999999</v>
      </c>
      <c r="N141" s="56">
        <v>13.5</v>
      </c>
      <c r="O141" s="57" t="s">
        <v>42</v>
      </c>
      <c r="P141" s="50" t="s">
        <v>43</v>
      </c>
      <c r="Q141" s="49" t="s">
        <v>93</v>
      </c>
      <c r="R141" s="58"/>
      <c r="S141" s="59"/>
      <c r="T141" s="60" t="s">
        <v>45</v>
      </c>
      <c r="U141" s="61" t="s">
        <v>45</v>
      </c>
    </row>
    <row r="142" spans="1:21" ht="24" customHeight="1">
      <c r="A142" s="46" t="s">
        <v>119</v>
      </c>
      <c r="B142" s="47"/>
      <c r="C142" s="48" t="s">
        <v>305</v>
      </c>
      <c r="D142" s="46" t="s">
        <v>306</v>
      </c>
      <c r="E142" s="67" t="s">
        <v>307</v>
      </c>
      <c r="F142" s="50" t="s">
        <v>251</v>
      </c>
      <c r="G142" s="51">
        <v>4.3940000000000001</v>
      </c>
      <c r="H142" s="50" t="s">
        <v>86</v>
      </c>
      <c r="I142" s="49">
        <v>2120</v>
      </c>
      <c r="J142" s="53">
        <v>4</v>
      </c>
      <c r="K142" s="54">
        <v>9.1</v>
      </c>
      <c r="L142" s="55">
        <v>255.12747252747252</v>
      </c>
      <c r="M142" s="54">
        <v>8.6999999999999993</v>
      </c>
      <c r="N142" s="56">
        <v>11.9</v>
      </c>
      <c r="O142" s="57" t="s">
        <v>42</v>
      </c>
      <c r="P142" s="50" t="s">
        <v>43</v>
      </c>
      <c r="Q142" s="49" t="s">
        <v>104</v>
      </c>
      <c r="R142" s="58"/>
      <c r="S142" s="59"/>
      <c r="T142" s="60">
        <v>104</v>
      </c>
      <c r="U142" s="61" t="s">
        <v>45</v>
      </c>
    </row>
    <row r="143" spans="1:21" ht="24" customHeight="1">
      <c r="A143" s="46" t="s">
        <v>119</v>
      </c>
      <c r="B143" s="47"/>
      <c r="C143" s="48" t="s">
        <v>308</v>
      </c>
      <c r="D143" s="46" t="s">
        <v>306</v>
      </c>
      <c r="E143" s="67" t="s">
        <v>223</v>
      </c>
      <c r="F143" s="50" t="s">
        <v>251</v>
      </c>
      <c r="G143" s="51">
        <v>4.3940000000000001</v>
      </c>
      <c r="H143" s="50" t="s">
        <v>86</v>
      </c>
      <c r="I143" s="49">
        <v>1990</v>
      </c>
      <c r="J143" s="53">
        <v>4</v>
      </c>
      <c r="K143" s="54">
        <v>9.3000000000000007</v>
      </c>
      <c r="L143" s="55">
        <v>249.64086021505372</v>
      </c>
      <c r="M143" s="54">
        <v>10.199999999999999</v>
      </c>
      <c r="N143" s="56">
        <v>13.5</v>
      </c>
      <c r="O143" s="57" t="s">
        <v>42</v>
      </c>
      <c r="P143" s="50" t="s">
        <v>43</v>
      </c>
      <c r="Q143" s="49" t="s">
        <v>104</v>
      </c>
      <c r="R143" s="58"/>
      <c r="S143" s="59"/>
      <c r="T143" s="60" t="s">
        <v>45</v>
      </c>
      <c r="U143" s="61" t="s">
        <v>45</v>
      </c>
    </row>
    <row r="144" spans="1:21" ht="24" customHeight="1">
      <c r="A144" s="46" t="s">
        <v>119</v>
      </c>
      <c r="B144" s="47"/>
      <c r="C144" s="48" t="s">
        <v>309</v>
      </c>
      <c r="D144" s="46" t="s">
        <v>310</v>
      </c>
      <c r="E144" s="62" t="s">
        <v>150</v>
      </c>
      <c r="F144" s="50" t="s">
        <v>251</v>
      </c>
      <c r="G144" s="51">
        <v>4.3940000000000001</v>
      </c>
      <c r="H144" s="50" t="s">
        <v>86</v>
      </c>
      <c r="I144" s="49">
        <v>2090</v>
      </c>
      <c r="J144" s="53">
        <v>5</v>
      </c>
      <c r="K144" s="54">
        <v>9</v>
      </c>
      <c r="L144" s="55">
        <v>257.96222222222218</v>
      </c>
      <c r="M144" s="54">
        <v>9.4</v>
      </c>
      <c r="N144" s="56">
        <v>12.7</v>
      </c>
      <c r="O144" s="57" t="s">
        <v>42</v>
      </c>
      <c r="P144" s="50" t="s">
        <v>43</v>
      </c>
      <c r="Q144" s="49" t="s">
        <v>104</v>
      </c>
      <c r="R144" s="58"/>
      <c r="S144" s="59"/>
      <c r="T144" s="60" t="s">
        <v>45</v>
      </c>
      <c r="U144" s="61" t="s">
        <v>45</v>
      </c>
    </row>
    <row r="145" spans="1:21" ht="24" customHeight="1">
      <c r="A145" s="46" t="s">
        <v>119</v>
      </c>
      <c r="B145" s="47"/>
      <c r="C145" s="48" t="s">
        <v>309</v>
      </c>
      <c r="D145" s="46" t="s">
        <v>310</v>
      </c>
      <c r="E145" s="62" t="s">
        <v>154</v>
      </c>
      <c r="F145" s="50" t="s">
        <v>251</v>
      </c>
      <c r="G145" s="51">
        <v>4.3940000000000001</v>
      </c>
      <c r="H145" s="50" t="s">
        <v>86</v>
      </c>
      <c r="I145" s="49">
        <v>2130</v>
      </c>
      <c r="J145" s="53">
        <v>5</v>
      </c>
      <c r="K145" s="54">
        <v>9</v>
      </c>
      <c r="L145" s="55">
        <v>257.96222222222218</v>
      </c>
      <c r="M145" s="54">
        <v>8.6999999999999993</v>
      </c>
      <c r="N145" s="56">
        <v>11.9</v>
      </c>
      <c r="O145" s="57" t="s">
        <v>42</v>
      </c>
      <c r="P145" s="50" t="s">
        <v>43</v>
      </c>
      <c r="Q145" s="49" t="s">
        <v>104</v>
      </c>
      <c r="R145" s="58"/>
      <c r="S145" s="59"/>
      <c r="T145" s="60">
        <v>103</v>
      </c>
      <c r="U145" s="61" t="s">
        <v>45</v>
      </c>
    </row>
    <row r="146" spans="1:21" ht="24" customHeight="1">
      <c r="A146" s="46" t="s">
        <v>119</v>
      </c>
      <c r="B146" s="47"/>
      <c r="C146" s="48" t="s">
        <v>311</v>
      </c>
      <c r="D146" s="46" t="s">
        <v>312</v>
      </c>
      <c r="E146" s="62" t="s">
        <v>150</v>
      </c>
      <c r="F146" s="50" t="s">
        <v>39</v>
      </c>
      <c r="G146" s="51">
        <v>1.498</v>
      </c>
      <c r="H146" s="50" t="s">
        <v>40</v>
      </c>
      <c r="I146" s="49">
        <v>1520</v>
      </c>
      <c r="J146" s="53">
        <v>5</v>
      </c>
      <c r="K146" s="54">
        <v>14.3</v>
      </c>
      <c r="L146" s="55">
        <v>162.35384615384615</v>
      </c>
      <c r="M146" s="54">
        <v>14.4</v>
      </c>
      <c r="N146" s="56">
        <v>17.600000000000001</v>
      </c>
      <c r="O146" s="57" t="s">
        <v>42</v>
      </c>
      <c r="P146" s="50" t="s">
        <v>43</v>
      </c>
      <c r="Q146" s="49" t="s">
        <v>44</v>
      </c>
      <c r="R146" s="58"/>
      <c r="S146" s="59"/>
      <c r="T146" s="60" t="s">
        <v>45</v>
      </c>
      <c r="U146" s="61" t="s">
        <v>45</v>
      </c>
    </row>
    <row r="147" spans="1:21" ht="24" customHeight="1">
      <c r="A147" s="46" t="s">
        <v>119</v>
      </c>
      <c r="B147" s="47"/>
      <c r="C147" s="48" t="s">
        <v>311</v>
      </c>
      <c r="D147" s="46" t="s">
        <v>312</v>
      </c>
      <c r="E147" s="62" t="s">
        <v>154</v>
      </c>
      <c r="F147" s="50" t="s">
        <v>39</v>
      </c>
      <c r="G147" s="51">
        <v>1.498</v>
      </c>
      <c r="H147" s="50" t="s">
        <v>40</v>
      </c>
      <c r="I147" s="49">
        <v>1550</v>
      </c>
      <c r="J147" s="53">
        <v>5</v>
      </c>
      <c r="K147" s="54">
        <v>14.3</v>
      </c>
      <c r="L147" s="55">
        <v>162.35384615384615</v>
      </c>
      <c r="M147" s="54">
        <v>13.2</v>
      </c>
      <c r="N147" s="56">
        <v>16.5</v>
      </c>
      <c r="O147" s="57" t="s">
        <v>42</v>
      </c>
      <c r="P147" s="50" t="s">
        <v>43</v>
      </c>
      <c r="Q147" s="49" t="s">
        <v>44</v>
      </c>
      <c r="R147" s="58"/>
      <c r="S147" s="59"/>
      <c r="T147" s="60">
        <v>108</v>
      </c>
      <c r="U147" s="61" t="s">
        <v>45</v>
      </c>
    </row>
    <row r="148" spans="1:21" ht="24" customHeight="1">
      <c r="A148" s="46" t="s">
        <v>119</v>
      </c>
      <c r="B148" s="47"/>
      <c r="C148" s="48" t="s">
        <v>313</v>
      </c>
      <c r="D148" s="46" t="s">
        <v>314</v>
      </c>
      <c r="E148" s="50" t="s">
        <v>53</v>
      </c>
      <c r="F148" s="50" t="s">
        <v>54</v>
      </c>
      <c r="G148" s="51">
        <v>1.498</v>
      </c>
      <c r="H148" s="50" t="s">
        <v>63</v>
      </c>
      <c r="I148" s="49">
        <v>1540</v>
      </c>
      <c r="J148" s="53">
        <v>5</v>
      </c>
      <c r="K148" s="54">
        <v>16.2</v>
      </c>
      <c r="L148" s="55">
        <v>143.31234567901234</v>
      </c>
      <c r="M148" s="54">
        <v>13.2</v>
      </c>
      <c r="N148" s="56">
        <v>16.5</v>
      </c>
      <c r="O148" s="57" t="s">
        <v>42</v>
      </c>
      <c r="P148" s="50" t="s">
        <v>43</v>
      </c>
      <c r="Q148" s="49" t="s">
        <v>56</v>
      </c>
      <c r="R148" s="58"/>
      <c r="S148" s="59" t="s">
        <v>57</v>
      </c>
      <c r="T148" s="60">
        <v>122</v>
      </c>
      <c r="U148" s="61" t="s">
        <v>45</v>
      </c>
    </row>
    <row r="149" spans="1:21" ht="24" customHeight="1">
      <c r="A149" s="46" t="s">
        <v>119</v>
      </c>
      <c r="B149" s="47"/>
      <c r="C149" s="48" t="s">
        <v>313</v>
      </c>
      <c r="D149" s="46" t="s">
        <v>314</v>
      </c>
      <c r="E149" s="50" t="s">
        <v>105</v>
      </c>
      <c r="F149" s="50" t="s">
        <v>54</v>
      </c>
      <c r="G149" s="51">
        <v>1.498</v>
      </c>
      <c r="H149" s="50" t="s">
        <v>63</v>
      </c>
      <c r="I149" s="49">
        <v>1570</v>
      </c>
      <c r="J149" s="53">
        <v>5</v>
      </c>
      <c r="K149" s="54">
        <v>16.2</v>
      </c>
      <c r="L149" s="55">
        <v>143.31234567901234</v>
      </c>
      <c r="M149" s="54">
        <v>13.2</v>
      </c>
      <c r="N149" s="56">
        <v>16.5</v>
      </c>
      <c r="O149" s="57" t="s">
        <v>42</v>
      </c>
      <c r="P149" s="50" t="s">
        <v>43</v>
      </c>
      <c r="Q149" s="49" t="s">
        <v>56</v>
      </c>
      <c r="R149" s="58"/>
      <c r="S149" s="59" t="s">
        <v>57</v>
      </c>
      <c r="T149" s="60">
        <v>122</v>
      </c>
      <c r="U149" s="61" t="s">
        <v>45</v>
      </c>
    </row>
    <row r="150" spans="1:21" ht="24" customHeight="1">
      <c r="A150" s="46" t="s">
        <v>119</v>
      </c>
      <c r="B150" s="47"/>
      <c r="C150" s="48" t="s">
        <v>313</v>
      </c>
      <c r="D150" s="46" t="s">
        <v>314</v>
      </c>
      <c r="E150" s="50" t="s">
        <v>106</v>
      </c>
      <c r="F150" s="50" t="s">
        <v>54</v>
      </c>
      <c r="G150" s="51">
        <v>1.498</v>
      </c>
      <c r="H150" s="50" t="s">
        <v>63</v>
      </c>
      <c r="I150" s="49">
        <v>1540</v>
      </c>
      <c r="J150" s="53">
        <v>5</v>
      </c>
      <c r="K150" s="54">
        <v>16.2</v>
      </c>
      <c r="L150" s="55">
        <v>143.31234567901234</v>
      </c>
      <c r="M150" s="54">
        <v>13.2</v>
      </c>
      <c r="N150" s="56">
        <v>16.5</v>
      </c>
      <c r="O150" s="57" t="s">
        <v>42</v>
      </c>
      <c r="P150" s="50" t="s">
        <v>43</v>
      </c>
      <c r="Q150" s="49" t="s">
        <v>56</v>
      </c>
      <c r="R150" s="58"/>
      <c r="S150" s="59" t="s">
        <v>57</v>
      </c>
      <c r="T150" s="60">
        <v>122</v>
      </c>
      <c r="U150" s="61" t="s">
        <v>45</v>
      </c>
    </row>
    <row r="151" spans="1:21" ht="24" customHeight="1">
      <c r="A151" s="46" t="s">
        <v>119</v>
      </c>
      <c r="B151" s="47"/>
      <c r="C151" s="48" t="s">
        <v>313</v>
      </c>
      <c r="D151" s="46" t="s">
        <v>314</v>
      </c>
      <c r="E151" s="50" t="s">
        <v>107</v>
      </c>
      <c r="F151" s="50" t="s">
        <v>54</v>
      </c>
      <c r="G151" s="51">
        <v>1.498</v>
      </c>
      <c r="H151" s="50" t="s">
        <v>63</v>
      </c>
      <c r="I151" s="49">
        <v>1570</v>
      </c>
      <c r="J151" s="53">
        <v>5</v>
      </c>
      <c r="K151" s="54">
        <v>16.2</v>
      </c>
      <c r="L151" s="55">
        <v>143.31234567901234</v>
      </c>
      <c r="M151" s="54">
        <v>13.2</v>
      </c>
      <c r="N151" s="56">
        <v>16.5</v>
      </c>
      <c r="O151" s="57" t="s">
        <v>42</v>
      </c>
      <c r="P151" s="50" t="s">
        <v>43</v>
      </c>
      <c r="Q151" s="49" t="s">
        <v>56</v>
      </c>
      <c r="R151" s="58"/>
      <c r="S151" s="59" t="s">
        <v>57</v>
      </c>
      <c r="T151" s="60">
        <v>122</v>
      </c>
      <c r="U151" s="61" t="s">
        <v>45</v>
      </c>
    </row>
    <row r="152" spans="1:21" ht="24" customHeight="1">
      <c r="A152" s="46" t="s">
        <v>119</v>
      </c>
      <c r="B152" s="47"/>
      <c r="C152" s="48" t="s">
        <v>313</v>
      </c>
      <c r="D152" s="46" t="s">
        <v>314</v>
      </c>
      <c r="E152" s="50" t="s">
        <v>315</v>
      </c>
      <c r="F152" s="50" t="s">
        <v>54</v>
      </c>
      <c r="G152" s="51">
        <v>1.498</v>
      </c>
      <c r="H152" s="50" t="s">
        <v>63</v>
      </c>
      <c r="I152" s="49">
        <v>1540</v>
      </c>
      <c r="J152" s="53">
        <v>5</v>
      </c>
      <c r="K152" s="54">
        <v>16.2</v>
      </c>
      <c r="L152" s="55">
        <v>143.31234567901234</v>
      </c>
      <c r="M152" s="54">
        <v>13.2</v>
      </c>
      <c r="N152" s="56">
        <v>16.5</v>
      </c>
      <c r="O152" s="57" t="s">
        <v>42</v>
      </c>
      <c r="P152" s="50" t="s">
        <v>43</v>
      </c>
      <c r="Q152" s="49" t="s">
        <v>56</v>
      </c>
      <c r="R152" s="58"/>
      <c r="S152" s="59" t="s">
        <v>57</v>
      </c>
      <c r="T152" s="60">
        <v>122</v>
      </c>
      <c r="U152" s="61" t="s">
        <v>45</v>
      </c>
    </row>
    <row r="153" spans="1:21" ht="24" customHeight="1">
      <c r="A153" s="46" t="s">
        <v>119</v>
      </c>
      <c r="B153" s="47"/>
      <c r="C153" s="48" t="s">
        <v>313</v>
      </c>
      <c r="D153" s="46" t="s">
        <v>314</v>
      </c>
      <c r="E153" s="50" t="s">
        <v>316</v>
      </c>
      <c r="F153" s="50" t="s">
        <v>54</v>
      </c>
      <c r="G153" s="51">
        <v>1.498</v>
      </c>
      <c r="H153" s="50" t="s">
        <v>63</v>
      </c>
      <c r="I153" s="49">
        <v>1570</v>
      </c>
      <c r="J153" s="53">
        <v>5</v>
      </c>
      <c r="K153" s="54">
        <v>16.2</v>
      </c>
      <c r="L153" s="55">
        <v>143.31234567901234</v>
      </c>
      <c r="M153" s="54">
        <v>13.2</v>
      </c>
      <c r="N153" s="56">
        <v>16.5</v>
      </c>
      <c r="O153" s="57" t="s">
        <v>42</v>
      </c>
      <c r="P153" s="50" t="s">
        <v>43</v>
      </c>
      <c r="Q153" s="49" t="s">
        <v>56</v>
      </c>
      <c r="R153" s="58"/>
      <c r="S153" s="59" t="s">
        <v>57</v>
      </c>
      <c r="T153" s="60">
        <v>122</v>
      </c>
      <c r="U153" s="61" t="s">
        <v>45</v>
      </c>
    </row>
    <row r="154" spans="1:21" ht="24" customHeight="1">
      <c r="A154" s="46" t="s">
        <v>119</v>
      </c>
      <c r="B154" s="47"/>
      <c r="C154" s="48" t="s">
        <v>313</v>
      </c>
      <c r="D154" s="46" t="s">
        <v>314</v>
      </c>
      <c r="E154" s="50" t="s">
        <v>317</v>
      </c>
      <c r="F154" s="50" t="s">
        <v>54</v>
      </c>
      <c r="G154" s="51">
        <v>1.498</v>
      </c>
      <c r="H154" s="50" t="s">
        <v>63</v>
      </c>
      <c r="I154" s="49">
        <v>1540</v>
      </c>
      <c r="J154" s="53">
        <v>5</v>
      </c>
      <c r="K154" s="54">
        <v>16.2</v>
      </c>
      <c r="L154" s="55">
        <v>143.31234567901234</v>
      </c>
      <c r="M154" s="54">
        <v>13.2</v>
      </c>
      <c r="N154" s="56">
        <v>16.5</v>
      </c>
      <c r="O154" s="57" t="s">
        <v>42</v>
      </c>
      <c r="P154" s="50" t="s">
        <v>43</v>
      </c>
      <c r="Q154" s="49" t="s">
        <v>56</v>
      </c>
      <c r="R154" s="58"/>
      <c r="S154" s="59" t="s">
        <v>57</v>
      </c>
      <c r="T154" s="60">
        <v>122</v>
      </c>
      <c r="U154" s="61" t="s">
        <v>45</v>
      </c>
    </row>
    <row r="155" spans="1:21" ht="24" customHeight="1">
      <c r="A155" s="46" t="s">
        <v>119</v>
      </c>
      <c r="B155" s="47"/>
      <c r="C155" s="48" t="s">
        <v>313</v>
      </c>
      <c r="D155" s="46" t="s">
        <v>314</v>
      </c>
      <c r="E155" s="50" t="s">
        <v>318</v>
      </c>
      <c r="F155" s="50" t="s">
        <v>54</v>
      </c>
      <c r="G155" s="51">
        <v>1.498</v>
      </c>
      <c r="H155" s="50" t="s">
        <v>63</v>
      </c>
      <c r="I155" s="49">
        <v>1570</v>
      </c>
      <c r="J155" s="53">
        <v>5</v>
      </c>
      <c r="K155" s="54">
        <v>16.2</v>
      </c>
      <c r="L155" s="55">
        <v>143.31234567901234</v>
      </c>
      <c r="M155" s="54">
        <v>13.2</v>
      </c>
      <c r="N155" s="56">
        <v>16.5</v>
      </c>
      <c r="O155" s="57" t="s">
        <v>42</v>
      </c>
      <c r="P155" s="50" t="s">
        <v>43</v>
      </c>
      <c r="Q155" s="49" t="s">
        <v>56</v>
      </c>
      <c r="R155" s="58"/>
      <c r="S155" s="59" t="s">
        <v>57</v>
      </c>
      <c r="T155" s="60">
        <v>122</v>
      </c>
      <c r="U155" s="61" t="s">
        <v>45</v>
      </c>
    </row>
    <row r="156" spans="1:21" ht="24" customHeight="1">
      <c r="A156" s="46" t="s">
        <v>119</v>
      </c>
      <c r="B156" s="47"/>
      <c r="C156" s="48" t="s">
        <v>319</v>
      </c>
      <c r="D156" s="46" t="s">
        <v>320</v>
      </c>
      <c r="E156" s="50" t="s">
        <v>53</v>
      </c>
      <c r="F156" s="50" t="s">
        <v>60</v>
      </c>
      <c r="G156" s="51">
        <v>1.998</v>
      </c>
      <c r="H156" s="50" t="s">
        <v>63</v>
      </c>
      <c r="I156" s="49">
        <v>1640</v>
      </c>
      <c r="J156" s="53">
        <v>5</v>
      </c>
      <c r="K156" s="54">
        <v>14.3</v>
      </c>
      <c r="L156" s="55">
        <v>162.35384615384615</v>
      </c>
      <c r="M156" s="54">
        <v>13.2</v>
      </c>
      <c r="N156" s="56">
        <v>16.5</v>
      </c>
      <c r="O156" s="57" t="s">
        <v>42</v>
      </c>
      <c r="P156" s="50" t="s">
        <v>43</v>
      </c>
      <c r="Q156" s="49" t="s">
        <v>104</v>
      </c>
      <c r="R156" s="58"/>
      <c r="S156" s="59" t="s">
        <v>57</v>
      </c>
      <c r="T156" s="60">
        <v>108</v>
      </c>
      <c r="U156" s="61" t="s">
        <v>45</v>
      </c>
    </row>
    <row r="157" spans="1:21" ht="24" customHeight="1">
      <c r="A157" s="46" t="s">
        <v>119</v>
      </c>
      <c r="B157" s="47"/>
      <c r="C157" s="48" t="s">
        <v>319</v>
      </c>
      <c r="D157" s="46" t="s">
        <v>320</v>
      </c>
      <c r="E157" s="50" t="s">
        <v>105</v>
      </c>
      <c r="F157" s="50" t="s">
        <v>60</v>
      </c>
      <c r="G157" s="51">
        <v>1.998</v>
      </c>
      <c r="H157" s="50" t="s">
        <v>63</v>
      </c>
      <c r="I157" s="49">
        <v>1670</v>
      </c>
      <c r="J157" s="53">
        <v>5</v>
      </c>
      <c r="K157" s="54">
        <v>14.3</v>
      </c>
      <c r="L157" s="55">
        <v>162.35384615384615</v>
      </c>
      <c r="M157" s="54">
        <v>12.2</v>
      </c>
      <c r="N157" s="56">
        <v>15.4</v>
      </c>
      <c r="O157" s="57" t="s">
        <v>42</v>
      </c>
      <c r="P157" s="50" t="s">
        <v>43</v>
      </c>
      <c r="Q157" s="49" t="s">
        <v>104</v>
      </c>
      <c r="R157" s="58"/>
      <c r="S157" s="59" t="s">
        <v>57</v>
      </c>
      <c r="T157" s="60">
        <v>117</v>
      </c>
      <c r="U157" s="61" t="s">
        <v>45</v>
      </c>
    </row>
    <row r="158" spans="1:21" ht="24" customHeight="1">
      <c r="A158" s="46" t="s">
        <v>119</v>
      </c>
      <c r="B158" s="47"/>
      <c r="C158" s="48" t="s">
        <v>319</v>
      </c>
      <c r="D158" s="46" t="s">
        <v>320</v>
      </c>
      <c r="E158" s="50" t="s">
        <v>106</v>
      </c>
      <c r="F158" s="50" t="s">
        <v>60</v>
      </c>
      <c r="G158" s="51">
        <v>1.998</v>
      </c>
      <c r="H158" s="50" t="s">
        <v>63</v>
      </c>
      <c r="I158" s="49">
        <v>1640</v>
      </c>
      <c r="J158" s="53">
        <v>5</v>
      </c>
      <c r="K158" s="54">
        <v>14.3</v>
      </c>
      <c r="L158" s="55">
        <v>162.35384615384615</v>
      </c>
      <c r="M158" s="54">
        <v>13.2</v>
      </c>
      <c r="N158" s="56">
        <v>16.5</v>
      </c>
      <c r="O158" s="57" t="s">
        <v>42</v>
      </c>
      <c r="P158" s="50" t="s">
        <v>43</v>
      </c>
      <c r="Q158" s="49" t="s">
        <v>104</v>
      </c>
      <c r="R158" s="58"/>
      <c r="S158" s="59" t="s">
        <v>57</v>
      </c>
      <c r="T158" s="60">
        <v>108</v>
      </c>
      <c r="U158" s="61" t="s">
        <v>45</v>
      </c>
    </row>
    <row r="159" spans="1:21" ht="24" customHeight="1">
      <c r="A159" s="46" t="s">
        <v>119</v>
      </c>
      <c r="B159" s="47"/>
      <c r="C159" s="48" t="s">
        <v>319</v>
      </c>
      <c r="D159" s="46" t="s">
        <v>320</v>
      </c>
      <c r="E159" s="50" t="s">
        <v>107</v>
      </c>
      <c r="F159" s="50" t="s">
        <v>60</v>
      </c>
      <c r="G159" s="51">
        <v>1.998</v>
      </c>
      <c r="H159" s="50" t="s">
        <v>63</v>
      </c>
      <c r="I159" s="49">
        <v>1670</v>
      </c>
      <c r="J159" s="53">
        <v>5</v>
      </c>
      <c r="K159" s="54">
        <v>14.3</v>
      </c>
      <c r="L159" s="55">
        <v>162.35384615384615</v>
      </c>
      <c r="M159" s="54">
        <v>12.2</v>
      </c>
      <c r="N159" s="56">
        <v>15.4</v>
      </c>
      <c r="O159" s="57" t="s">
        <v>42</v>
      </c>
      <c r="P159" s="50" t="s">
        <v>43</v>
      </c>
      <c r="Q159" s="49" t="s">
        <v>104</v>
      </c>
      <c r="R159" s="58"/>
      <c r="S159" s="59" t="s">
        <v>57</v>
      </c>
      <c r="T159" s="60">
        <v>117</v>
      </c>
      <c r="U159" s="61" t="s">
        <v>45</v>
      </c>
    </row>
    <row r="160" spans="1:21" ht="24" customHeight="1">
      <c r="A160" s="46" t="s">
        <v>119</v>
      </c>
      <c r="B160" s="47"/>
      <c r="C160" s="48" t="s">
        <v>319</v>
      </c>
      <c r="D160" s="46" t="s">
        <v>320</v>
      </c>
      <c r="E160" s="50" t="s">
        <v>315</v>
      </c>
      <c r="F160" s="50" t="s">
        <v>60</v>
      </c>
      <c r="G160" s="51">
        <v>1.998</v>
      </c>
      <c r="H160" s="50" t="s">
        <v>63</v>
      </c>
      <c r="I160" s="49">
        <v>1640</v>
      </c>
      <c r="J160" s="53">
        <v>5</v>
      </c>
      <c r="K160" s="54">
        <v>14.3</v>
      </c>
      <c r="L160" s="55">
        <v>162.35384615384615</v>
      </c>
      <c r="M160" s="54">
        <v>13.2</v>
      </c>
      <c r="N160" s="56">
        <v>16.5</v>
      </c>
      <c r="O160" s="57" t="s">
        <v>42</v>
      </c>
      <c r="P160" s="50" t="s">
        <v>43</v>
      </c>
      <c r="Q160" s="49" t="s">
        <v>104</v>
      </c>
      <c r="R160" s="58"/>
      <c r="S160" s="59" t="s">
        <v>57</v>
      </c>
      <c r="T160" s="60">
        <v>108</v>
      </c>
      <c r="U160" s="61" t="s">
        <v>45</v>
      </c>
    </row>
    <row r="161" spans="1:21" ht="24" customHeight="1">
      <c r="A161" s="46" t="s">
        <v>119</v>
      </c>
      <c r="B161" s="47"/>
      <c r="C161" s="48" t="s">
        <v>319</v>
      </c>
      <c r="D161" s="46" t="s">
        <v>320</v>
      </c>
      <c r="E161" s="50" t="s">
        <v>316</v>
      </c>
      <c r="F161" s="50" t="s">
        <v>60</v>
      </c>
      <c r="G161" s="51">
        <v>1.998</v>
      </c>
      <c r="H161" s="50" t="s">
        <v>63</v>
      </c>
      <c r="I161" s="49">
        <v>1670</v>
      </c>
      <c r="J161" s="53">
        <v>5</v>
      </c>
      <c r="K161" s="54">
        <v>14.3</v>
      </c>
      <c r="L161" s="55">
        <v>162.35384615384615</v>
      </c>
      <c r="M161" s="54">
        <v>12.2</v>
      </c>
      <c r="N161" s="56">
        <v>15.4</v>
      </c>
      <c r="O161" s="57" t="s">
        <v>42</v>
      </c>
      <c r="P161" s="50" t="s">
        <v>43</v>
      </c>
      <c r="Q161" s="49" t="s">
        <v>104</v>
      </c>
      <c r="R161" s="58"/>
      <c r="S161" s="59" t="s">
        <v>57</v>
      </c>
      <c r="T161" s="60">
        <v>117</v>
      </c>
      <c r="U161" s="61" t="s">
        <v>45</v>
      </c>
    </row>
    <row r="162" spans="1:21" ht="24" customHeight="1">
      <c r="A162" s="46" t="s">
        <v>119</v>
      </c>
      <c r="B162" s="47"/>
      <c r="C162" s="48" t="s">
        <v>319</v>
      </c>
      <c r="D162" s="46" t="s">
        <v>320</v>
      </c>
      <c r="E162" s="50" t="s">
        <v>317</v>
      </c>
      <c r="F162" s="50" t="s">
        <v>60</v>
      </c>
      <c r="G162" s="51">
        <v>1.998</v>
      </c>
      <c r="H162" s="50" t="s">
        <v>63</v>
      </c>
      <c r="I162" s="49">
        <v>1640</v>
      </c>
      <c r="J162" s="53">
        <v>5</v>
      </c>
      <c r="K162" s="54">
        <v>14.3</v>
      </c>
      <c r="L162" s="55">
        <v>162.35384615384615</v>
      </c>
      <c r="M162" s="54">
        <v>13.2</v>
      </c>
      <c r="N162" s="56">
        <v>16.5</v>
      </c>
      <c r="O162" s="57" t="s">
        <v>42</v>
      </c>
      <c r="P162" s="50" t="s">
        <v>43</v>
      </c>
      <c r="Q162" s="49" t="s">
        <v>104</v>
      </c>
      <c r="R162" s="58"/>
      <c r="S162" s="59" t="s">
        <v>57</v>
      </c>
      <c r="T162" s="60">
        <v>108</v>
      </c>
      <c r="U162" s="61" t="s">
        <v>45</v>
      </c>
    </row>
    <row r="163" spans="1:21" ht="24" customHeight="1">
      <c r="A163" s="46" t="s">
        <v>119</v>
      </c>
      <c r="B163" s="47"/>
      <c r="C163" s="48" t="s">
        <v>319</v>
      </c>
      <c r="D163" s="46" t="s">
        <v>320</v>
      </c>
      <c r="E163" s="50" t="s">
        <v>318</v>
      </c>
      <c r="F163" s="50" t="s">
        <v>60</v>
      </c>
      <c r="G163" s="51">
        <v>1.998</v>
      </c>
      <c r="H163" s="50" t="s">
        <v>63</v>
      </c>
      <c r="I163" s="49">
        <v>1670</v>
      </c>
      <c r="J163" s="53">
        <v>5</v>
      </c>
      <c r="K163" s="54">
        <v>14.3</v>
      </c>
      <c r="L163" s="55">
        <v>162.35384615384615</v>
      </c>
      <c r="M163" s="54">
        <v>12.2</v>
      </c>
      <c r="N163" s="56">
        <v>15.4</v>
      </c>
      <c r="O163" s="57" t="s">
        <v>42</v>
      </c>
      <c r="P163" s="50" t="s">
        <v>43</v>
      </c>
      <c r="Q163" s="49" t="s">
        <v>104</v>
      </c>
      <c r="R163" s="58"/>
      <c r="S163" s="59" t="s">
        <v>57</v>
      </c>
      <c r="T163" s="60">
        <v>117</v>
      </c>
      <c r="U163" s="61" t="s">
        <v>45</v>
      </c>
    </row>
    <row r="164" spans="1:21" ht="24" customHeight="1">
      <c r="A164" s="46" t="s">
        <v>119</v>
      </c>
      <c r="B164" s="47"/>
      <c r="C164" s="48" t="s">
        <v>321</v>
      </c>
      <c r="D164" s="75" t="s">
        <v>322</v>
      </c>
      <c r="E164" s="78" t="s">
        <v>84</v>
      </c>
      <c r="F164" s="57" t="s">
        <v>91</v>
      </c>
      <c r="G164" s="57">
        <v>1.998</v>
      </c>
      <c r="H164" s="57" t="s">
        <v>152</v>
      </c>
      <c r="I164" s="57">
        <v>1670</v>
      </c>
      <c r="J164" s="66">
        <v>5</v>
      </c>
      <c r="K164" s="68">
        <v>14.2</v>
      </c>
      <c r="L164" s="55">
        <v>163.49718309859156</v>
      </c>
      <c r="M164" s="68">
        <v>12.2</v>
      </c>
      <c r="N164" s="56">
        <v>15.4</v>
      </c>
      <c r="O164" s="57" t="s">
        <v>323</v>
      </c>
      <c r="P164" s="57" t="s">
        <v>43</v>
      </c>
      <c r="Q164" s="57" t="s">
        <v>93</v>
      </c>
      <c r="R164" s="69"/>
      <c r="S164" s="70"/>
      <c r="T164" s="60">
        <v>116</v>
      </c>
      <c r="U164" s="61" t="s">
        <v>45</v>
      </c>
    </row>
    <row r="165" spans="1:21" ht="24" customHeight="1">
      <c r="A165" s="46" t="s">
        <v>119</v>
      </c>
      <c r="B165" s="47"/>
      <c r="C165" s="48" t="s">
        <v>321</v>
      </c>
      <c r="D165" s="75" t="s">
        <v>322</v>
      </c>
      <c r="E165" s="78" t="s">
        <v>324</v>
      </c>
      <c r="F165" s="57" t="s">
        <v>91</v>
      </c>
      <c r="G165" s="57">
        <v>1.998</v>
      </c>
      <c r="H165" s="57" t="s">
        <v>152</v>
      </c>
      <c r="I165" s="57">
        <v>1670</v>
      </c>
      <c r="J165" s="66">
        <v>5</v>
      </c>
      <c r="K165" s="68">
        <v>13.8</v>
      </c>
      <c r="L165" s="55">
        <v>168.23623188405796</v>
      </c>
      <c r="M165" s="68">
        <v>12.2</v>
      </c>
      <c r="N165" s="56">
        <v>15.4</v>
      </c>
      <c r="O165" s="57" t="s">
        <v>323</v>
      </c>
      <c r="P165" s="57" t="s">
        <v>43</v>
      </c>
      <c r="Q165" s="57" t="s">
        <v>93</v>
      </c>
      <c r="R165" s="69"/>
      <c r="S165" s="70"/>
      <c r="T165" s="60">
        <v>113</v>
      </c>
      <c r="U165" s="61" t="s">
        <v>45</v>
      </c>
    </row>
    <row r="166" spans="1:21" ht="24" customHeight="1">
      <c r="A166" s="46" t="s">
        <v>119</v>
      </c>
      <c r="B166" s="47"/>
      <c r="C166" s="48" t="s">
        <v>325</v>
      </c>
      <c r="D166" s="46" t="s">
        <v>326</v>
      </c>
      <c r="E166" s="67" t="s">
        <v>327</v>
      </c>
      <c r="F166" s="50" t="s">
        <v>39</v>
      </c>
      <c r="G166" s="51">
        <v>1.498</v>
      </c>
      <c r="H166" s="50" t="s">
        <v>40</v>
      </c>
      <c r="I166" s="49">
        <v>1500</v>
      </c>
      <c r="J166" s="53">
        <v>5</v>
      </c>
      <c r="K166" s="54">
        <v>15.3</v>
      </c>
      <c r="L166" s="55">
        <v>151.74248366013074</v>
      </c>
      <c r="M166" s="54">
        <v>14.4</v>
      </c>
      <c r="N166" s="56">
        <v>17.600000000000001</v>
      </c>
      <c r="O166" s="57" t="s">
        <v>42</v>
      </c>
      <c r="P166" s="50" t="s">
        <v>43</v>
      </c>
      <c r="Q166" s="49" t="s">
        <v>44</v>
      </c>
      <c r="R166" s="58"/>
      <c r="S166" s="59"/>
      <c r="T166" s="60">
        <v>106</v>
      </c>
      <c r="U166" s="61" t="s">
        <v>45</v>
      </c>
    </row>
    <row r="167" spans="1:21" ht="24" customHeight="1">
      <c r="A167" s="46" t="s">
        <v>119</v>
      </c>
      <c r="B167" s="47"/>
      <c r="C167" s="48" t="s">
        <v>328</v>
      </c>
      <c r="D167" s="46" t="s">
        <v>329</v>
      </c>
      <c r="E167" s="50" t="s">
        <v>53</v>
      </c>
      <c r="F167" s="50" t="s">
        <v>60</v>
      </c>
      <c r="G167" s="51">
        <v>1.998</v>
      </c>
      <c r="H167" s="50" t="s">
        <v>63</v>
      </c>
      <c r="I167" s="49">
        <v>1670</v>
      </c>
      <c r="J167" s="53">
        <v>5</v>
      </c>
      <c r="K167" s="54">
        <v>13.9</v>
      </c>
      <c r="L167" s="55">
        <v>167.02589928057554</v>
      </c>
      <c r="M167" s="54">
        <v>12.2</v>
      </c>
      <c r="N167" s="56">
        <v>15.4</v>
      </c>
      <c r="O167" s="57" t="s">
        <v>42</v>
      </c>
      <c r="P167" s="50" t="s">
        <v>43</v>
      </c>
      <c r="Q167" s="49" t="s">
        <v>104</v>
      </c>
      <c r="R167" s="58"/>
      <c r="S167" s="59" t="s">
        <v>57</v>
      </c>
      <c r="T167" s="60">
        <v>113</v>
      </c>
      <c r="U167" s="61" t="s">
        <v>45</v>
      </c>
    </row>
    <row r="168" spans="1:21" ht="24" customHeight="1">
      <c r="A168" s="46" t="s">
        <v>119</v>
      </c>
      <c r="B168" s="47"/>
      <c r="C168" s="48" t="s">
        <v>328</v>
      </c>
      <c r="D168" s="46" t="s">
        <v>329</v>
      </c>
      <c r="E168" s="50" t="s">
        <v>105</v>
      </c>
      <c r="F168" s="50" t="s">
        <v>60</v>
      </c>
      <c r="G168" s="51">
        <v>1.998</v>
      </c>
      <c r="H168" s="50" t="s">
        <v>63</v>
      </c>
      <c r="I168" s="49">
        <v>1690</v>
      </c>
      <c r="J168" s="53">
        <v>5</v>
      </c>
      <c r="K168" s="54">
        <v>13.9</v>
      </c>
      <c r="L168" s="55">
        <v>167.02589928057554</v>
      </c>
      <c r="M168" s="54">
        <v>12.2</v>
      </c>
      <c r="N168" s="56">
        <v>15.4</v>
      </c>
      <c r="O168" s="57" t="s">
        <v>42</v>
      </c>
      <c r="P168" s="50" t="s">
        <v>43</v>
      </c>
      <c r="Q168" s="49" t="s">
        <v>104</v>
      </c>
      <c r="R168" s="58"/>
      <c r="S168" s="59" t="s">
        <v>57</v>
      </c>
      <c r="T168" s="60">
        <v>113</v>
      </c>
      <c r="U168" s="61" t="s">
        <v>45</v>
      </c>
    </row>
    <row r="169" spans="1:21" ht="24" customHeight="1">
      <c r="A169" s="46" t="s">
        <v>119</v>
      </c>
      <c r="B169" s="47"/>
      <c r="C169" s="48" t="s">
        <v>328</v>
      </c>
      <c r="D169" s="46" t="s">
        <v>329</v>
      </c>
      <c r="E169" s="50" t="s">
        <v>106</v>
      </c>
      <c r="F169" s="50" t="s">
        <v>60</v>
      </c>
      <c r="G169" s="51">
        <v>1.998</v>
      </c>
      <c r="H169" s="50" t="s">
        <v>63</v>
      </c>
      <c r="I169" s="49">
        <v>1670</v>
      </c>
      <c r="J169" s="53">
        <v>5</v>
      </c>
      <c r="K169" s="54">
        <v>13.9</v>
      </c>
      <c r="L169" s="55">
        <v>167.02589928057554</v>
      </c>
      <c r="M169" s="54">
        <v>12.2</v>
      </c>
      <c r="N169" s="56">
        <v>15.4</v>
      </c>
      <c r="O169" s="57" t="s">
        <v>42</v>
      </c>
      <c r="P169" s="50" t="s">
        <v>43</v>
      </c>
      <c r="Q169" s="49" t="s">
        <v>104</v>
      </c>
      <c r="R169" s="58"/>
      <c r="S169" s="59" t="s">
        <v>57</v>
      </c>
      <c r="T169" s="60">
        <v>113</v>
      </c>
      <c r="U169" s="61" t="s">
        <v>45</v>
      </c>
    </row>
    <row r="170" spans="1:21" ht="24" customHeight="1">
      <c r="A170" s="46" t="s">
        <v>119</v>
      </c>
      <c r="B170" s="47"/>
      <c r="C170" s="48" t="s">
        <v>328</v>
      </c>
      <c r="D170" s="46" t="s">
        <v>329</v>
      </c>
      <c r="E170" s="62" t="s">
        <v>107</v>
      </c>
      <c r="F170" s="50" t="s">
        <v>60</v>
      </c>
      <c r="G170" s="51">
        <v>1.998</v>
      </c>
      <c r="H170" s="50" t="s">
        <v>63</v>
      </c>
      <c r="I170" s="49">
        <v>1690</v>
      </c>
      <c r="J170" s="53">
        <v>5</v>
      </c>
      <c r="K170" s="54">
        <v>13.9</v>
      </c>
      <c r="L170" s="55">
        <v>167.02589928057554</v>
      </c>
      <c r="M170" s="54">
        <v>12.2</v>
      </c>
      <c r="N170" s="56">
        <v>15.4</v>
      </c>
      <c r="O170" s="57" t="s">
        <v>42</v>
      </c>
      <c r="P170" s="50" t="s">
        <v>43</v>
      </c>
      <c r="Q170" s="49" t="s">
        <v>104</v>
      </c>
      <c r="R170" s="58"/>
      <c r="S170" s="59" t="s">
        <v>57</v>
      </c>
      <c r="T170" s="60">
        <v>113</v>
      </c>
      <c r="U170" s="61" t="s">
        <v>45</v>
      </c>
    </row>
    <row r="171" spans="1:21" ht="24" customHeight="1">
      <c r="A171" s="46" t="s">
        <v>119</v>
      </c>
      <c r="B171" s="47"/>
      <c r="C171" s="48" t="s">
        <v>328</v>
      </c>
      <c r="D171" s="46" t="s">
        <v>329</v>
      </c>
      <c r="E171" s="62" t="s">
        <v>315</v>
      </c>
      <c r="F171" s="50" t="s">
        <v>60</v>
      </c>
      <c r="G171" s="51">
        <v>1.998</v>
      </c>
      <c r="H171" s="50" t="s">
        <v>63</v>
      </c>
      <c r="I171" s="49">
        <v>1670</v>
      </c>
      <c r="J171" s="53">
        <v>5</v>
      </c>
      <c r="K171" s="54">
        <v>13.9</v>
      </c>
      <c r="L171" s="55">
        <v>167.02589928057554</v>
      </c>
      <c r="M171" s="54">
        <v>12.2</v>
      </c>
      <c r="N171" s="56">
        <v>15.4</v>
      </c>
      <c r="O171" s="57" t="s">
        <v>42</v>
      </c>
      <c r="P171" s="50" t="s">
        <v>43</v>
      </c>
      <c r="Q171" s="49" t="s">
        <v>104</v>
      </c>
      <c r="R171" s="58"/>
      <c r="S171" s="59" t="s">
        <v>57</v>
      </c>
      <c r="T171" s="60">
        <v>113</v>
      </c>
      <c r="U171" s="61" t="s">
        <v>45</v>
      </c>
    </row>
    <row r="172" spans="1:21" ht="24" customHeight="1">
      <c r="A172" s="46" t="s">
        <v>119</v>
      </c>
      <c r="B172" s="47"/>
      <c r="C172" s="48" t="s">
        <v>328</v>
      </c>
      <c r="D172" s="46" t="s">
        <v>329</v>
      </c>
      <c r="E172" s="49" t="s">
        <v>316</v>
      </c>
      <c r="F172" s="50" t="s">
        <v>60</v>
      </c>
      <c r="G172" s="51">
        <v>1.998</v>
      </c>
      <c r="H172" s="50" t="s">
        <v>63</v>
      </c>
      <c r="I172" s="49">
        <v>1690</v>
      </c>
      <c r="J172" s="53">
        <v>5</v>
      </c>
      <c r="K172" s="54">
        <v>13.9</v>
      </c>
      <c r="L172" s="55">
        <v>167.02589928057554</v>
      </c>
      <c r="M172" s="54">
        <v>12.2</v>
      </c>
      <c r="N172" s="56">
        <v>15.4</v>
      </c>
      <c r="O172" s="57" t="s">
        <v>42</v>
      </c>
      <c r="P172" s="50" t="s">
        <v>43</v>
      </c>
      <c r="Q172" s="49" t="s">
        <v>104</v>
      </c>
      <c r="R172" s="58"/>
      <c r="S172" s="59" t="s">
        <v>57</v>
      </c>
      <c r="T172" s="60">
        <v>113</v>
      </c>
      <c r="U172" s="61" t="s">
        <v>45</v>
      </c>
    </row>
    <row r="173" spans="1:21" ht="24" customHeight="1">
      <c r="A173" s="46" t="s">
        <v>119</v>
      </c>
      <c r="B173" s="47"/>
      <c r="C173" s="48" t="s">
        <v>328</v>
      </c>
      <c r="D173" s="46" t="s">
        <v>329</v>
      </c>
      <c r="E173" s="49" t="s">
        <v>317</v>
      </c>
      <c r="F173" s="50" t="s">
        <v>60</v>
      </c>
      <c r="G173" s="51">
        <v>1.998</v>
      </c>
      <c r="H173" s="50" t="s">
        <v>63</v>
      </c>
      <c r="I173" s="49">
        <v>1670</v>
      </c>
      <c r="J173" s="53">
        <v>5</v>
      </c>
      <c r="K173" s="54">
        <v>13.9</v>
      </c>
      <c r="L173" s="55">
        <v>167.02589928057554</v>
      </c>
      <c r="M173" s="54">
        <v>12.2</v>
      </c>
      <c r="N173" s="56">
        <v>15.4</v>
      </c>
      <c r="O173" s="57" t="s">
        <v>42</v>
      </c>
      <c r="P173" s="50" t="s">
        <v>43</v>
      </c>
      <c r="Q173" s="49" t="s">
        <v>104</v>
      </c>
      <c r="R173" s="58"/>
      <c r="S173" s="59" t="s">
        <v>57</v>
      </c>
      <c r="T173" s="60">
        <v>113</v>
      </c>
      <c r="U173" s="61" t="s">
        <v>45</v>
      </c>
    </row>
    <row r="174" spans="1:21" ht="24" customHeight="1">
      <c r="A174" s="46" t="s">
        <v>119</v>
      </c>
      <c r="B174" s="47"/>
      <c r="C174" s="48" t="s">
        <v>328</v>
      </c>
      <c r="D174" s="46" t="s">
        <v>329</v>
      </c>
      <c r="E174" s="50" t="s">
        <v>318</v>
      </c>
      <c r="F174" s="50" t="s">
        <v>60</v>
      </c>
      <c r="G174" s="51">
        <v>1.998</v>
      </c>
      <c r="H174" s="50" t="s">
        <v>63</v>
      </c>
      <c r="I174" s="49">
        <v>1690</v>
      </c>
      <c r="J174" s="53">
        <v>5</v>
      </c>
      <c r="K174" s="54">
        <v>13.9</v>
      </c>
      <c r="L174" s="55">
        <v>167.02589928057554</v>
      </c>
      <c r="M174" s="54">
        <v>12.2</v>
      </c>
      <c r="N174" s="56">
        <v>15.4</v>
      </c>
      <c r="O174" s="57" t="s">
        <v>42</v>
      </c>
      <c r="P174" s="50" t="s">
        <v>43</v>
      </c>
      <c r="Q174" s="49" t="s">
        <v>104</v>
      </c>
      <c r="R174" s="58"/>
      <c r="S174" s="59" t="s">
        <v>57</v>
      </c>
      <c r="T174" s="60">
        <v>113</v>
      </c>
      <c r="U174" s="61" t="s">
        <v>45</v>
      </c>
    </row>
    <row r="175" spans="1:21" ht="24" customHeight="1">
      <c r="A175" s="46" t="s">
        <v>119</v>
      </c>
      <c r="B175" s="47"/>
      <c r="C175" s="48" t="s">
        <v>330</v>
      </c>
      <c r="D175" s="46" t="s">
        <v>331</v>
      </c>
      <c r="E175" s="50" t="s">
        <v>53</v>
      </c>
      <c r="F175" s="50" t="s">
        <v>206</v>
      </c>
      <c r="G175" s="51">
        <v>1.998</v>
      </c>
      <c r="H175" s="50" t="s">
        <v>189</v>
      </c>
      <c r="I175" s="49">
        <v>1890</v>
      </c>
      <c r="J175" s="53">
        <v>5</v>
      </c>
      <c r="K175" s="54">
        <v>15.7</v>
      </c>
      <c r="L175" s="55">
        <v>147.87643312101909</v>
      </c>
      <c r="M175" s="54">
        <v>10.199999999999999</v>
      </c>
      <c r="N175" s="56">
        <v>13.5</v>
      </c>
      <c r="O175" s="52" t="s">
        <v>207</v>
      </c>
      <c r="P175" s="50" t="s">
        <v>43</v>
      </c>
      <c r="Q175" s="49" t="s">
        <v>104</v>
      </c>
      <c r="R175" s="58"/>
      <c r="S175" s="59" t="s">
        <v>57</v>
      </c>
      <c r="T175" s="60">
        <v>153</v>
      </c>
      <c r="U175" s="61">
        <v>116</v>
      </c>
    </row>
    <row r="176" spans="1:21" ht="24" customHeight="1">
      <c r="A176" s="46" t="s">
        <v>119</v>
      </c>
      <c r="B176" s="47"/>
      <c r="C176" s="48" t="s">
        <v>330</v>
      </c>
      <c r="D176" s="46" t="s">
        <v>331</v>
      </c>
      <c r="E176" s="50" t="s">
        <v>105</v>
      </c>
      <c r="F176" s="50" t="s">
        <v>206</v>
      </c>
      <c r="G176" s="51">
        <v>1.998</v>
      </c>
      <c r="H176" s="50" t="s">
        <v>189</v>
      </c>
      <c r="I176" s="49">
        <v>1910</v>
      </c>
      <c r="J176" s="53">
        <v>5</v>
      </c>
      <c r="K176" s="54">
        <v>15.7</v>
      </c>
      <c r="L176" s="55">
        <v>147.87643312101909</v>
      </c>
      <c r="M176" s="54">
        <v>10.199999999999999</v>
      </c>
      <c r="N176" s="56">
        <v>13.5</v>
      </c>
      <c r="O176" s="52" t="s">
        <v>207</v>
      </c>
      <c r="P176" s="50" t="s">
        <v>43</v>
      </c>
      <c r="Q176" s="49" t="s">
        <v>104</v>
      </c>
      <c r="R176" s="58"/>
      <c r="S176" s="59" t="s">
        <v>57</v>
      </c>
      <c r="T176" s="60">
        <v>153</v>
      </c>
      <c r="U176" s="61">
        <v>116</v>
      </c>
    </row>
    <row r="177" spans="1:21" ht="24" customHeight="1">
      <c r="A177" s="46" t="s">
        <v>119</v>
      </c>
      <c r="B177" s="47"/>
      <c r="C177" s="48" t="s">
        <v>332</v>
      </c>
      <c r="D177" s="46" t="s">
        <v>333</v>
      </c>
      <c r="E177" s="50" t="s">
        <v>130</v>
      </c>
      <c r="F177" s="50" t="s">
        <v>296</v>
      </c>
      <c r="G177" s="51">
        <v>2.9969999999999999</v>
      </c>
      <c r="H177" s="50" t="s">
        <v>152</v>
      </c>
      <c r="I177" s="49">
        <v>1920</v>
      </c>
      <c r="J177" s="53">
        <v>5</v>
      </c>
      <c r="K177" s="54">
        <v>11.9</v>
      </c>
      <c r="L177" s="55">
        <v>195.0974789915966</v>
      </c>
      <c r="M177" s="54">
        <v>10.199999999999999</v>
      </c>
      <c r="N177" s="56">
        <v>13.5</v>
      </c>
      <c r="O177" s="52" t="s">
        <v>42</v>
      </c>
      <c r="P177" s="50" t="s">
        <v>43</v>
      </c>
      <c r="Q177" s="49" t="s">
        <v>104</v>
      </c>
      <c r="R177" s="58"/>
      <c r="S177" s="59" t="s">
        <v>57</v>
      </c>
      <c r="T177" s="60">
        <v>116</v>
      </c>
      <c r="U177" s="61" t="s">
        <v>45</v>
      </c>
    </row>
    <row r="178" spans="1:21" ht="24" customHeight="1">
      <c r="A178" s="46" t="s">
        <v>119</v>
      </c>
      <c r="B178" s="47"/>
      <c r="C178" s="48" t="s">
        <v>332</v>
      </c>
      <c r="D178" s="46" t="s">
        <v>333</v>
      </c>
      <c r="E178" s="50" t="s">
        <v>131</v>
      </c>
      <c r="F178" s="50" t="s">
        <v>296</v>
      </c>
      <c r="G178" s="51">
        <v>2.9969999999999999</v>
      </c>
      <c r="H178" s="50" t="s">
        <v>152</v>
      </c>
      <c r="I178" s="49">
        <v>1950</v>
      </c>
      <c r="J178" s="53">
        <v>5</v>
      </c>
      <c r="K178" s="54">
        <v>11.9</v>
      </c>
      <c r="L178" s="55">
        <v>195.0974789915966</v>
      </c>
      <c r="M178" s="54">
        <v>10.199999999999999</v>
      </c>
      <c r="N178" s="56">
        <v>13.5</v>
      </c>
      <c r="O178" s="52" t="s">
        <v>42</v>
      </c>
      <c r="P178" s="50" t="s">
        <v>43</v>
      </c>
      <c r="Q178" s="49" t="s">
        <v>104</v>
      </c>
      <c r="R178" s="58"/>
      <c r="S178" s="59" t="s">
        <v>57</v>
      </c>
      <c r="T178" s="60">
        <v>116</v>
      </c>
      <c r="U178" s="61" t="s">
        <v>45</v>
      </c>
    </row>
    <row r="179" spans="1:21" ht="24" customHeight="1">
      <c r="A179" s="46" t="s">
        <v>119</v>
      </c>
      <c r="B179" s="47"/>
      <c r="C179" s="48" t="s">
        <v>332</v>
      </c>
      <c r="D179" s="46" t="s">
        <v>334</v>
      </c>
      <c r="E179" s="50" t="s">
        <v>90</v>
      </c>
      <c r="F179" s="50" t="s">
        <v>283</v>
      </c>
      <c r="G179" s="51">
        <v>2.9969999999999999</v>
      </c>
      <c r="H179" s="50" t="s">
        <v>86</v>
      </c>
      <c r="I179" s="57" t="s">
        <v>335</v>
      </c>
      <c r="J179" s="53">
        <v>5</v>
      </c>
      <c r="K179" s="54">
        <v>11.6</v>
      </c>
      <c r="L179" s="55">
        <v>200.14310344827587</v>
      </c>
      <c r="M179" s="54">
        <v>10.199999999999999</v>
      </c>
      <c r="N179" s="56">
        <v>13.5</v>
      </c>
      <c r="O179" s="57" t="s">
        <v>42</v>
      </c>
      <c r="P179" s="50" t="s">
        <v>43</v>
      </c>
      <c r="Q179" s="49" t="s">
        <v>93</v>
      </c>
      <c r="R179" s="58"/>
      <c r="S179" s="59"/>
      <c r="T179" s="60">
        <v>113</v>
      </c>
      <c r="U179" s="61" t="s">
        <v>45</v>
      </c>
    </row>
    <row r="180" spans="1:21" ht="24" customHeight="1">
      <c r="A180" s="46" t="s">
        <v>119</v>
      </c>
      <c r="B180" s="47"/>
      <c r="C180" s="48" t="s">
        <v>332</v>
      </c>
      <c r="D180" s="46" t="s">
        <v>334</v>
      </c>
      <c r="E180" s="50" t="s">
        <v>336</v>
      </c>
      <c r="F180" s="50" t="s">
        <v>283</v>
      </c>
      <c r="G180" s="51">
        <v>2.9969999999999999</v>
      </c>
      <c r="H180" s="50" t="s">
        <v>86</v>
      </c>
      <c r="I180" s="57" t="s">
        <v>335</v>
      </c>
      <c r="J180" s="53">
        <v>5</v>
      </c>
      <c r="K180" s="54">
        <v>11.9</v>
      </c>
      <c r="L180" s="55">
        <v>195.0974789915966</v>
      </c>
      <c r="M180" s="54">
        <v>10.199999999999999</v>
      </c>
      <c r="N180" s="56">
        <v>13.5</v>
      </c>
      <c r="O180" s="57" t="s">
        <v>42</v>
      </c>
      <c r="P180" s="50" t="s">
        <v>43</v>
      </c>
      <c r="Q180" s="49" t="s">
        <v>93</v>
      </c>
      <c r="R180" s="58"/>
      <c r="S180" s="59"/>
      <c r="T180" s="60">
        <v>116</v>
      </c>
      <c r="U180" s="61" t="s">
        <v>45</v>
      </c>
    </row>
    <row r="181" spans="1:21" ht="24" customHeight="1">
      <c r="A181" s="46" t="s">
        <v>119</v>
      </c>
      <c r="B181" s="47"/>
      <c r="C181" s="48" t="s">
        <v>337</v>
      </c>
      <c r="D181" s="46" t="s">
        <v>338</v>
      </c>
      <c r="E181" s="50" t="s">
        <v>130</v>
      </c>
      <c r="F181" s="50" t="s">
        <v>188</v>
      </c>
      <c r="G181" s="51">
        <v>1.998</v>
      </c>
      <c r="H181" s="50" t="s">
        <v>152</v>
      </c>
      <c r="I181" s="49">
        <v>1830</v>
      </c>
      <c r="J181" s="53">
        <v>5</v>
      </c>
      <c r="K181" s="54">
        <v>14.6</v>
      </c>
      <c r="L181" s="55">
        <v>159.01780821917808</v>
      </c>
      <c r="M181" s="54">
        <v>11.1</v>
      </c>
      <c r="N181" s="56">
        <v>14.4</v>
      </c>
      <c r="O181" s="52" t="s">
        <v>42</v>
      </c>
      <c r="P181" s="50" t="s">
        <v>43</v>
      </c>
      <c r="Q181" s="49" t="s">
        <v>104</v>
      </c>
      <c r="R181" s="58"/>
      <c r="S181" s="59" t="s">
        <v>57</v>
      </c>
      <c r="T181" s="60">
        <v>131</v>
      </c>
      <c r="U181" s="61">
        <v>101</v>
      </c>
    </row>
    <row r="182" spans="1:21" ht="24" customHeight="1">
      <c r="A182" s="46" t="s">
        <v>119</v>
      </c>
      <c r="B182" s="47"/>
      <c r="C182" s="48" t="s">
        <v>337</v>
      </c>
      <c r="D182" s="46" t="s">
        <v>338</v>
      </c>
      <c r="E182" s="50" t="s">
        <v>131</v>
      </c>
      <c r="F182" s="50" t="s">
        <v>188</v>
      </c>
      <c r="G182" s="51">
        <v>1.998</v>
      </c>
      <c r="H182" s="50" t="s">
        <v>152</v>
      </c>
      <c r="I182" s="49">
        <v>1860</v>
      </c>
      <c r="J182" s="53">
        <v>5</v>
      </c>
      <c r="K182" s="54">
        <v>14.6</v>
      </c>
      <c r="L182" s="55">
        <v>159.01780821917808</v>
      </c>
      <c r="M182" s="54">
        <v>11.1</v>
      </c>
      <c r="N182" s="56">
        <v>14.4</v>
      </c>
      <c r="O182" s="52" t="s">
        <v>42</v>
      </c>
      <c r="P182" s="50" t="s">
        <v>43</v>
      </c>
      <c r="Q182" s="49" t="s">
        <v>104</v>
      </c>
      <c r="R182" s="58"/>
      <c r="S182" s="59" t="s">
        <v>57</v>
      </c>
      <c r="T182" s="60">
        <v>131</v>
      </c>
      <c r="U182" s="61">
        <v>101</v>
      </c>
    </row>
    <row r="183" spans="1:21" ht="24" customHeight="1">
      <c r="A183" s="46" t="s">
        <v>119</v>
      </c>
      <c r="B183" s="47"/>
      <c r="C183" s="48" t="s">
        <v>337</v>
      </c>
      <c r="D183" s="46" t="s">
        <v>339</v>
      </c>
      <c r="E183" s="50" t="s">
        <v>90</v>
      </c>
      <c r="F183" s="50" t="s">
        <v>151</v>
      </c>
      <c r="G183" s="51">
        <v>1.998</v>
      </c>
      <c r="H183" s="50" t="s">
        <v>86</v>
      </c>
      <c r="I183" s="49" t="s">
        <v>340</v>
      </c>
      <c r="J183" s="53">
        <v>5</v>
      </c>
      <c r="K183" s="54">
        <v>13.4</v>
      </c>
      <c r="L183" s="55">
        <v>173.25820895522384</v>
      </c>
      <c r="M183" s="54">
        <v>11.1</v>
      </c>
      <c r="N183" s="56">
        <v>14.4</v>
      </c>
      <c r="O183" s="57" t="s">
        <v>42</v>
      </c>
      <c r="P183" s="50" t="s">
        <v>43</v>
      </c>
      <c r="Q183" s="49" t="s">
        <v>93</v>
      </c>
      <c r="R183" s="58"/>
      <c r="S183" s="59"/>
      <c r="T183" s="60">
        <v>120</v>
      </c>
      <c r="U183" s="61" t="s">
        <v>45</v>
      </c>
    </row>
    <row r="184" spans="1:21" ht="24" customHeight="1">
      <c r="A184" s="46" t="s">
        <v>119</v>
      </c>
      <c r="B184" s="47"/>
      <c r="C184" s="48" t="s">
        <v>337</v>
      </c>
      <c r="D184" s="46" t="s">
        <v>339</v>
      </c>
      <c r="E184" s="50" t="s">
        <v>336</v>
      </c>
      <c r="F184" s="50" t="s">
        <v>151</v>
      </c>
      <c r="G184" s="51">
        <v>1.998</v>
      </c>
      <c r="H184" s="50" t="s">
        <v>86</v>
      </c>
      <c r="I184" s="49" t="s">
        <v>340</v>
      </c>
      <c r="J184" s="53">
        <v>5</v>
      </c>
      <c r="K184" s="54">
        <v>14.6</v>
      </c>
      <c r="L184" s="55">
        <v>159.01780821917808</v>
      </c>
      <c r="M184" s="54">
        <v>11.1</v>
      </c>
      <c r="N184" s="56">
        <v>14.4</v>
      </c>
      <c r="O184" s="57" t="s">
        <v>42</v>
      </c>
      <c r="P184" s="50" t="s">
        <v>43</v>
      </c>
      <c r="Q184" s="49" t="s">
        <v>93</v>
      </c>
      <c r="R184" s="58"/>
      <c r="S184" s="59"/>
      <c r="T184" s="60">
        <v>131</v>
      </c>
      <c r="U184" s="61">
        <v>101</v>
      </c>
    </row>
    <row r="185" spans="1:21" ht="24" customHeight="1">
      <c r="A185" s="46" t="s">
        <v>119</v>
      </c>
      <c r="B185" s="47"/>
      <c r="C185" s="48" t="s">
        <v>341</v>
      </c>
      <c r="D185" s="46" t="s">
        <v>342</v>
      </c>
      <c r="E185" s="62" t="s">
        <v>84</v>
      </c>
      <c r="F185" s="50" t="s">
        <v>283</v>
      </c>
      <c r="G185" s="51">
        <v>2.9969999999999999</v>
      </c>
      <c r="H185" s="50" t="s">
        <v>86</v>
      </c>
      <c r="I185" s="49">
        <v>1870</v>
      </c>
      <c r="J185" s="53">
        <v>5</v>
      </c>
      <c r="K185" s="54">
        <v>12.2</v>
      </c>
      <c r="L185" s="55">
        <v>190.3</v>
      </c>
      <c r="M185" s="54">
        <v>11.1</v>
      </c>
      <c r="N185" s="56">
        <v>14.4</v>
      </c>
      <c r="O185" s="57" t="s">
        <v>42</v>
      </c>
      <c r="P185" s="50" t="s">
        <v>43</v>
      </c>
      <c r="Q185" s="49" t="s">
        <v>93</v>
      </c>
      <c r="R185" s="58"/>
      <c r="S185" s="59"/>
      <c r="T185" s="60">
        <v>109</v>
      </c>
      <c r="U185" s="61" t="s">
        <v>45</v>
      </c>
    </row>
    <row r="186" spans="1:21" ht="24" customHeight="1">
      <c r="A186" s="46" t="s">
        <v>119</v>
      </c>
      <c r="B186" s="47"/>
      <c r="C186" s="48" t="s">
        <v>341</v>
      </c>
      <c r="D186" s="46" t="s">
        <v>342</v>
      </c>
      <c r="E186" s="62" t="s">
        <v>87</v>
      </c>
      <c r="F186" s="50" t="s">
        <v>283</v>
      </c>
      <c r="G186" s="51">
        <v>2.9969999999999999</v>
      </c>
      <c r="H186" s="50" t="s">
        <v>86</v>
      </c>
      <c r="I186" s="49">
        <v>1910</v>
      </c>
      <c r="J186" s="53">
        <v>5</v>
      </c>
      <c r="K186" s="54">
        <v>12.2</v>
      </c>
      <c r="L186" s="55">
        <v>190.3</v>
      </c>
      <c r="M186" s="54">
        <v>10.199999999999999</v>
      </c>
      <c r="N186" s="56">
        <v>13.5</v>
      </c>
      <c r="O186" s="57" t="s">
        <v>42</v>
      </c>
      <c r="P186" s="50" t="s">
        <v>43</v>
      </c>
      <c r="Q186" s="49" t="s">
        <v>93</v>
      </c>
      <c r="R186" s="58"/>
      <c r="S186" s="59"/>
      <c r="T186" s="60">
        <v>119</v>
      </c>
      <c r="U186" s="61" t="s">
        <v>45</v>
      </c>
    </row>
    <row r="187" spans="1:21" ht="24" customHeight="1">
      <c r="A187" s="46" t="s">
        <v>119</v>
      </c>
      <c r="B187" s="47"/>
      <c r="C187" s="48" t="s">
        <v>341</v>
      </c>
      <c r="D187" s="46" t="s">
        <v>343</v>
      </c>
      <c r="E187" s="50" t="s">
        <v>130</v>
      </c>
      <c r="F187" s="50" t="s">
        <v>296</v>
      </c>
      <c r="G187" s="51">
        <v>2.9969999999999999</v>
      </c>
      <c r="H187" s="50" t="s">
        <v>152</v>
      </c>
      <c r="I187" s="49">
        <v>1880</v>
      </c>
      <c r="J187" s="53">
        <v>5</v>
      </c>
      <c r="K187" s="54">
        <v>11.9</v>
      </c>
      <c r="L187" s="55">
        <v>195.0974789915966</v>
      </c>
      <c r="M187" s="54">
        <v>10.199999999999999</v>
      </c>
      <c r="N187" s="56">
        <v>13.5</v>
      </c>
      <c r="O187" s="52" t="s">
        <v>42</v>
      </c>
      <c r="P187" s="50" t="s">
        <v>43</v>
      </c>
      <c r="Q187" s="49" t="s">
        <v>104</v>
      </c>
      <c r="R187" s="58"/>
      <c r="S187" s="59" t="s">
        <v>57</v>
      </c>
      <c r="T187" s="60">
        <v>116</v>
      </c>
      <c r="U187" s="61" t="s">
        <v>45</v>
      </c>
    </row>
    <row r="188" spans="1:21" ht="24" customHeight="1">
      <c r="A188" s="46" t="s">
        <v>119</v>
      </c>
      <c r="B188" s="47"/>
      <c r="C188" s="48" t="s">
        <v>341</v>
      </c>
      <c r="D188" s="46" t="s">
        <v>343</v>
      </c>
      <c r="E188" s="50" t="s">
        <v>131</v>
      </c>
      <c r="F188" s="50" t="s">
        <v>296</v>
      </c>
      <c r="G188" s="51">
        <v>2.9969999999999999</v>
      </c>
      <c r="H188" s="50" t="s">
        <v>152</v>
      </c>
      <c r="I188" s="49">
        <v>1920</v>
      </c>
      <c r="J188" s="53">
        <v>5</v>
      </c>
      <c r="K188" s="54">
        <v>11.9</v>
      </c>
      <c r="L188" s="55">
        <v>195.0974789915966</v>
      </c>
      <c r="M188" s="54">
        <v>10.199999999999999</v>
      </c>
      <c r="N188" s="56">
        <v>13.5</v>
      </c>
      <c r="O188" s="52" t="s">
        <v>42</v>
      </c>
      <c r="P188" s="50" t="s">
        <v>43</v>
      </c>
      <c r="Q188" s="49" t="s">
        <v>104</v>
      </c>
      <c r="R188" s="58"/>
      <c r="S188" s="59" t="s">
        <v>57</v>
      </c>
      <c r="T188" s="60">
        <v>116</v>
      </c>
      <c r="U188" s="61" t="s">
        <v>45</v>
      </c>
    </row>
    <row r="189" spans="1:21" ht="24" customHeight="1">
      <c r="A189" s="46" t="s">
        <v>119</v>
      </c>
      <c r="B189" s="47"/>
      <c r="C189" s="48" t="s">
        <v>341</v>
      </c>
      <c r="D189" s="46" t="s">
        <v>342</v>
      </c>
      <c r="E189" s="50" t="s">
        <v>344</v>
      </c>
      <c r="F189" s="50" t="s">
        <v>283</v>
      </c>
      <c r="G189" s="51">
        <v>2.9969999999999999</v>
      </c>
      <c r="H189" s="50" t="s">
        <v>86</v>
      </c>
      <c r="I189" s="57" t="s">
        <v>345</v>
      </c>
      <c r="J189" s="53">
        <v>5</v>
      </c>
      <c r="K189" s="54">
        <v>11.9</v>
      </c>
      <c r="L189" s="55">
        <v>195.0974789915966</v>
      </c>
      <c r="M189" s="54">
        <v>10.199999999999999</v>
      </c>
      <c r="N189" s="56">
        <v>13.5</v>
      </c>
      <c r="O189" s="57" t="s">
        <v>42</v>
      </c>
      <c r="P189" s="50" t="s">
        <v>43</v>
      </c>
      <c r="Q189" s="49" t="s">
        <v>93</v>
      </c>
      <c r="R189" s="58"/>
      <c r="S189" s="59"/>
      <c r="T189" s="60">
        <v>116</v>
      </c>
      <c r="U189" s="61" t="s">
        <v>45</v>
      </c>
    </row>
    <row r="190" spans="1:21" ht="24" customHeight="1">
      <c r="A190" s="46" t="s">
        <v>119</v>
      </c>
      <c r="B190" s="47"/>
      <c r="C190" s="48" t="s">
        <v>346</v>
      </c>
      <c r="D190" s="46" t="s">
        <v>347</v>
      </c>
      <c r="E190" s="62" t="s">
        <v>84</v>
      </c>
      <c r="F190" s="50" t="s">
        <v>169</v>
      </c>
      <c r="G190" s="51">
        <v>1.998</v>
      </c>
      <c r="H190" s="50" t="s">
        <v>86</v>
      </c>
      <c r="I190" s="49">
        <v>1840</v>
      </c>
      <c r="J190" s="53">
        <v>5</v>
      </c>
      <c r="K190" s="54">
        <v>13.6</v>
      </c>
      <c r="L190" s="55">
        <v>170.71029411764707</v>
      </c>
      <c r="M190" s="54">
        <v>11.1</v>
      </c>
      <c r="N190" s="56">
        <v>14.4</v>
      </c>
      <c r="O190" s="57" t="s">
        <v>42</v>
      </c>
      <c r="P190" s="50" t="s">
        <v>43</v>
      </c>
      <c r="Q190" s="49" t="s">
        <v>93</v>
      </c>
      <c r="R190" s="58"/>
      <c r="S190" s="59"/>
      <c r="T190" s="60">
        <v>122</v>
      </c>
      <c r="U190" s="61" t="s">
        <v>45</v>
      </c>
    </row>
    <row r="191" spans="1:21" ht="24" customHeight="1">
      <c r="A191" s="46" t="s">
        <v>119</v>
      </c>
      <c r="B191" s="47"/>
      <c r="C191" s="48" t="s">
        <v>346</v>
      </c>
      <c r="D191" s="46" t="s">
        <v>347</v>
      </c>
      <c r="E191" s="62" t="s">
        <v>87</v>
      </c>
      <c r="F191" s="50" t="s">
        <v>169</v>
      </c>
      <c r="G191" s="51">
        <v>1.998</v>
      </c>
      <c r="H191" s="50" t="s">
        <v>86</v>
      </c>
      <c r="I191" s="49">
        <v>1880</v>
      </c>
      <c r="J191" s="53">
        <v>5</v>
      </c>
      <c r="K191" s="54">
        <v>13.6</v>
      </c>
      <c r="L191" s="55">
        <v>170.71029411764707</v>
      </c>
      <c r="M191" s="54">
        <v>10.199999999999999</v>
      </c>
      <c r="N191" s="56">
        <v>13.5</v>
      </c>
      <c r="O191" s="57" t="s">
        <v>42</v>
      </c>
      <c r="P191" s="50" t="s">
        <v>43</v>
      </c>
      <c r="Q191" s="49" t="s">
        <v>93</v>
      </c>
      <c r="R191" s="58"/>
      <c r="S191" s="59"/>
      <c r="T191" s="60">
        <v>133</v>
      </c>
      <c r="U191" s="61">
        <v>100</v>
      </c>
    </row>
    <row r="192" spans="1:21" ht="24" customHeight="1">
      <c r="A192" s="46" t="s">
        <v>119</v>
      </c>
      <c r="B192" s="47"/>
      <c r="C192" s="48" t="s">
        <v>346</v>
      </c>
      <c r="D192" s="46" t="s">
        <v>347</v>
      </c>
      <c r="E192" s="62" t="s">
        <v>327</v>
      </c>
      <c r="F192" s="50" t="s">
        <v>169</v>
      </c>
      <c r="G192" s="51">
        <v>1.998</v>
      </c>
      <c r="H192" s="50" t="s">
        <v>86</v>
      </c>
      <c r="I192" s="49">
        <v>1850</v>
      </c>
      <c r="J192" s="53">
        <v>5</v>
      </c>
      <c r="K192" s="54">
        <v>14.1</v>
      </c>
      <c r="L192" s="55">
        <v>164.65673758865248</v>
      </c>
      <c r="M192" s="54">
        <v>11.1</v>
      </c>
      <c r="N192" s="56">
        <v>14.4</v>
      </c>
      <c r="O192" s="57" t="s">
        <v>42</v>
      </c>
      <c r="P192" s="50" t="s">
        <v>43</v>
      </c>
      <c r="Q192" s="49" t="s">
        <v>93</v>
      </c>
      <c r="R192" s="58"/>
      <c r="S192" s="59"/>
      <c r="T192" s="60">
        <v>127</v>
      </c>
      <c r="U192" s="61" t="s">
        <v>45</v>
      </c>
    </row>
    <row r="193" spans="1:21" ht="24" customHeight="1">
      <c r="A193" s="46" t="s">
        <v>119</v>
      </c>
      <c r="B193" s="47"/>
      <c r="C193" s="48" t="s">
        <v>346</v>
      </c>
      <c r="D193" s="46" t="s">
        <v>348</v>
      </c>
      <c r="E193" s="50" t="s">
        <v>130</v>
      </c>
      <c r="F193" s="50" t="s">
        <v>349</v>
      </c>
      <c r="G193" s="51">
        <v>1.998</v>
      </c>
      <c r="H193" s="50" t="s">
        <v>152</v>
      </c>
      <c r="I193" s="49">
        <v>1850</v>
      </c>
      <c r="J193" s="53">
        <v>5</v>
      </c>
      <c r="K193" s="54">
        <v>14.1</v>
      </c>
      <c r="L193" s="55">
        <v>164.65673758865248</v>
      </c>
      <c r="M193" s="54">
        <v>11.1</v>
      </c>
      <c r="N193" s="56">
        <v>14.4</v>
      </c>
      <c r="O193" s="52" t="s">
        <v>42</v>
      </c>
      <c r="P193" s="50" t="s">
        <v>43</v>
      </c>
      <c r="Q193" s="49" t="s">
        <v>104</v>
      </c>
      <c r="R193" s="58"/>
      <c r="S193" s="59" t="s">
        <v>57</v>
      </c>
      <c r="T193" s="60">
        <v>127</v>
      </c>
      <c r="U193" s="61" t="s">
        <v>45</v>
      </c>
    </row>
    <row r="194" spans="1:21" ht="24" customHeight="1">
      <c r="A194" s="46" t="s">
        <v>119</v>
      </c>
      <c r="B194" s="47"/>
      <c r="C194" s="48" t="s">
        <v>346</v>
      </c>
      <c r="D194" s="46" t="s">
        <v>347</v>
      </c>
      <c r="E194" s="62" t="s">
        <v>350</v>
      </c>
      <c r="F194" s="50" t="s">
        <v>169</v>
      </c>
      <c r="G194" s="51">
        <v>1.998</v>
      </c>
      <c r="H194" s="50" t="s">
        <v>86</v>
      </c>
      <c r="I194" s="49">
        <v>1890</v>
      </c>
      <c r="J194" s="53">
        <v>5</v>
      </c>
      <c r="K194" s="54">
        <v>14.1</v>
      </c>
      <c r="L194" s="55">
        <v>164.65673758865248</v>
      </c>
      <c r="M194" s="54">
        <v>10.199999999999999</v>
      </c>
      <c r="N194" s="56">
        <v>13.5</v>
      </c>
      <c r="O194" s="57" t="s">
        <v>42</v>
      </c>
      <c r="P194" s="50" t="s">
        <v>43</v>
      </c>
      <c r="Q194" s="49" t="s">
        <v>93</v>
      </c>
      <c r="R194" s="58"/>
      <c r="S194" s="59"/>
      <c r="T194" s="60">
        <v>138</v>
      </c>
      <c r="U194" s="61">
        <v>104</v>
      </c>
    </row>
    <row r="195" spans="1:21" ht="24" customHeight="1">
      <c r="A195" s="46" t="s">
        <v>119</v>
      </c>
      <c r="B195" s="47"/>
      <c r="C195" s="48" t="s">
        <v>346</v>
      </c>
      <c r="D195" s="46" t="s">
        <v>348</v>
      </c>
      <c r="E195" s="50" t="s">
        <v>131</v>
      </c>
      <c r="F195" s="50" t="s">
        <v>349</v>
      </c>
      <c r="G195" s="51">
        <v>1.998</v>
      </c>
      <c r="H195" s="50" t="s">
        <v>152</v>
      </c>
      <c r="I195" s="49">
        <v>1890</v>
      </c>
      <c r="J195" s="53">
        <v>5</v>
      </c>
      <c r="K195" s="54">
        <v>14.1</v>
      </c>
      <c r="L195" s="55">
        <v>164.65673758865248</v>
      </c>
      <c r="M195" s="54">
        <v>10.199999999999999</v>
      </c>
      <c r="N195" s="56">
        <v>13.5</v>
      </c>
      <c r="O195" s="52" t="s">
        <v>42</v>
      </c>
      <c r="P195" s="50" t="s">
        <v>43</v>
      </c>
      <c r="Q195" s="49" t="s">
        <v>104</v>
      </c>
      <c r="R195" s="58"/>
      <c r="S195" s="59" t="s">
        <v>57</v>
      </c>
      <c r="T195" s="60">
        <v>138</v>
      </c>
      <c r="U195" s="61">
        <v>104</v>
      </c>
    </row>
    <row r="196" spans="1:21" ht="24" customHeight="1">
      <c r="A196" s="46" t="s">
        <v>119</v>
      </c>
      <c r="B196" s="47"/>
      <c r="C196" s="48" t="s">
        <v>351</v>
      </c>
      <c r="D196" s="46" t="s">
        <v>352</v>
      </c>
      <c r="E196" s="50" t="s">
        <v>353</v>
      </c>
      <c r="F196" s="50" t="s">
        <v>251</v>
      </c>
      <c r="G196" s="51">
        <v>4.3940000000000001</v>
      </c>
      <c r="H196" s="50" t="s">
        <v>86</v>
      </c>
      <c r="I196" s="49" t="s">
        <v>354</v>
      </c>
      <c r="J196" s="53">
        <v>5</v>
      </c>
      <c r="K196" s="54">
        <v>8.5</v>
      </c>
      <c r="L196" s="55">
        <v>273.13647058823523</v>
      </c>
      <c r="M196" s="54">
        <v>7.4</v>
      </c>
      <c r="N196" s="56">
        <v>10.6</v>
      </c>
      <c r="O196" s="57" t="s">
        <v>42</v>
      </c>
      <c r="P196" s="50" t="s">
        <v>43</v>
      </c>
      <c r="Q196" s="49" t="s">
        <v>93</v>
      </c>
      <c r="R196" s="58"/>
      <c r="S196" s="59"/>
      <c r="T196" s="60">
        <v>114</v>
      </c>
      <c r="U196" s="61" t="s">
        <v>45</v>
      </c>
    </row>
    <row r="197" spans="1:21" ht="24" customHeight="1">
      <c r="A197" s="46" t="s">
        <v>119</v>
      </c>
      <c r="B197" s="47"/>
      <c r="C197" s="48" t="s">
        <v>351</v>
      </c>
      <c r="D197" s="46" t="s">
        <v>352</v>
      </c>
      <c r="E197" s="50" t="s">
        <v>355</v>
      </c>
      <c r="F197" s="50" t="s">
        <v>251</v>
      </c>
      <c r="G197" s="51">
        <v>4.3940000000000001</v>
      </c>
      <c r="H197" s="50" t="s">
        <v>86</v>
      </c>
      <c r="I197" s="49" t="s">
        <v>354</v>
      </c>
      <c r="J197" s="53">
        <v>5</v>
      </c>
      <c r="K197" s="54">
        <v>8.9</v>
      </c>
      <c r="L197" s="55">
        <v>260.86067415730338</v>
      </c>
      <c r="M197" s="54">
        <v>7.4</v>
      </c>
      <c r="N197" s="56">
        <v>10.6</v>
      </c>
      <c r="O197" s="57" t="s">
        <v>42</v>
      </c>
      <c r="P197" s="50" t="s">
        <v>43</v>
      </c>
      <c r="Q197" s="49" t="s">
        <v>93</v>
      </c>
      <c r="R197" s="58"/>
      <c r="S197" s="59"/>
      <c r="T197" s="60">
        <v>120</v>
      </c>
      <c r="U197" s="61" t="s">
        <v>45</v>
      </c>
    </row>
    <row r="198" spans="1:21" ht="24" customHeight="1">
      <c r="A198" s="46" t="s">
        <v>119</v>
      </c>
      <c r="B198" s="47"/>
      <c r="C198" s="48" t="s">
        <v>351</v>
      </c>
      <c r="D198" s="46" t="s">
        <v>356</v>
      </c>
      <c r="E198" s="50" t="s">
        <v>357</v>
      </c>
      <c r="F198" s="50" t="s">
        <v>251</v>
      </c>
      <c r="G198" s="51">
        <v>4.3940000000000001</v>
      </c>
      <c r="H198" s="50" t="s">
        <v>86</v>
      </c>
      <c r="I198" s="49" t="s">
        <v>358</v>
      </c>
      <c r="J198" s="53">
        <v>5</v>
      </c>
      <c r="K198" s="54">
        <v>8.5</v>
      </c>
      <c r="L198" s="55">
        <v>273.13647058823523</v>
      </c>
      <c r="M198" s="54">
        <v>7.4</v>
      </c>
      <c r="N198" s="56">
        <v>10.6</v>
      </c>
      <c r="O198" s="57" t="s">
        <v>42</v>
      </c>
      <c r="P198" s="50" t="s">
        <v>43</v>
      </c>
      <c r="Q198" s="49" t="s">
        <v>93</v>
      </c>
      <c r="R198" s="58"/>
      <c r="S198" s="59"/>
      <c r="T198" s="60">
        <v>114</v>
      </c>
      <c r="U198" s="61" t="s">
        <v>45</v>
      </c>
    </row>
    <row r="199" spans="1:21" ht="24" customHeight="1">
      <c r="A199" s="46" t="s">
        <v>119</v>
      </c>
      <c r="B199" s="47"/>
      <c r="C199" s="48" t="s">
        <v>351</v>
      </c>
      <c r="D199" s="46" t="s">
        <v>356</v>
      </c>
      <c r="E199" s="50" t="s">
        <v>359</v>
      </c>
      <c r="F199" s="50" t="s">
        <v>251</v>
      </c>
      <c r="G199" s="51">
        <v>4.3940000000000001</v>
      </c>
      <c r="H199" s="50" t="s">
        <v>86</v>
      </c>
      <c r="I199" s="49" t="s">
        <v>358</v>
      </c>
      <c r="J199" s="53">
        <v>5</v>
      </c>
      <c r="K199" s="54">
        <v>8.9</v>
      </c>
      <c r="L199" s="55">
        <v>260.86067415730338</v>
      </c>
      <c r="M199" s="54">
        <v>7.4</v>
      </c>
      <c r="N199" s="56">
        <v>10.6</v>
      </c>
      <c r="O199" s="57" t="s">
        <v>42</v>
      </c>
      <c r="P199" s="50" t="s">
        <v>43</v>
      </c>
      <c r="Q199" s="49" t="s">
        <v>93</v>
      </c>
      <c r="R199" s="58"/>
      <c r="S199" s="59"/>
      <c r="T199" s="60">
        <v>120</v>
      </c>
      <c r="U199" s="61" t="s">
        <v>45</v>
      </c>
    </row>
    <row r="200" spans="1:21" ht="24" customHeight="1">
      <c r="A200" s="46" t="s">
        <v>119</v>
      </c>
      <c r="B200" s="47"/>
      <c r="C200" s="48" t="s">
        <v>360</v>
      </c>
      <c r="D200" s="46" t="s">
        <v>361</v>
      </c>
      <c r="E200" s="62" t="s">
        <v>84</v>
      </c>
      <c r="F200" s="50" t="s">
        <v>251</v>
      </c>
      <c r="G200" s="51">
        <v>4.3940000000000001</v>
      </c>
      <c r="H200" s="50" t="s">
        <v>86</v>
      </c>
      <c r="I200" s="49">
        <v>2260</v>
      </c>
      <c r="J200" s="53">
        <v>5</v>
      </c>
      <c r="K200" s="54">
        <v>8.6</v>
      </c>
      <c r="L200" s="55">
        <v>269.96046511627907</v>
      </c>
      <c r="M200" s="54">
        <v>8.6999999999999993</v>
      </c>
      <c r="N200" s="56">
        <v>11.9</v>
      </c>
      <c r="O200" s="57" t="s">
        <v>42</v>
      </c>
      <c r="P200" s="50" t="s">
        <v>43</v>
      </c>
      <c r="Q200" s="49" t="s">
        <v>93</v>
      </c>
      <c r="R200" s="58"/>
      <c r="S200" s="59"/>
      <c r="T200" s="60" t="s">
        <v>45</v>
      </c>
      <c r="U200" s="61" t="s">
        <v>45</v>
      </c>
    </row>
    <row r="201" spans="1:21" ht="24" customHeight="1">
      <c r="A201" s="46" t="s">
        <v>119</v>
      </c>
      <c r="B201" s="47"/>
      <c r="C201" s="48" t="s">
        <v>360</v>
      </c>
      <c r="D201" s="46" t="s">
        <v>361</v>
      </c>
      <c r="E201" s="62" t="s">
        <v>327</v>
      </c>
      <c r="F201" s="50" t="s">
        <v>251</v>
      </c>
      <c r="G201" s="51">
        <v>4.3940000000000001</v>
      </c>
      <c r="H201" s="50" t="s">
        <v>86</v>
      </c>
      <c r="I201" s="49">
        <v>2260</v>
      </c>
      <c r="J201" s="53">
        <v>5</v>
      </c>
      <c r="K201" s="54">
        <v>8.6999999999999993</v>
      </c>
      <c r="L201" s="55">
        <v>266.85747126436786</v>
      </c>
      <c r="M201" s="54">
        <v>8.6999999999999993</v>
      </c>
      <c r="N201" s="56">
        <v>11.9</v>
      </c>
      <c r="O201" s="57" t="s">
        <v>42</v>
      </c>
      <c r="P201" s="50" t="s">
        <v>43</v>
      </c>
      <c r="Q201" s="49" t="s">
        <v>93</v>
      </c>
      <c r="R201" s="58"/>
      <c r="S201" s="59"/>
      <c r="T201" s="60">
        <v>100</v>
      </c>
      <c r="U201" s="61" t="s">
        <v>45</v>
      </c>
    </row>
    <row r="202" spans="1:21" ht="24" customHeight="1">
      <c r="A202" s="46" t="s">
        <v>119</v>
      </c>
      <c r="B202" s="47"/>
      <c r="C202" s="48" t="s">
        <v>360</v>
      </c>
      <c r="D202" s="46" t="s">
        <v>361</v>
      </c>
      <c r="E202" s="49" t="s">
        <v>362</v>
      </c>
      <c r="F202" s="50" t="s">
        <v>251</v>
      </c>
      <c r="G202" s="51">
        <v>4.3940000000000001</v>
      </c>
      <c r="H202" s="50" t="s">
        <v>86</v>
      </c>
      <c r="I202" s="49" t="s">
        <v>363</v>
      </c>
      <c r="J202" s="53">
        <v>5</v>
      </c>
      <c r="K202" s="54">
        <v>8.6</v>
      </c>
      <c r="L202" s="55">
        <v>269.96046511627907</v>
      </c>
      <c r="M202" s="54">
        <v>7.4</v>
      </c>
      <c r="N202" s="56">
        <v>10.6</v>
      </c>
      <c r="O202" s="57" t="s">
        <v>42</v>
      </c>
      <c r="P202" s="50" t="s">
        <v>43</v>
      </c>
      <c r="Q202" s="49" t="s">
        <v>93</v>
      </c>
      <c r="R202" s="58"/>
      <c r="S202" s="59"/>
      <c r="T202" s="60">
        <v>116</v>
      </c>
      <c r="U202" s="61" t="s">
        <v>45</v>
      </c>
    </row>
    <row r="203" spans="1:21" ht="24" customHeight="1">
      <c r="A203" s="46" t="s">
        <v>119</v>
      </c>
      <c r="B203" s="47"/>
      <c r="C203" s="48" t="s">
        <v>360</v>
      </c>
      <c r="D203" s="46" t="s">
        <v>361</v>
      </c>
      <c r="E203" s="49" t="s">
        <v>364</v>
      </c>
      <c r="F203" s="50" t="s">
        <v>251</v>
      </c>
      <c r="G203" s="51">
        <v>4.3940000000000001</v>
      </c>
      <c r="H203" s="50" t="s">
        <v>86</v>
      </c>
      <c r="I203" s="49" t="s">
        <v>363</v>
      </c>
      <c r="J203" s="53">
        <v>5</v>
      </c>
      <c r="K203" s="54">
        <v>8.6999999999999993</v>
      </c>
      <c r="L203" s="55">
        <v>266.85747126436786</v>
      </c>
      <c r="M203" s="54">
        <v>7.4</v>
      </c>
      <c r="N203" s="56">
        <v>10.6</v>
      </c>
      <c r="O203" s="57" t="s">
        <v>42</v>
      </c>
      <c r="P203" s="50" t="s">
        <v>43</v>
      </c>
      <c r="Q203" s="49" t="s">
        <v>93</v>
      </c>
      <c r="R203" s="58"/>
      <c r="S203" s="59"/>
      <c r="T203" s="60">
        <v>117</v>
      </c>
      <c r="U203" s="61" t="s">
        <v>45</v>
      </c>
    </row>
    <row r="204" spans="1:21" ht="24" customHeight="1">
      <c r="A204" s="46" t="s">
        <v>119</v>
      </c>
      <c r="B204" s="47"/>
      <c r="C204" s="48" t="s">
        <v>365</v>
      </c>
      <c r="D204" s="46" t="s">
        <v>366</v>
      </c>
      <c r="E204" s="50" t="s">
        <v>367</v>
      </c>
      <c r="F204" s="50" t="s">
        <v>251</v>
      </c>
      <c r="G204" s="51">
        <v>4.3940000000000001</v>
      </c>
      <c r="H204" s="50" t="s">
        <v>86</v>
      </c>
      <c r="I204" s="49">
        <v>2580</v>
      </c>
      <c r="J204" s="53" t="s">
        <v>368</v>
      </c>
      <c r="K204" s="54">
        <v>8.1</v>
      </c>
      <c r="L204" s="55">
        <v>286.62469135802468</v>
      </c>
      <c r="M204" s="54">
        <v>7.4</v>
      </c>
      <c r="N204" s="56">
        <v>10.6</v>
      </c>
      <c r="O204" s="57" t="s">
        <v>42</v>
      </c>
      <c r="P204" s="50" t="s">
        <v>43</v>
      </c>
      <c r="Q204" s="49" t="s">
        <v>93</v>
      </c>
      <c r="R204" s="58"/>
      <c r="S204" s="59"/>
      <c r="T204" s="60">
        <v>109</v>
      </c>
      <c r="U204" s="61" t="s">
        <v>45</v>
      </c>
    </row>
    <row r="205" spans="1:21" ht="24" customHeight="1">
      <c r="A205" s="46" t="s">
        <v>119</v>
      </c>
      <c r="B205" s="47"/>
      <c r="C205" s="48" t="s">
        <v>365</v>
      </c>
      <c r="D205" s="46" t="s">
        <v>366</v>
      </c>
      <c r="E205" s="50" t="s">
        <v>336</v>
      </c>
      <c r="F205" s="50" t="s">
        <v>251</v>
      </c>
      <c r="G205" s="51">
        <v>4.3940000000000001</v>
      </c>
      <c r="H205" s="50" t="s">
        <v>86</v>
      </c>
      <c r="I205" s="49">
        <v>2580</v>
      </c>
      <c r="J205" s="53" t="s">
        <v>368</v>
      </c>
      <c r="K205" s="54">
        <v>8.4</v>
      </c>
      <c r="L205" s="55">
        <v>276.38809523809516</v>
      </c>
      <c r="M205" s="54">
        <v>7.4</v>
      </c>
      <c r="N205" s="56">
        <v>10.6</v>
      </c>
      <c r="O205" s="57" t="s">
        <v>42</v>
      </c>
      <c r="P205" s="50" t="s">
        <v>43</v>
      </c>
      <c r="Q205" s="49" t="s">
        <v>93</v>
      </c>
      <c r="R205" s="58"/>
      <c r="S205" s="59"/>
      <c r="T205" s="60">
        <v>113</v>
      </c>
      <c r="U205" s="61" t="s">
        <v>45</v>
      </c>
    </row>
    <row r="206" spans="1:21" ht="24" customHeight="1">
      <c r="A206" s="46" t="s">
        <v>119</v>
      </c>
      <c r="B206" s="47"/>
      <c r="C206" s="48" t="s">
        <v>369</v>
      </c>
      <c r="D206" s="46" t="s">
        <v>370</v>
      </c>
      <c r="E206" s="67"/>
      <c r="F206" s="50" t="s">
        <v>227</v>
      </c>
      <c r="G206" s="51">
        <v>2.9969999999999999</v>
      </c>
      <c r="H206" s="50" t="s">
        <v>86</v>
      </c>
      <c r="I206" s="49">
        <v>1570</v>
      </c>
      <c r="J206" s="53">
        <v>2</v>
      </c>
      <c r="K206" s="68">
        <v>13.2</v>
      </c>
      <c r="L206" s="55">
        <v>175.88333333333335</v>
      </c>
      <c r="M206" s="68">
        <v>13.2</v>
      </c>
      <c r="N206" s="56">
        <v>16.5</v>
      </c>
      <c r="O206" s="57" t="s">
        <v>323</v>
      </c>
      <c r="P206" s="57" t="s">
        <v>43</v>
      </c>
      <c r="Q206" s="57" t="s">
        <v>161</v>
      </c>
      <c r="R206" s="69"/>
      <c r="S206" s="70"/>
      <c r="T206" s="60">
        <v>100</v>
      </c>
      <c r="U206" s="61" t="s">
        <v>45</v>
      </c>
    </row>
    <row r="207" spans="1:21" ht="24" customHeight="1">
      <c r="A207" s="46" t="s">
        <v>119</v>
      </c>
      <c r="B207" s="47"/>
      <c r="C207" s="48" t="s">
        <v>371</v>
      </c>
      <c r="D207" s="46" t="s">
        <v>372</v>
      </c>
      <c r="E207" s="50" t="s">
        <v>134</v>
      </c>
      <c r="F207" s="50" t="s">
        <v>349</v>
      </c>
      <c r="G207" s="51">
        <v>1.998</v>
      </c>
      <c r="H207" s="50" t="s">
        <v>189</v>
      </c>
      <c r="I207" s="49">
        <v>1490</v>
      </c>
      <c r="J207" s="53">
        <v>2</v>
      </c>
      <c r="K207" s="54">
        <v>14.5</v>
      </c>
      <c r="L207" s="55">
        <v>160.11448275862068</v>
      </c>
      <c r="M207" s="54">
        <v>14.4</v>
      </c>
      <c r="N207" s="56">
        <v>17.600000000000001</v>
      </c>
      <c r="O207" s="57" t="s">
        <v>42</v>
      </c>
      <c r="P207" s="50" t="s">
        <v>43</v>
      </c>
      <c r="Q207" s="49" t="s">
        <v>172</v>
      </c>
      <c r="R207" s="58"/>
      <c r="S207" s="59" t="s">
        <v>57</v>
      </c>
      <c r="T207" s="60">
        <v>100</v>
      </c>
      <c r="U207" s="61" t="s">
        <v>45</v>
      </c>
    </row>
    <row r="208" spans="1:21" ht="24" customHeight="1">
      <c r="A208" s="46" t="s">
        <v>119</v>
      </c>
      <c r="B208" s="47"/>
      <c r="C208" s="48" t="s">
        <v>371</v>
      </c>
      <c r="D208" s="46" t="s">
        <v>373</v>
      </c>
      <c r="E208" s="67"/>
      <c r="F208" s="50" t="s">
        <v>169</v>
      </c>
      <c r="G208" s="51">
        <v>1.998</v>
      </c>
      <c r="H208" s="50" t="s">
        <v>86</v>
      </c>
      <c r="I208" s="49">
        <v>1490</v>
      </c>
      <c r="J208" s="53">
        <v>2</v>
      </c>
      <c r="K208" s="68">
        <v>14.9</v>
      </c>
      <c r="L208" s="55">
        <v>155.81610738255031</v>
      </c>
      <c r="M208" s="68">
        <v>14.4</v>
      </c>
      <c r="N208" s="56">
        <v>17.600000000000001</v>
      </c>
      <c r="O208" s="57" t="s">
        <v>323</v>
      </c>
      <c r="P208" s="57" t="s">
        <v>43</v>
      </c>
      <c r="Q208" s="57" t="s">
        <v>161</v>
      </c>
      <c r="R208" s="69"/>
      <c r="S208" s="70"/>
      <c r="T208" s="60">
        <v>103</v>
      </c>
      <c r="U208" s="61" t="s">
        <v>45</v>
      </c>
    </row>
    <row r="209" spans="1:21" ht="24" customHeight="1">
      <c r="A209" s="46"/>
      <c r="B209" s="47"/>
      <c r="C209" s="48"/>
      <c r="D209" s="46"/>
      <c r="E209" s="50"/>
      <c r="F209" s="50"/>
      <c r="G209" s="51"/>
      <c r="H209" s="50"/>
      <c r="I209" s="49"/>
      <c r="J209" s="53"/>
      <c r="K209" s="54"/>
      <c r="L209" s="55"/>
      <c r="M209" s="54"/>
      <c r="N209" s="56"/>
      <c r="O209" s="57"/>
      <c r="P209" s="50"/>
      <c r="Q209" s="49"/>
      <c r="R209" s="58"/>
      <c r="S209" s="59"/>
      <c r="T209" s="60"/>
      <c r="U209" s="61"/>
    </row>
    <row r="210" spans="1:21" ht="24" customHeight="1">
      <c r="A210" s="46"/>
      <c r="B210" s="47"/>
      <c r="C210" s="48"/>
      <c r="D210" s="46"/>
      <c r="E210" s="50"/>
      <c r="F210" s="50"/>
      <c r="G210" s="51"/>
      <c r="H210" s="50"/>
      <c r="I210" s="49"/>
      <c r="J210" s="53"/>
      <c r="K210" s="54"/>
      <c r="L210" s="55"/>
      <c r="M210" s="54"/>
      <c r="N210" s="56"/>
      <c r="O210" s="57"/>
      <c r="P210" s="50"/>
      <c r="Q210" s="49"/>
      <c r="R210" s="58"/>
      <c r="S210" s="59"/>
      <c r="T210" s="60"/>
      <c r="U210" s="61"/>
    </row>
    <row r="211" spans="1:21" ht="24" customHeight="1">
      <c r="A211" s="46"/>
      <c r="B211" s="47"/>
      <c r="C211" s="48"/>
      <c r="D211" s="46"/>
      <c r="E211" s="50"/>
      <c r="F211" s="50"/>
      <c r="G211" s="51"/>
      <c r="H211" s="50"/>
      <c r="I211" s="49"/>
      <c r="J211" s="53"/>
      <c r="K211" s="54"/>
      <c r="L211" s="55"/>
      <c r="M211" s="54"/>
      <c r="N211" s="56"/>
      <c r="O211" s="57"/>
      <c r="P211" s="50"/>
      <c r="Q211" s="49"/>
      <c r="R211" s="58"/>
      <c r="S211" s="59"/>
      <c r="T211" s="60"/>
      <c r="U211" s="61"/>
    </row>
    <row r="212" spans="1:21" ht="24" customHeight="1">
      <c r="A212" s="46"/>
      <c r="B212" s="47"/>
      <c r="C212" s="48"/>
      <c r="D212" s="46"/>
      <c r="E212" s="50"/>
      <c r="F212" s="50"/>
      <c r="G212" s="51"/>
      <c r="H212" s="50"/>
      <c r="I212" s="49"/>
      <c r="J212" s="53"/>
      <c r="K212" s="54"/>
      <c r="L212" s="55"/>
      <c r="M212" s="54"/>
      <c r="N212" s="56"/>
      <c r="O212" s="57"/>
      <c r="P212" s="50"/>
      <c r="Q212" s="49"/>
      <c r="R212" s="58"/>
      <c r="S212" s="59"/>
      <c r="T212" s="60"/>
      <c r="U212" s="61"/>
    </row>
    <row r="214" spans="1:21">
      <c r="C214" s="393" t="s">
        <v>374</v>
      </c>
      <c r="D214" s="393"/>
      <c r="E214" s="393"/>
      <c r="F214" s="393"/>
      <c r="G214" s="393"/>
      <c r="H214" s="393"/>
      <c r="I214" s="393"/>
      <c r="J214" s="393"/>
      <c r="K214" s="393"/>
      <c r="L214" s="393"/>
    </row>
    <row r="215" spans="1:21">
      <c r="C215" s="393" t="s">
        <v>375</v>
      </c>
      <c r="D215" s="393"/>
      <c r="E215" s="393"/>
      <c r="F215" s="393"/>
      <c r="G215" s="393"/>
      <c r="H215" s="393"/>
      <c r="I215" s="393"/>
      <c r="J215" s="393"/>
      <c r="K215" s="393"/>
      <c r="L215" s="393"/>
    </row>
    <row r="216" spans="1:21">
      <c r="C216" s="393" t="s">
        <v>376</v>
      </c>
      <c r="D216" s="393"/>
      <c r="E216" s="393"/>
      <c r="F216" s="393"/>
      <c r="G216" s="393"/>
      <c r="H216" s="393"/>
      <c r="I216" s="393"/>
      <c r="J216" s="393"/>
      <c r="K216" s="393"/>
      <c r="L216" s="393"/>
    </row>
    <row r="217" spans="1:21">
      <c r="C217" s="393" t="s">
        <v>377</v>
      </c>
      <c r="D217" s="393"/>
      <c r="E217" s="393"/>
      <c r="F217" s="393"/>
      <c r="G217" s="393"/>
      <c r="H217" s="393"/>
      <c r="I217" s="393"/>
      <c r="J217" s="393"/>
      <c r="K217" s="393"/>
      <c r="L217" s="393"/>
    </row>
    <row r="218" spans="1:21">
      <c r="C218" s="393" t="s">
        <v>378</v>
      </c>
      <c r="D218" s="393"/>
      <c r="E218" s="393"/>
      <c r="F218" s="393"/>
      <c r="G218" s="393"/>
      <c r="H218" s="393"/>
      <c r="I218" s="393"/>
      <c r="J218" s="393"/>
      <c r="K218" s="393"/>
      <c r="L218" s="393"/>
    </row>
    <row r="219" spans="1:21">
      <c r="C219" s="393" t="s">
        <v>379</v>
      </c>
      <c r="D219" s="393"/>
      <c r="E219" s="393"/>
      <c r="F219" s="393"/>
      <c r="G219" s="393"/>
      <c r="H219" s="393"/>
      <c r="I219" s="393"/>
      <c r="J219" s="393"/>
      <c r="K219" s="393"/>
      <c r="L219" s="393"/>
    </row>
    <row r="220" spans="1:21">
      <c r="C220" s="393" t="s">
        <v>380</v>
      </c>
      <c r="D220" s="393"/>
      <c r="E220" s="393"/>
      <c r="F220" s="393"/>
      <c r="G220" s="393"/>
      <c r="H220" s="393"/>
      <c r="I220" s="393"/>
      <c r="J220" s="393"/>
      <c r="K220" s="393"/>
      <c r="L220" s="393"/>
    </row>
    <row r="221" spans="1:21">
      <c r="C221" s="393" t="s">
        <v>381</v>
      </c>
      <c r="D221" s="393"/>
      <c r="E221" s="393"/>
      <c r="F221" s="393"/>
      <c r="G221" s="393"/>
      <c r="H221" s="393"/>
      <c r="I221" s="393"/>
      <c r="J221" s="393"/>
      <c r="K221" s="393"/>
      <c r="L221" s="393"/>
    </row>
  </sheetData>
  <sheetProtection selectLockedCells="1"/>
  <autoFilter ref="A7:U212" xr:uid="{D75F2EF3-D96B-4961-A629-58502BDEED28}"/>
  <mergeCells count="28">
    <mergeCell ref="C217:L217"/>
    <mergeCell ref="C218:L218"/>
    <mergeCell ref="J1:P1"/>
    <mergeCell ref="Q1:U1"/>
    <mergeCell ref="A2:F2"/>
    <mergeCell ref="R2:U2"/>
    <mergeCell ref="A3:A6"/>
    <mergeCell ref="C3:C6"/>
    <mergeCell ref="F3:G4"/>
    <mergeCell ref="K3:N3"/>
    <mergeCell ref="T3:T6"/>
    <mergeCell ref="U3:U6"/>
    <mergeCell ref="C219:L219"/>
    <mergeCell ref="C220:L220"/>
    <mergeCell ref="C221:L221"/>
    <mergeCell ref="N4:N6"/>
    <mergeCell ref="P4:R4"/>
    <mergeCell ref="G5:G6"/>
    <mergeCell ref="R5:R6"/>
    <mergeCell ref="C214:L214"/>
    <mergeCell ref="C215:L215"/>
    <mergeCell ref="H4:H6"/>
    <mergeCell ref="I4:I6"/>
    <mergeCell ref="J4:J6"/>
    <mergeCell ref="K4:K6"/>
    <mergeCell ref="L4:L6"/>
    <mergeCell ref="M4:M6"/>
    <mergeCell ref="C216:L216"/>
  </mergeCells>
  <phoneticPr fontId="3"/>
  <conditionalFormatting sqref="A8:C212">
    <cfRule type="expression" dxfId="0" priority="1" stopIfTrue="1">
      <formula>A8=A7</formula>
    </cfRule>
  </conditionalFormatting>
  <printOptions horizontalCentered="1"/>
  <pageMargins left="0.39370078740157483" right="0.39370078740157483" top="0.39370078740157483" bottom="0.39370078740157483" header="0.19685039370078741" footer="0.39370078740157483"/>
  <pageSetup paperSize="9" scale="67" fitToHeight="8" orientation="landscape" r:id="rId1"/>
  <headerFooter alignWithMargins="0">
    <oddHeader>&amp;R様式1-1</oddHeader>
    <oddFooter>&amp;C_x000D_&amp;1#&amp;"BMW Group Condensed"&amp;12&amp;KC00000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1860-064A-40DC-B5D8-A703E4F14793}">
  <sheetPr>
    <tabColor indexed="25"/>
    <pageSetUpPr fitToPage="1"/>
  </sheetPr>
  <dimension ref="A1:X25"/>
  <sheetViews>
    <sheetView view="pageBreakPreview" zoomScaleNormal="55" zoomScaleSheetLayoutView="100" workbookViewId="0">
      <selection activeCell="D37" sqref="D37"/>
    </sheetView>
  </sheetViews>
  <sheetFormatPr defaultRowHeight="10.199999999999999"/>
  <cols>
    <col min="1" max="1" width="11.77734375" style="82" customWidth="1"/>
    <col min="2" max="2" width="2.21875" style="80" customWidth="1"/>
    <col min="3" max="3" width="12.6640625" style="80" customWidth="1"/>
    <col min="4" max="4" width="13.88671875" style="80" bestFit="1" customWidth="1"/>
    <col min="5" max="5" width="12.77734375" style="141" customWidth="1"/>
    <col min="6" max="6" width="13.109375" style="80" bestFit="1" customWidth="1"/>
    <col min="7" max="7" width="6.88671875" style="80" customWidth="1"/>
    <col min="8" max="8" width="12.109375" style="80" bestFit="1" customWidth="1"/>
    <col min="9" max="9" width="10.44140625" style="80" bestFit="1" customWidth="1"/>
    <col min="10" max="10" width="7" style="80" bestFit="1" customWidth="1"/>
    <col min="11" max="11" width="5.88671875" style="80" bestFit="1" customWidth="1"/>
    <col min="12" max="12" width="8.77734375" style="80" bestFit="1" customWidth="1"/>
    <col min="13" max="13" width="8.44140625" style="80" bestFit="1" customWidth="1"/>
    <col min="14" max="14" width="8.6640625" style="80" bestFit="1" customWidth="1"/>
    <col min="15" max="15" width="14.21875" style="80" customWidth="1"/>
    <col min="16" max="16" width="10" style="80" bestFit="1" customWidth="1"/>
    <col min="17" max="17" width="6" style="80" customWidth="1"/>
    <col min="18" max="18" width="19" style="80" customWidth="1"/>
    <col min="19" max="19" width="11" style="80" bestFit="1" customWidth="1"/>
    <col min="20" max="21" width="8.21875" style="80" bestFit="1" customWidth="1"/>
    <col min="22" max="22" width="9" style="80"/>
    <col min="23" max="24" width="10.6640625" style="81" customWidth="1"/>
    <col min="25" max="256" width="9" style="80"/>
    <col min="257" max="257" width="15.88671875" style="80" customWidth="1"/>
    <col min="258" max="258" width="3.88671875" style="80" bestFit="1" customWidth="1"/>
    <col min="259" max="259" width="38.21875" style="80" customWidth="1"/>
    <col min="260" max="260" width="13.88671875" style="80" bestFit="1" customWidth="1"/>
    <col min="261" max="261" width="17" style="80" customWidth="1"/>
    <col min="262" max="262" width="13.109375" style="80" bestFit="1" customWidth="1"/>
    <col min="263" max="263" width="6.88671875" style="80" customWidth="1"/>
    <col min="264" max="264" width="12.109375" style="80" bestFit="1" customWidth="1"/>
    <col min="265" max="265" width="10.44140625" style="80" bestFit="1" customWidth="1"/>
    <col min="266" max="266" width="7" style="80" bestFit="1" customWidth="1"/>
    <col min="267" max="267" width="5.88671875" style="80" bestFit="1" customWidth="1"/>
    <col min="268" max="268" width="8.77734375" style="80" bestFit="1" customWidth="1"/>
    <col min="269" max="269" width="8.44140625" style="80" bestFit="1" customWidth="1"/>
    <col min="270" max="270" width="8.6640625" style="80" bestFit="1" customWidth="1"/>
    <col min="271" max="271" width="14.33203125" style="80" bestFit="1" customWidth="1"/>
    <col min="272" max="272" width="10" style="80" bestFit="1" customWidth="1"/>
    <col min="273" max="273" width="6" style="80" customWidth="1"/>
    <col min="274" max="274" width="25.21875" style="80" bestFit="1" customWidth="1"/>
    <col min="275" max="275" width="11" style="80" bestFit="1" customWidth="1"/>
    <col min="276" max="277" width="8.21875" style="80" bestFit="1" customWidth="1"/>
    <col min="278" max="512" width="9" style="80"/>
    <col min="513" max="513" width="15.88671875" style="80" customWidth="1"/>
    <col min="514" max="514" width="3.88671875" style="80" bestFit="1" customWidth="1"/>
    <col min="515" max="515" width="38.21875" style="80" customWidth="1"/>
    <col min="516" max="516" width="13.88671875" style="80" bestFit="1" customWidth="1"/>
    <col min="517" max="517" width="17" style="80" customWidth="1"/>
    <col min="518" max="518" width="13.109375" style="80" bestFit="1" customWidth="1"/>
    <col min="519" max="519" width="6.88671875" style="80" customWidth="1"/>
    <col min="520" max="520" width="12.109375" style="80" bestFit="1" customWidth="1"/>
    <col min="521" max="521" width="10.44140625" style="80" bestFit="1" customWidth="1"/>
    <col min="522" max="522" width="7" style="80" bestFit="1" customWidth="1"/>
    <col min="523" max="523" width="5.88671875" style="80" bestFit="1" customWidth="1"/>
    <col min="524" max="524" width="8.77734375" style="80" bestFit="1" customWidth="1"/>
    <col min="525" max="525" width="8.44140625" style="80" bestFit="1" customWidth="1"/>
    <col min="526" max="526" width="8.6640625" style="80" bestFit="1" customWidth="1"/>
    <col min="527" max="527" width="14.33203125" style="80" bestFit="1" customWidth="1"/>
    <col min="528" max="528" width="10" style="80" bestFit="1" customWidth="1"/>
    <col min="529" max="529" width="6" style="80" customWidth="1"/>
    <col min="530" max="530" width="25.21875" style="80" bestFit="1" customWidth="1"/>
    <col min="531" max="531" width="11" style="80" bestFit="1" customWidth="1"/>
    <col min="532" max="533" width="8.21875" style="80" bestFit="1" customWidth="1"/>
    <col min="534" max="768" width="9" style="80"/>
    <col min="769" max="769" width="15.88671875" style="80" customWidth="1"/>
    <col min="770" max="770" width="3.88671875" style="80" bestFit="1" customWidth="1"/>
    <col min="771" max="771" width="38.21875" style="80" customWidth="1"/>
    <col min="772" max="772" width="13.88671875" style="80" bestFit="1" customWidth="1"/>
    <col min="773" max="773" width="17" style="80" customWidth="1"/>
    <col min="774" max="774" width="13.109375" style="80" bestFit="1" customWidth="1"/>
    <col min="775" max="775" width="6.88671875" style="80" customWidth="1"/>
    <col min="776" max="776" width="12.109375" style="80" bestFit="1" customWidth="1"/>
    <col min="777" max="777" width="10.44140625" style="80" bestFit="1" customWidth="1"/>
    <col min="778" max="778" width="7" style="80" bestFit="1" customWidth="1"/>
    <col min="779" max="779" width="5.88671875" style="80" bestFit="1" customWidth="1"/>
    <col min="780" max="780" width="8.77734375" style="80" bestFit="1" customWidth="1"/>
    <col min="781" max="781" width="8.44140625" style="80" bestFit="1" customWidth="1"/>
    <col min="782" max="782" width="8.6640625" style="80" bestFit="1" customWidth="1"/>
    <col min="783" max="783" width="14.33203125" style="80" bestFit="1" customWidth="1"/>
    <col min="784" max="784" width="10" style="80" bestFit="1" customWidth="1"/>
    <col min="785" max="785" width="6" style="80" customWidth="1"/>
    <col min="786" max="786" width="25.21875" style="80" bestFit="1" customWidth="1"/>
    <col min="787" max="787" width="11" style="80" bestFit="1" customWidth="1"/>
    <col min="788" max="789" width="8.21875" style="80" bestFit="1" customWidth="1"/>
    <col min="790" max="1024" width="9" style="80"/>
    <col min="1025" max="1025" width="15.88671875" style="80" customWidth="1"/>
    <col min="1026" max="1026" width="3.88671875" style="80" bestFit="1" customWidth="1"/>
    <col min="1027" max="1027" width="38.21875" style="80" customWidth="1"/>
    <col min="1028" max="1028" width="13.88671875" style="80" bestFit="1" customWidth="1"/>
    <col min="1029" max="1029" width="17" style="80" customWidth="1"/>
    <col min="1030" max="1030" width="13.109375" style="80" bestFit="1" customWidth="1"/>
    <col min="1031" max="1031" width="6.88671875" style="80" customWidth="1"/>
    <col min="1032" max="1032" width="12.109375" style="80" bestFit="1" customWidth="1"/>
    <col min="1033" max="1033" width="10.44140625" style="80" bestFit="1" customWidth="1"/>
    <col min="1034" max="1034" width="7" style="80" bestFit="1" customWidth="1"/>
    <col min="1035" max="1035" width="5.88671875" style="80" bestFit="1" customWidth="1"/>
    <col min="1036" max="1036" width="8.77734375" style="80" bestFit="1" customWidth="1"/>
    <col min="1037" max="1037" width="8.44140625" style="80" bestFit="1" customWidth="1"/>
    <col min="1038" max="1038" width="8.6640625" style="80" bestFit="1" customWidth="1"/>
    <col min="1039" max="1039" width="14.33203125" style="80" bestFit="1" customWidth="1"/>
    <col min="1040" max="1040" width="10" style="80" bestFit="1" customWidth="1"/>
    <col min="1041" max="1041" width="6" style="80" customWidth="1"/>
    <col min="1042" max="1042" width="25.21875" style="80" bestFit="1" customWidth="1"/>
    <col min="1043" max="1043" width="11" style="80" bestFit="1" customWidth="1"/>
    <col min="1044" max="1045" width="8.21875" style="80" bestFit="1" customWidth="1"/>
    <col min="1046" max="1280" width="9" style="80"/>
    <col min="1281" max="1281" width="15.88671875" style="80" customWidth="1"/>
    <col min="1282" max="1282" width="3.88671875" style="80" bestFit="1" customWidth="1"/>
    <col min="1283" max="1283" width="38.21875" style="80" customWidth="1"/>
    <col min="1284" max="1284" width="13.88671875" style="80" bestFit="1" customWidth="1"/>
    <col min="1285" max="1285" width="17" style="80" customWidth="1"/>
    <col min="1286" max="1286" width="13.109375" style="80" bestFit="1" customWidth="1"/>
    <col min="1287" max="1287" width="6.88671875" style="80" customWidth="1"/>
    <col min="1288" max="1288" width="12.109375" style="80" bestFit="1" customWidth="1"/>
    <col min="1289" max="1289" width="10.44140625" style="80" bestFit="1" customWidth="1"/>
    <col min="1290" max="1290" width="7" style="80" bestFit="1" customWidth="1"/>
    <col min="1291" max="1291" width="5.88671875" style="80" bestFit="1" customWidth="1"/>
    <col min="1292" max="1292" width="8.77734375" style="80" bestFit="1" customWidth="1"/>
    <col min="1293" max="1293" width="8.44140625" style="80" bestFit="1" customWidth="1"/>
    <col min="1294" max="1294" width="8.6640625" style="80" bestFit="1" customWidth="1"/>
    <col min="1295" max="1295" width="14.33203125" style="80" bestFit="1" customWidth="1"/>
    <col min="1296" max="1296" width="10" style="80" bestFit="1" customWidth="1"/>
    <col min="1297" max="1297" width="6" style="80" customWidth="1"/>
    <col min="1298" max="1298" width="25.21875" style="80" bestFit="1" customWidth="1"/>
    <col min="1299" max="1299" width="11" style="80" bestFit="1" customWidth="1"/>
    <col min="1300" max="1301" width="8.21875" style="80" bestFit="1" customWidth="1"/>
    <col min="1302" max="1536" width="9" style="80"/>
    <col min="1537" max="1537" width="15.88671875" style="80" customWidth="1"/>
    <col min="1538" max="1538" width="3.88671875" style="80" bestFit="1" customWidth="1"/>
    <col min="1539" max="1539" width="38.21875" style="80" customWidth="1"/>
    <col min="1540" max="1540" width="13.88671875" style="80" bestFit="1" customWidth="1"/>
    <col min="1541" max="1541" width="17" style="80" customWidth="1"/>
    <col min="1542" max="1542" width="13.109375" style="80" bestFit="1" customWidth="1"/>
    <col min="1543" max="1543" width="6.88671875" style="80" customWidth="1"/>
    <col min="1544" max="1544" width="12.109375" style="80" bestFit="1" customWidth="1"/>
    <col min="1545" max="1545" width="10.44140625" style="80" bestFit="1" customWidth="1"/>
    <col min="1546" max="1546" width="7" style="80" bestFit="1" customWidth="1"/>
    <col min="1547" max="1547" width="5.88671875" style="80" bestFit="1" customWidth="1"/>
    <col min="1548" max="1548" width="8.77734375" style="80" bestFit="1" customWidth="1"/>
    <col min="1549" max="1549" width="8.44140625" style="80" bestFit="1" customWidth="1"/>
    <col min="1550" max="1550" width="8.6640625" style="80" bestFit="1" customWidth="1"/>
    <col min="1551" max="1551" width="14.33203125" style="80" bestFit="1" customWidth="1"/>
    <col min="1552" max="1552" width="10" style="80" bestFit="1" customWidth="1"/>
    <col min="1553" max="1553" width="6" style="80" customWidth="1"/>
    <col min="1554" max="1554" width="25.21875" style="80" bestFit="1" customWidth="1"/>
    <col min="1555" max="1555" width="11" style="80" bestFit="1" customWidth="1"/>
    <col min="1556" max="1557" width="8.21875" style="80" bestFit="1" customWidth="1"/>
    <col min="1558" max="1792" width="9" style="80"/>
    <col min="1793" max="1793" width="15.88671875" style="80" customWidth="1"/>
    <col min="1794" max="1794" width="3.88671875" style="80" bestFit="1" customWidth="1"/>
    <col min="1795" max="1795" width="38.21875" style="80" customWidth="1"/>
    <col min="1796" max="1796" width="13.88671875" style="80" bestFit="1" customWidth="1"/>
    <col min="1797" max="1797" width="17" style="80" customWidth="1"/>
    <col min="1798" max="1798" width="13.109375" style="80" bestFit="1" customWidth="1"/>
    <col min="1799" max="1799" width="6.88671875" style="80" customWidth="1"/>
    <col min="1800" max="1800" width="12.109375" style="80" bestFit="1" customWidth="1"/>
    <col min="1801" max="1801" width="10.44140625" style="80" bestFit="1" customWidth="1"/>
    <col min="1802" max="1802" width="7" style="80" bestFit="1" customWidth="1"/>
    <col min="1803" max="1803" width="5.88671875" style="80" bestFit="1" customWidth="1"/>
    <col min="1804" max="1804" width="8.77734375" style="80" bestFit="1" customWidth="1"/>
    <col min="1805" max="1805" width="8.44140625" style="80" bestFit="1" customWidth="1"/>
    <col min="1806" max="1806" width="8.6640625" style="80" bestFit="1" customWidth="1"/>
    <col min="1807" max="1807" width="14.33203125" style="80" bestFit="1" customWidth="1"/>
    <col min="1808" max="1808" width="10" style="80" bestFit="1" customWidth="1"/>
    <col min="1809" max="1809" width="6" style="80" customWidth="1"/>
    <col min="1810" max="1810" width="25.21875" style="80" bestFit="1" customWidth="1"/>
    <col min="1811" max="1811" width="11" style="80" bestFit="1" customWidth="1"/>
    <col min="1812" max="1813" width="8.21875" style="80" bestFit="1" customWidth="1"/>
    <col min="1814" max="2048" width="9" style="80"/>
    <col min="2049" max="2049" width="15.88671875" style="80" customWidth="1"/>
    <col min="2050" max="2050" width="3.88671875" style="80" bestFit="1" customWidth="1"/>
    <col min="2051" max="2051" width="38.21875" style="80" customWidth="1"/>
    <col min="2052" max="2052" width="13.88671875" style="80" bestFit="1" customWidth="1"/>
    <col min="2053" max="2053" width="17" style="80" customWidth="1"/>
    <col min="2054" max="2054" width="13.109375" style="80" bestFit="1" customWidth="1"/>
    <col min="2055" max="2055" width="6.88671875" style="80" customWidth="1"/>
    <col min="2056" max="2056" width="12.109375" style="80" bestFit="1" customWidth="1"/>
    <col min="2057" max="2057" width="10.44140625" style="80" bestFit="1" customWidth="1"/>
    <col min="2058" max="2058" width="7" style="80" bestFit="1" customWidth="1"/>
    <col min="2059" max="2059" width="5.88671875" style="80" bestFit="1" customWidth="1"/>
    <col min="2060" max="2060" width="8.77734375" style="80" bestFit="1" customWidth="1"/>
    <col min="2061" max="2061" width="8.44140625" style="80" bestFit="1" customWidth="1"/>
    <col min="2062" max="2062" width="8.6640625" style="80" bestFit="1" customWidth="1"/>
    <col min="2063" max="2063" width="14.33203125" style="80" bestFit="1" customWidth="1"/>
    <col min="2064" max="2064" width="10" style="80" bestFit="1" customWidth="1"/>
    <col min="2065" max="2065" width="6" style="80" customWidth="1"/>
    <col min="2066" max="2066" width="25.21875" style="80" bestFit="1" customWidth="1"/>
    <col min="2067" max="2067" width="11" style="80" bestFit="1" customWidth="1"/>
    <col min="2068" max="2069" width="8.21875" style="80" bestFit="1" customWidth="1"/>
    <col min="2070" max="2304" width="9" style="80"/>
    <col min="2305" max="2305" width="15.88671875" style="80" customWidth="1"/>
    <col min="2306" max="2306" width="3.88671875" style="80" bestFit="1" customWidth="1"/>
    <col min="2307" max="2307" width="38.21875" style="80" customWidth="1"/>
    <col min="2308" max="2308" width="13.88671875" style="80" bestFit="1" customWidth="1"/>
    <col min="2309" max="2309" width="17" style="80" customWidth="1"/>
    <col min="2310" max="2310" width="13.109375" style="80" bestFit="1" customWidth="1"/>
    <col min="2311" max="2311" width="6.88671875" style="80" customWidth="1"/>
    <col min="2312" max="2312" width="12.109375" style="80" bestFit="1" customWidth="1"/>
    <col min="2313" max="2313" width="10.44140625" style="80" bestFit="1" customWidth="1"/>
    <col min="2314" max="2314" width="7" style="80" bestFit="1" customWidth="1"/>
    <col min="2315" max="2315" width="5.88671875" style="80" bestFit="1" customWidth="1"/>
    <col min="2316" max="2316" width="8.77734375" style="80" bestFit="1" customWidth="1"/>
    <col min="2317" max="2317" width="8.44140625" style="80" bestFit="1" customWidth="1"/>
    <col min="2318" max="2318" width="8.6640625" style="80" bestFit="1" customWidth="1"/>
    <col min="2319" max="2319" width="14.33203125" style="80" bestFit="1" customWidth="1"/>
    <col min="2320" max="2320" width="10" style="80" bestFit="1" customWidth="1"/>
    <col min="2321" max="2321" width="6" style="80" customWidth="1"/>
    <col min="2322" max="2322" width="25.21875" style="80" bestFit="1" customWidth="1"/>
    <col min="2323" max="2323" width="11" style="80" bestFit="1" customWidth="1"/>
    <col min="2324" max="2325" width="8.21875" style="80" bestFit="1" customWidth="1"/>
    <col min="2326" max="2560" width="9" style="80"/>
    <col min="2561" max="2561" width="15.88671875" style="80" customWidth="1"/>
    <col min="2562" max="2562" width="3.88671875" style="80" bestFit="1" customWidth="1"/>
    <col min="2563" max="2563" width="38.21875" style="80" customWidth="1"/>
    <col min="2564" max="2564" width="13.88671875" style="80" bestFit="1" customWidth="1"/>
    <col min="2565" max="2565" width="17" style="80" customWidth="1"/>
    <col min="2566" max="2566" width="13.109375" style="80" bestFit="1" customWidth="1"/>
    <col min="2567" max="2567" width="6.88671875" style="80" customWidth="1"/>
    <col min="2568" max="2568" width="12.109375" style="80" bestFit="1" customWidth="1"/>
    <col min="2569" max="2569" width="10.44140625" style="80" bestFit="1" customWidth="1"/>
    <col min="2570" max="2570" width="7" style="80" bestFit="1" customWidth="1"/>
    <col min="2571" max="2571" width="5.88671875" style="80" bestFit="1" customWidth="1"/>
    <col min="2572" max="2572" width="8.77734375" style="80" bestFit="1" customWidth="1"/>
    <col min="2573" max="2573" width="8.44140625" style="80" bestFit="1" customWidth="1"/>
    <col min="2574" max="2574" width="8.6640625" style="80" bestFit="1" customWidth="1"/>
    <col min="2575" max="2575" width="14.33203125" style="80" bestFit="1" customWidth="1"/>
    <col min="2576" max="2576" width="10" style="80" bestFit="1" customWidth="1"/>
    <col min="2577" max="2577" width="6" style="80" customWidth="1"/>
    <col min="2578" max="2578" width="25.21875" style="80" bestFit="1" customWidth="1"/>
    <col min="2579" max="2579" width="11" style="80" bestFit="1" customWidth="1"/>
    <col min="2580" max="2581" width="8.21875" style="80" bestFit="1" customWidth="1"/>
    <col min="2582" max="2816" width="9" style="80"/>
    <col min="2817" max="2817" width="15.88671875" style="80" customWidth="1"/>
    <col min="2818" max="2818" width="3.88671875" style="80" bestFit="1" customWidth="1"/>
    <col min="2819" max="2819" width="38.21875" style="80" customWidth="1"/>
    <col min="2820" max="2820" width="13.88671875" style="80" bestFit="1" customWidth="1"/>
    <col min="2821" max="2821" width="17" style="80" customWidth="1"/>
    <col min="2822" max="2822" width="13.109375" style="80" bestFit="1" customWidth="1"/>
    <col min="2823" max="2823" width="6.88671875" style="80" customWidth="1"/>
    <col min="2824" max="2824" width="12.109375" style="80" bestFit="1" customWidth="1"/>
    <col min="2825" max="2825" width="10.44140625" style="80" bestFit="1" customWidth="1"/>
    <col min="2826" max="2826" width="7" style="80" bestFit="1" customWidth="1"/>
    <col min="2827" max="2827" width="5.88671875" style="80" bestFit="1" customWidth="1"/>
    <col min="2828" max="2828" width="8.77734375" style="80" bestFit="1" customWidth="1"/>
    <col min="2829" max="2829" width="8.44140625" style="80" bestFit="1" customWidth="1"/>
    <col min="2830" max="2830" width="8.6640625" style="80" bestFit="1" customWidth="1"/>
    <col min="2831" max="2831" width="14.33203125" style="80" bestFit="1" customWidth="1"/>
    <col min="2832" max="2832" width="10" style="80" bestFit="1" customWidth="1"/>
    <col min="2833" max="2833" width="6" style="80" customWidth="1"/>
    <col min="2834" max="2834" width="25.21875" style="80" bestFit="1" customWidth="1"/>
    <col min="2835" max="2835" width="11" style="80" bestFit="1" customWidth="1"/>
    <col min="2836" max="2837" width="8.21875" style="80" bestFit="1" customWidth="1"/>
    <col min="2838" max="3072" width="9" style="80"/>
    <col min="3073" max="3073" width="15.88671875" style="80" customWidth="1"/>
    <col min="3074" max="3074" width="3.88671875" style="80" bestFit="1" customWidth="1"/>
    <col min="3075" max="3075" width="38.21875" style="80" customWidth="1"/>
    <col min="3076" max="3076" width="13.88671875" style="80" bestFit="1" customWidth="1"/>
    <col min="3077" max="3077" width="17" style="80" customWidth="1"/>
    <col min="3078" max="3078" width="13.109375" style="80" bestFit="1" customWidth="1"/>
    <col min="3079" max="3079" width="6.88671875" style="80" customWidth="1"/>
    <col min="3080" max="3080" width="12.109375" style="80" bestFit="1" customWidth="1"/>
    <col min="3081" max="3081" width="10.44140625" style="80" bestFit="1" customWidth="1"/>
    <col min="3082" max="3082" width="7" style="80" bestFit="1" customWidth="1"/>
    <col min="3083" max="3083" width="5.88671875" style="80" bestFit="1" customWidth="1"/>
    <col min="3084" max="3084" width="8.77734375" style="80" bestFit="1" customWidth="1"/>
    <col min="3085" max="3085" width="8.44140625" style="80" bestFit="1" customWidth="1"/>
    <col min="3086" max="3086" width="8.6640625" style="80" bestFit="1" customWidth="1"/>
    <col min="3087" max="3087" width="14.33203125" style="80" bestFit="1" customWidth="1"/>
    <col min="3088" max="3088" width="10" style="80" bestFit="1" customWidth="1"/>
    <col min="3089" max="3089" width="6" style="80" customWidth="1"/>
    <col min="3090" max="3090" width="25.21875" style="80" bestFit="1" customWidth="1"/>
    <col min="3091" max="3091" width="11" style="80" bestFit="1" customWidth="1"/>
    <col min="3092" max="3093" width="8.21875" style="80" bestFit="1" customWidth="1"/>
    <col min="3094" max="3328" width="9" style="80"/>
    <col min="3329" max="3329" width="15.88671875" style="80" customWidth="1"/>
    <col min="3330" max="3330" width="3.88671875" style="80" bestFit="1" customWidth="1"/>
    <col min="3331" max="3331" width="38.21875" style="80" customWidth="1"/>
    <col min="3332" max="3332" width="13.88671875" style="80" bestFit="1" customWidth="1"/>
    <col min="3333" max="3333" width="17" style="80" customWidth="1"/>
    <col min="3334" max="3334" width="13.109375" style="80" bestFit="1" customWidth="1"/>
    <col min="3335" max="3335" width="6.88671875" style="80" customWidth="1"/>
    <col min="3336" max="3336" width="12.109375" style="80" bestFit="1" customWidth="1"/>
    <col min="3337" max="3337" width="10.44140625" style="80" bestFit="1" customWidth="1"/>
    <col min="3338" max="3338" width="7" style="80" bestFit="1" customWidth="1"/>
    <col min="3339" max="3339" width="5.88671875" style="80" bestFit="1" customWidth="1"/>
    <col min="3340" max="3340" width="8.77734375" style="80" bestFit="1" customWidth="1"/>
    <col min="3341" max="3341" width="8.44140625" style="80" bestFit="1" customWidth="1"/>
    <col min="3342" max="3342" width="8.6640625" style="80" bestFit="1" customWidth="1"/>
    <col min="3343" max="3343" width="14.33203125" style="80" bestFit="1" customWidth="1"/>
    <col min="3344" max="3344" width="10" style="80" bestFit="1" customWidth="1"/>
    <col min="3345" max="3345" width="6" style="80" customWidth="1"/>
    <col min="3346" max="3346" width="25.21875" style="80" bestFit="1" customWidth="1"/>
    <col min="3347" max="3347" width="11" style="80" bestFit="1" customWidth="1"/>
    <col min="3348" max="3349" width="8.21875" style="80" bestFit="1" customWidth="1"/>
    <col min="3350" max="3584" width="9" style="80"/>
    <col min="3585" max="3585" width="15.88671875" style="80" customWidth="1"/>
    <col min="3586" max="3586" width="3.88671875" style="80" bestFit="1" customWidth="1"/>
    <col min="3587" max="3587" width="38.21875" style="80" customWidth="1"/>
    <col min="3588" max="3588" width="13.88671875" style="80" bestFit="1" customWidth="1"/>
    <col min="3589" max="3589" width="17" style="80" customWidth="1"/>
    <col min="3590" max="3590" width="13.109375" style="80" bestFit="1" customWidth="1"/>
    <col min="3591" max="3591" width="6.88671875" style="80" customWidth="1"/>
    <col min="3592" max="3592" width="12.109375" style="80" bestFit="1" customWidth="1"/>
    <col min="3593" max="3593" width="10.44140625" style="80" bestFit="1" customWidth="1"/>
    <col min="3594" max="3594" width="7" style="80" bestFit="1" customWidth="1"/>
    <col min="3595" max="3595" width="5.88671875" style="80" bestFit="1" customWidth="1"/>
    <col min="3596" max="3596" width="8.77734375" style="80" bestFit="1" customWidth="1"/>
    <col min="3597" max="3597" width="8.44140625" style="80" bestFit="1" customWidth="1"/>
    <col min="3598" max="3598" width="8.6640625" style="80" bestFit="1" customWidth="1"/>
    <col min="3599" max="3599" width="14.33203125" style="80" bestFit="1" customWidth="1"/>
    <col min="3600" max="3600" width="10" style="80" bestFit="1" customWidth="1"/>
    <col min="3601" max="3601" width="6" style="80" customWidth="1"/>
    <col min="3602" max="3602" width="25.21875" style="80" bestFit="1" customWidth="1"/>
    <col min="3603" max="3603" width="11" style="80" bestFit="1" customWidth="1"/>
    <col min="3604" max="3605" width="8.21875" style="80" bestFit="1" customWidth="1"/>
    <col min="3606" max="3840" width="9" style="80"/>
    <col min="3841" max="3841" width="15.88671875" style="80" customWidth="1"/>
    <col min="3842" max="3842" width="3.88671875" style="80" bestFit="1" customWidth="1"/>
    <col min="3843" max="3843" width="38.21875" style="80" customWidth="1"/>
    <col min="3844" max="3844" width="13.88671875" style="80" bestFit="1" customWidth="1"/>
    <col min="3845" max="3845" width="17" style="80" customWidth="1"/>
    <col min="3846" max="3846" width="13.109375" style="80" bestFit="1" customWidth="1"/>
    <col min="3847" max="3847" width="6.88671875" style="80" customWidth="1"/>
    <col min="3848" max="3848" width="12.109375" style="80" bestFit="1" customWidth="1"/>
    <col min="3849" max="3849" width="10.44140625" style="80" bestFit="1" customWidth="1"/>
    <col min="3850" max="3850" width="7" style="80" bestFit="1" customWidth="1"/>
    <col min="3851" max="3851" width="5.88671875" style="80" bestFit="1" customWidth="1"/>
    <col min="3852" max="3852" width="8.77734375" style="80" bestFit="1" customWidth="1"/>
    <col min="3853" max="3853" width="8.44140625" style="80" bestFit="1" customWidth="1"/>
    <col min="3854" max="3854" width="8.6640625" style="80" bestFit="1" customWidth="1"/>
    <col min="3855" max="3855" width="14.33203125" style="80" bestFit="1" customWidth="1"/>
    <col min="3856" max="3856" width="10" style="80" bestFit="1" customWidth="1"/>
    <col min="3857" max="3857" width="6" style="80" customWidth="1"/>
    <col min="3858" max="3858" width="25.21875" style="80" bestFit="1" customWidth="1"/>
    <col min="3859" max="3859" width="11" style="80" bestFit="1" customWidth="1"/>
    <col min="3860" max="3861" width="8.21875" style="80" bestFit="1" customWidth="1"/>
    <col min="3862" max="4096" width="9" style="80"/>
    <col min="4097" max="4097" width="15.88671875" style="80" customWidth="1"/>
    <col min="4098" max="4098" width="3.88671875" style="80" bestFit="1" customWidth="1"/>
    <col min="4099" max="4099" width="38.21875" style="80" customWidth="1"/>
    <col min="4100" max="4100" width="13.88671875" style="80" bestFit="1" customWidth="1"/>
    <col min="4101" max="4101" width="17" style="80" customWidth="1"/>
    <col min="4102" max="4102" width="13.109375" style="80" bestFit="1" customWidth="1"/>
    <col min="4103" max="4103" width="6.88671875" style="80" customWidth="1"/>
    <col min="4104" max="4104" width="12.109375" style="80" bestFit="1" customWidth="1"/>
    <col min="4105" max="4105" width="10.44140625" style="80" bestFit="1" customWidth="1"/>
    <col min="4106" max="4106" width="7" style="80" bestFit="1" customWidth="1"/>
    <col min="4107" max="4107" width="5.88671875" style="80" bestFit="1" customWidth="1"/>
    <col min="4108" max="4108" width="8.77734375" style="80" bestFit="1" customWidth="1"/>
    <col min="4109" max="4109" width="8.44140625" style="80" bestFit="1" customWidth="1"/>
    <col min="4110" max="4110" width="8.6640625" style="80" bestFit="1" customWidth="1"/>
    <col min="4111" max="4111" width="14.33203125" style="80" bestFit="1" customWidth="1"/>
    <col min="4112" max="4112" width="10" style="80" bestFit="1" customWidth="1"/>
    <col min="4113" max="4113" width="6" style="80" customWidth="1"/>
    <col min="4114" max="4114" width="25.21875" style="80" bestFit="1" customWidth="1"/>
    <col min="4115" max="4115" width="11" style="80" bestFit="1" customWidth="1"/>
    <col min="4116" max="4117" width="8.21875" style="80" bestFit="1" customWidth="1"/>
    <col min="4118" max="4352" width="9" style="80"/>
    <col min="4353" max="4353" width="15.88671875" style="80" customWidth="1"/>
    <col min="4354" max="4354" width="3.88671875" style="80" bestFit="1" customWidth="1"/>
    <col min="4355" max="4355" width="38.21875" style="80" customWidth="1"/>
    <col min="4356" max="4356" width="13.88671875" style="80" bestFit="1" customWidth="1"/>
    <col min="4357" max="4357" width="17" style="80" customWidth="1"/>
    <col min="4358" max="4358" width="13.109375" style="80" bestFit="1" customWidth="1"/>
    <col min="4359" max="4359" width="6.88671875" style="80" customWidth="1"/>
    <col min="4360" max="4360" width="12.109375" style="80" bestFit="1" customWidth="1"/>
    <col min="4361" max="4361" width="10.44140625" style="80" bestFit="1" customWidth="1"/>
    <col min="4362" max="4362" width="7" style="80" bestFit="1" customWidth="1"/>
    <col min="4363" max="4363" width="5.88671875" style="80" bestFit="1" customWidth="1"/>
    <col min="4364" max="4364" width="8.77734375" style="80" bestFit="1" customWidth="1"/>
    <col min="4365" max="4365" width="8.44140625" style="80" bestFit="1" customWidth="1"/>
    <col min="4366" max="4366" width="8.6640625" style="80" bestFit="1" customWidth="1"/>
    <col min="4367" max="4367" width="14.33203125" style="80" bestFit="1" customWidth="1"/>
    <col min="4368" max="4368" width="10" style="80" bestFit="1" customWidth="1"/>
    <col min="4369" max="4369" width="6" style="80" customWidth="1"/>
    <col min="4370" max="4370" width="25.21875" style="80" bestFit="1" customWidth="1"/>
    <col min="4371" max="4371" width="11" style="80" bestFit="1" customWidth="1"/>
    <col min="4372" max="4373" width="8.21875" style="80" bestFit="1" customWidth="1"/>
    <col min="4374" max="4608" width="9" style="80"/>
    <col min="4609" max="4609" width="15.88671875" style="80" customWidth="1"/>
    <col min="4610" max="4610" width="3.88671875" style="80" bestFit="1" customWidth="1"/>
    <col min="4611" max="4611" width="38.21875" style="80" customWidth="1"/>
    <col min="4612" max="4612" width="13.88671875" style="80" bestFit="1" customWidth="1"/>
    <col min="4613" max="4613" width="17" style="80" customWidth="1"/>
    <col min="4614" max="4614" width="13.109375" style="80" bestFit="1" customWidth="1"/>
    <col min="4615" max="4615" width="6.88671875" style="80" customWidth="1"/>
    <col min="4616" max="4616" width="12.109375" style="80" bestFit="1" customWidth="1"/>
    <col min="4617" max="4617" width="10.44140625" style="80" bestFit="1" customWidth="1"/>
    <col min="4618" max="4618" width="7" style="80" bestFit="1" customWidth="1"/>
    <col min="4619" max="4619" width="5.88671875" style="80" bestFit="1" customWidth="1"/>
    <col min="4620" max="4620" width="8.77734375" style="80" bestFit="1" customWidth="1"/>
    <col min="4621" max="4621" width="8.44140625" style="80" bestFit="1" customWidth="1"/>
    <col min="4622" max="4622" width="8.6640625" style="80" bestFit="1" customWidth="1"/>
    <col min="4623" max="4623" width="14.33203125" style="80" bestFit="1" customWidth="1"/>
    <col min="4624" max="4624" width="10" style="80" bestFit="1" customWidth="1"/>
    <col min="4625" max="4625" width="6" style="80" customWidth="1"/>
    <col min="4626" max="4626" width="25.21875" style="80" bestFit="1" customWidth="1"/>
    <col min="4627" max="4627" width="11" style="80" bestFit="1" customWidth="1"/>
    <col min="4628" max="4629" width="8.21875" style="80" bestFit="1" customWidth="1"/>
    <col min="4630" max="4864" width="9" style="80"/>
    <col min="4865" max="4865" width="15.88671875" style="80" customWidth="1"/>
    <col min="4866" max="4866" width="3.88671875" style="80" bestFit="1" customWidth="1"/>
    <col min="4867" max="4867" width="38.21875" style="80" customWidth="1"/>
    <col min="4868" max="4868" width="13.88671875" style="80" bestFit="1" customWidth="1"/>
    <col min="4869" max="4869" width="17" style="80" customWidth="1"/>
    <col min="4870" max="4870" width="13.109375" style="80" bestFit="1" customWidth="1"/>
    <col min="4871" max="4871" width="6.88671875" style="80" customWidth="1"/>
    <col min="4872" max="4872" width="12.109375" style="80" bestFit="1" customWidth="1"/>
    <col min="4873" max="4873" width="10.44140625" style="80" bestFit="1" customWidth="1"/>
    <col min="4874" max="4874" width="7" style="80" bestFit="1" customWidth="1"/>
    <col min="4875" max="4875" width="5.88671875" style="80" bestFit="1" customWidth="1"/>
    <col min="4876" max="4876" width="8.77734375" style="80" bestFit="1" customWidth="1"/>
    <col min="4877" max="4877" width="8.44140625" style="80" bestFit="1" customWidth="1"/>
    <col min="4878" max="4878" width="8.6640625" style="80" bestFit="1" customWidth="1"/>
    <col min="4879" max="4879" width="14.33203125" style="80" bestFit="1" customWidth="1"/>
    <col min="4880" max="4880" width="10" style="80" bestFit="1" customWidth="1"/>
    <col min="4881" max="4881" width="6" style="80" customWidth="1"/>
    <col min="4882" max="4882" width="25.21875" style="80" bestFit="1" customWidth="1"/>
    <col min="4883" max="4883" width="11" style="80" bestFit="1" customWidth="1"/>
    <col min="4884" max="4885" width="8.21875" style="80" bestFit="1" customWidth="1"/>
    <col min="4886" max="5120" width="9" style="80"/>
    <col min="5121" max="5121" width="15.88671875" style="80" customWidth="1"/>
    <col min="5122" max="5122" width="3.88671875" style="80" bestFit="1" customWidth="1"/>
    <col min="5123" max="5123" width="38.21875" style="80" customWidth="1"/>
    <col min="5124" max="5124" width="13.88671875" style="80" bestFit="1" customWidth="1"/>
    <col min="5125" max="5125" width="17" style="80" customWidth="1"/>
    <col min="5126" max="5126" width="13.109375" style="80" bestFit="1" customWidth="1"/>
    <col min="5127" max="5127" width="6.88671875" style="80" customWidth="1"/>
    <col min="5128" max="5128" width="12.109375" style="80" bestFit="1" customWidth="1"/>
    <col min="5129" max="5129" width="10.44140625" style="80" bestFit="1" customWidth="1"/>
    <col min="5130" max="5130" width="7" style="80" bestFit="1" customWidth="1"/>
    <col min="5131" max="5131" width="5.88671875" style="80" bestFit="1" customWidth="1"/>
    <col min="5132" max="5132" width="8.77734375" style="80" bestFit="1" customWidth="1"/>
    <col min="5133" max="5133" width="8.44140625" style="80" bestFit="1" customWidth="1"/>
    <col min="5134" max="5134" width="8.6640625" style="80" bestFit="1" customWidth="1"/>
    <col min="5135" max="5135" width="14.33203125" style="80" bestFit="1" customWidth="1"/>
    <col min="5136" max="5136" width="10" style="80" bestFit="1" customWidth="1"/>
    <col min="5137" max="5137" width="6" style="80" customWidth="1"/>
    <col min="5138" max="5138" width="25.21875" style="80" bestFit="1" customWidth="1"/>
    <col min="5139" max="5139" width="11" style="80" bestFit="1" customWidth="1"/>
    <col min="5140" max="5141" width="8.21875" style="80" bestFit="1" customWidth="1"/>
    <col min="5142" max="5376" width="9" style="80"/>
    <col min="5377" max="5377" width="15.88671875" style="80" customWidth="1"/>
    <col min="5378" max="5378" width="3.88671875" style="80" bestFit="1" customWidth="1"/>
    <col min="5379" max="5379" width="38.21875" style="80" customWidth="1"/>
    <col min="5380" max="5380" width="13.88671875" style="80" bestFit="1" customWidth="1"/>
    <col min="5381" max="5381" width="17" style="80" customWidth="1"/>
    <col min="5382" max="5382" width="13.109375" style="80" bestFit="1" customWidth="1"/>
    <col min="5383" max="5383" width="6.88671875" style="80" customWidth="1"/>
    <col min="5384" max="5384" width="12.109375" style="80" bestFit="1" customWidth="1"/>
    <col min="5385" max="5385" width="10.44140625" style="80" bestFit="1" customWidth="1"/>
    <col min="5386" max="5386" width="7" style="80" bestFit="1" customWidth="1"/>
    <col min="5387" max="5387" width="5.88671875" style="80" bestFit="1" customWidth="1"/>
    <col min="5388" max="5388" width="8.77734375" style="80" bestFit="1" customWidth="1"/>
    <col min="5389" max="5389" width="8.44140625" style="80" bestFit="1" customWidth="1"/>
    <col min="5390" max="5390" width="8.6640625" style="80" bestFit="1" customWidth="1"/>
    <col min="5391" max="5391" width="14.33203125" style="80" bestFit="1" customWidth="1"/>
    <col min="5392" max="5392" width="10" style="80" bestFit="1" customWidth="1"/>
    <col min="5393" max="5393" width="6" style="80" customWidth="1"/>
    <col min="5394" max="5394" width="25.21875" style="80" bestFit="1" customWidth="1"/>
    <col min="5395" max="5395" width="11" style="80" bestFit="1" customWidth="1"/>
    <col min="5396" max="5397" width="8.21875" style="80" bestFit="1" customWidth="1"/>
    <col min="5398" max="5632" width="9" style="80"/>
    <col min="5633" max="5633" width="15.88671875" style="80" customWidth="1"/>
    <col min="5634" max="5634" width="3.88671875" style="80" bestFit="1" customWidth="1"/>
    <col min="5635" max="5635" width="38.21875" style="80" customWidth="1"/>
    <col min="5636" max="5636" width="13.88671875" style="80" bestFit="1" customWidth="1"/>
    <col min="5637" max="5637" width="17" style="80" customWidth="1"/>
    <col min="5638" max="5638" width="13.109375" style="80" bestFit="1" customWidth="1"/>
    <col min="5639" max="5639" width="6.88671875" style="80" customWidth="1"/>
    <col min="5640" max="5640" width="12.109375" style="80" bestFit="1" customWidth="1"/>
    <col min="5641" max="5641" width="10.44140625" style="80" bestFit="1" customWidth="1"/>
    <col min="5642" max="5642" width="7" style="80" bestFit="1" customWidth="1"/>
    <col min="5643" max="5643" width="5.88671875" style="80" bestFit="1" customWidth="1"/>
    <col min="5644" max="5644" width="8.77734375" style="80" bestFit="1" customWidth="1"/>
    <col min="5645" max="5645" width="8.44140625" style="80" bestFit="1" customWidth="1"/>
    <col min="5646" max="5646" width="8.6640625" style="80" bestFit="1" customWidth="1"/>
    <col min="5647" max="5647" width="14.33203125" style="80" bestFit="1" customWidth="1"/>
    <col min="5648" max="5648" width="10" style="80" bestFit="1" customWidth="1"/>
    <col min="5649" max="5649" width="6" style="80" customWidth="1"/>
    <col min="5650" max="5650" width="25.21875" style="80" bestFit="1" customWidth="1"/>
    <col min="5651" max="5651" width="11" style="80" bestFit="1" customWidth="1"/>
    <col min="5652" max="5653" width="8.21875" style="80" bestFit="1" customWidth="1"/>
    <col min="5654" max="5888" width="9" style="80"/>
    <col min="5889" max="5889" width="15.88671875" style="80" customWidth="1"/>
    <col min="5890" max="5890" width="3.88671875" style="80" bestFit="1" customWidth="1"/>
    <col min="5891" max="5891" width="38.21875" style="80" customWidth="1"/>
    <col min="5892" max="5892" width="13.88671875" style="80" bestFit="1" customWidth="1"/>
    <col min="5893" max="5893" width="17" style="80" customWidth="1"/>
    <col min="5894" max="5894" width="13.109375" style="80" bestFit="1" customWidth="1"/>
    <col min="5895" max="5895" width="6.88671875" style="80" customWidth="1"/>
    <col min="5896" max="5896" width="12.109375" style="80" bestFit="1" customWidth="1"/>
    <col min="5897" max="5897" width="10.44140625" style="80" bestFit="1" customWidth="1"/>
    <col min="5898" max="5898" width="7" style="80" bestFit="1" customWidth="1"/>
    <col min="5899" max="5899" width="5.88671875" style="80" bestFit="1" customWidth="1"/>
    <col min="5900" max="5900" width="8.77734375" style="80" bestFit="1" customWidth="1"/>
    <col min="5901" max="5901" width="8.44140625" style="80" bestFit="1" customWidth="1"/>
    <col min="5902" max="5902" width="8.6640625" style="80" bestFit="1" customWidth="1"/>
    <col min="5903" max="5903" width="14.33203125" style="80" bestFit="1" customWidth="1"/>
    <col min="5904" max="5904" width="10" style="80" bestFit="1" customWidth="1"/>
    <col min="5905" max="5905" width="6" style="80" customWidth="1"/>
    <col min="5906" max="5906" width="25.21875" style="80" bestFit="1" customWidth="1"/>
    <col min="5907" max="5907" width="11" style="80" bestFit="1" customWidth="1"/>
    <col min="5908" max="5909" width="8.21875" style="80" bestFit="1" customWidth="1"/>
    <col min="5910" max="6144" width="9" style="80"/>
    <col min="6145" max="6145" width="15.88671875" style="80" customWidth="1"/>
    <col min="6146" max="6146" width="3.88671875" style="80" bestFit="1" customWidth="1"/>
    <col min="6147" max="6147" width="38.21875" style="80" customWidth="1"/>
    <col min="6148" max="6148" width="13.88671875" style="80" bestFit="1" customWidth="1"/>
    <col min="6149" max="6149" width="17" style="80" customWidth="1"/>
    <col min="6150" max="6150" width="13.109375" style="80" bestFit="1" customWidth="1"/>
    <col min="6151" max="6151" width="6.88671875" style="80" customWidth="1"/>
    <col min="6152" max="6152" width="12.109375" style="80" bestFit="1" customWidth="1"/>
    <col min="6153" max="6153" width="10.44140625" style="80" bestFit="1" customWidth="1"/>
    <col min="6154" max="6154" width="7" style="80" bestFit="1" customWidth="1"/>
    <col min="6155" max="6155" width="5.88671875" style="80" bestFit="1" customWidth="1"/>
    <col min="6156" max="6156" width="8.77734375" style="80" bestFit="1" customWidth="1"/>
    <col min="6157" max="6157" width="8.44140625" style="80" bestFit="1" customWidth="1"/>
    <col min="6158" max="6158" width="8.6640625" style="80" bestFit="1" customWidth="1"/>
    <col min="6159" max="6159" width="14.33203125" style="80" bestFit="1" customWidth="1"/>
    <col min="6160" max="6160" width="10" style="80" bestFit="1" customWidth="1"/>
    <col min="6161" max="6161" width="6" style="80" customWidth="1"/>
    <col min="6162" max="6162" width="25.21875" style="80" bestFit="1" customWidth="1"/>
    <col min="6163" max="6163" width="11" style="80" bestFit="1" customWidth="1"/>
    <col min="6164" max="6165" width="8.21875" style="80" bestFit="1" customWidth="1"/>
    <col min="6166" max="6400" width="9" style="80"/>
    <col min="6401" max="6401" width="15.88671875" style="80" customWidth="1"/>
    <col min="6402" max="6402" width="3.88671875" style="80" bestFit="1" customWidth="1"/>
    <col min="6403" max="6403" width="38.21875" style="80" customWidth="1"/>
    <col min="6404" max="6404" width="13.88671875" style="80" bestFit="1" customWidth="1"/>
    <col min="6405" max="6405" width="17" style="80" customWidth="1"/>
    <col min="6406" max="6406" width="13.109375" style="80" bestFit="1" customWidth="1"/>
    <col min="6407" max="6407" width="6.88671875" style="80" customWidth="1"/>
    <col min="6408" max="6408" width="12.109375" style="80" bestFit="1" customWidth="1"/>
    <col min="6409" max="6409" width="10.44140625" style="80" bestFit="1" customWidth="1"/>
    <col min="6410" max="6410" width="7" style="80" bestFit="1" customWidth="1"/>
    <col min="6411" max="6411" width="5.88671875" style="80" bestFit="1" customWidth="1"/>
    <col min="6412" max="6412" width="8.77734375" style="80" bestFit="1" customWidth="1"/>
    <col min="6413" max="6413" width="8.44140625" style="80" bestFit="1" customWidth="1"/>
    <col min="6414" max="6414" width="8.6640625" style="80" bestFit="1" customWidth="1"/>
    <col min="6415" max="6415" width="14.33203125" style="80" bestFit="1" customWidth="1"/>
    <col min="6416" max="6416" width="10" style="80" bestFit="1" customWidth="1"/>
    <col min="6417" max="6417" width="6" style="80" customWidth="1"/>
    <col min="6418" max="6418" width="25.21875" style="80" bestFit="1" customWidth="1"/>
    <col min="6419" max="6419" width="11" style="80" bestFit="1" customWidth="1"/>
    <col min="6420" max="6421" width="8.21875" style="80" bestFit="1" customWidth="1"/>
    <col min="6422" max="6656" width="9" style="80"/>
    <col min="6657" max="6657" width="15.88671875" style="80" customWidth="1"/>
    <col min="6658" max="6658" width="3.88671875" style="80" bestFit="1" customWidth="1"/>
    <col min="6659" max="6659" width="38.21875" style="80" customWidth="1"/>
    <col min="6660" max="6660" width="13.88671875" style="80" bestFit="1" customWidth="1"/>
    <col min="6661" max="6661" width="17" style="80" customWidth="1"/>
    <col min="6662" max="6662" width="13.109375" style="80" bestFit="1" customWidth="1"/>
    <col min="6663" max="6663" width="6.88671875" style="80" customWidth="1"/>
    <col min="6664" max="6664" width="12.109375" style="80" bestFit="1" customWidth="1"/>
    <col min="6665" max="6665" width="10.44140625" style="80" bestFit="1" customWidth="1"/>
    <col min="6666" max="6666" width="7" style="80" bestFit="1" customWidth="1"/>
    <col min="6667" max="6667" width="5.88671875" style="80" bestFit="1" customWidth="1"/>
    <col min="6668" max="6668" width="8.77734375" style="80" bestFit="1" customWidth="1"/>
    <col min="6669" max="6669" width="8.44140625" style="80" bestFit="1" customWidth="1"/>
    <col min="6670" max="6670" width="8.6640625" style="80" bestFit="1" customWidth="1"/>
    <col min="6671" max="6671" width="14.33203125" style="80" bestFit="1" customWidth="1"/>
    <col min="6672" max="6672" width="10" style="80" bestFit="1" customWidth="1"/>
    <col min="6673" max="6673" width="6" style="80" customWidth="1"/>
    <col min="6674" max="6674" width="25.21875" style="80" bestFit="1" customWidth="1"/>
    <col min="6675" max="6675" width="11" style="80" bestFit="1" customWidth="1"/>
    <col min="6676" max="6677" width="8.21875" style="80" bestFit="1" customWidth="1"/>
    <col min="6678" max="6912" width="9" style="80"/>
    <col min="6913" max="6913" width="15.88671875" style="80" customWidth="1"/>
    <col min="6914" max="6914" width="3.88671875" style="80" bestFit="1" customWidth="1"/>
    <col min="6915" max="6915" width="38.21875" style="80" customWidth="1"/>
    <col min="6916" max="6916" width="13.88671875" style="80" bestFit="1" customWidth="1"/>
    <col min="6917" max="6917" width="17" style="80" customWidth="1"/>
    <col min="6918" max="6918" width="13.109375" style="80" bestFit="1" customWidth="1"/>
    <col min="6919" max="6919" width="6.88671875" style="80" customWidth="1"/>
    <col min="6920" max="6920" width="12.109375" style="80" bestFit="1" customWidth="1"/>
    <col min="6921" max="6921" width="10.44140625" style="80" bestFit="1" customWidth="1"/>
    <col min="6922" max="6922" width="7" style="80" bestFit="1" customWidth="1"/>
    <col min="6923" max="6923" width="5.88671875" style="80" bestFit="1" customWidth="1"/>
    <col min="6924" max="6924" width="8.77734375" style="80" bestFit="1" customWidth="1"/>
    <col min="6925" max="6925" width="8.44140625" style="80" bestFit="1" customWidth="1"/>
    <col min="6926" max="6926" width="8.6640625" style="80" bestFit="1" customWidth="1"/>
    <col min="6927" max="6927" width="14.33203125" style="80" bestFit="1" customWidth="1"/>
    <col min="6928" max="6928" width="10" style="80" bestFit="1" customWidth="1"/>
    <col min="6929" max="6929" width="6" style="80" customWidth="1"/>
    <col min="6930" max="6930" width="25.21875" style="80" bestFit="1" customWidth="1"/>
    <col min="6931" max="6931" width="11" style="80" bestFit="1" customWidth="1"/>
    <col min="6932" max="6933" width="8.21875" style="80" bestFit="1" customWidth="1"/>
    <col min="6934" max="7168" width="9" style="80"/>
    <col min="7169" max="7169" width="15.88671875" style="80" customWidth="1"/>
    <col min="7170" max="7170" width="3.88671875" style="80" bestFit="1" customWidth="1"/>
    <col min="7171" max="7171" width="38.21875" style="80" customWidth="1"/>
    <col min="7172" max="7172" width="13.88671875" style="80" bestFit="1" customWidth="1"/>
    <col min="7173" max="7173" width="17" style="80" customWidth="1"/>
    <col min="7174" max="7174" width="13.109375" style="80" bestFit="1" customWidth="1"/>
    <col min="7175" max="7175" width="6.88671875" style="80" customWidth="1"/>
    <col min="7176" max="7176" width="12.109375" style="80" bestFit="1" customWidth="1"/>
    <col min="7177" max="7177" width="10.44140625" style="80" bestFit="1" customWidth="1"/>
    <col min="7178" max="7178" width="7" style="80" bestFit="1" customWidth="1"/>
    <col min="7179" max="7179" width="5.88671875" style="80" bestFit="1" customWidth="1"/>
    <col min="7180" max="7180" width="8.77734375" style="80" bestFit="1" customWidth="1"/>
    <col min="7181" max="7181" width="8.44140625" style="80" bestFit="1" customWidth="1"/>
    <col min="7182" max="7182" width="8.6640625" style="80" bestFit="1" customWidth="1"/>
    <col min="7183" max="7183" width="14.33203125" style="80" bestFit="1" customWidth="1"/>
    <col min="7184" max="7184" width="10" style="80" bestFit="1" customWidth="1"/>
    <col min="7185" max="7185" width="6" style="80" customWidth="1"/>
    <col min="7186" max="7186" width="25.21875" style="80" bestFit="1" customWidth="1"/>
    <col min="7187" max="7187" width="11" style="80" bestFit="1" customWidth="1"/>
    <col min="7188" max="7189" width="8.21875" style="80" bestFit="1" customWidth="1"/>
    <col min="7190" max="7424" width="9" style="80"/>
    <col min="7425" max="7425" width="15.88671875" style="80" customWidth="1"/>
    <col min="7426" max="7426" width="3.88671875" style="80" bestFit="1" customWidth="1"/>
    <col min="7427" max="7427" width="38.21875" style="80" customWidth="1"/>
    <col min="7428" max="7428" width="13.88671875" style="80" bestFit="1" customWidth="1"/>
    <col min="7429" max="7429" width="17" style="80" customWidth="1"/>
    <col min="7430" max="7430" width="13.109375" style="80" bestFit="1" customWidth="1"/>
    <col min="7431" max="7431" width="6.88671875" style="80" customWidth="1"/>
    <col min="7432" max="7432" width="12.109375" style="80" bestFit="1" customWidth="1"/>
    <col min="7433" max="7433" width="10.44140625" style="80" bestFit="1" customWidth="1"/>
    <col min="7434" max="7434" width="7" style="80" bestFit="1" customWidth="1"/>
    <col min="7435" max="7435" width="5.88671875" style="80" bestFit="1" customWidth="1"/>
    <col min="7436" max="7436" width="8.77734375" style="80" bestFit="1" customWidth="1"/>
    <col min="7437" max="7437" width="8.44140625" style="80" bestFit="1" customWidth="1"/>
    <col min="7438" max="7438" width="8.6640625" style="80" bestFit="1" customWidth="1"/>
    <col min="7439" max="7439" width="14.33203125" style="80" bestFit="1" customWidth="1"/>
    <col min="7440" max="7440" width="10" style="80" bestFit="1" customWidth="1"/>
    <col min="7441" max="7441" width="6" style="80" customWidth="1"/>
    <col min="7442" max="7442" width="25.21875" style="80" bestFit="1" customWidth="1"/>
    <col min="7443" max="7443" width="11" style="80" bestFit="1" customWidth="1"/>
    <col min="7444" max="7445" width="8.21875" style="80" bestFit="1" customWidth="1"/>
    <col min="7446" max="7680" width="9" style="80"/>
    <col min="7681" max="7681" width="15.88671875" style="80" customWidth="1"/>
    <col min="7682" max="7682" width="3.88671875" style="80" bestFit="1" customWidth="1"/>
    <col min="7683" max="7683" width="38.21875" style="80" customWidth="1"/>
    <col min="7684" max="7684" width="13.88671875" style="80" bestFit="1" customWidth="1"/>
    <col min="7685" max="7685" width="17" style="80" customWidth="1"/>
    <col min="7686" max="7686" width="13.109375" style="80" bestFit="1" customWidth="1"/>
    <col min="7687" max="7687" width="6.88671875" style="80" customWidth="1"/>
    <col min="7688" max="7688" width="12.109375" style="80" bestFit="1" customWidth="1"/>
    <col min="7689" max="7689" width="10.44140625" style="80" bestFit="1" customWidth="1"/>
    <col min="7690" max="7690" width="7" style="80" bestFit="1" customWidth="1"/>
    <col min="7691" max="7691" width="5.88671875" style="80" bestFit="1" customWidth="1"/>
    <col min="7692" max="7692" width="8.77734375" style="80" bestFit="1" customWidth="1"/>
    <col min="7693" max="7693" width="8.44140625" style="80" bestFit="1" customWidth="1"/>
    <col min="7694" max="7694" width="8.6640625" style="80" bestFit="1" customWidth="1"/>
    <col min="7695" max="7695" width="14.33203125" style="80" bestFit="1" customWidth="1"/>
    <col min="7696" max="7696" width="10" style="80" bestFit="1" customWidth="1"/>
    <col min="7697" max="7697" width="6" style="80" customWidth="1"/>
    <col min="7698" max="7698" width="25.21875" style="80" bestFit="1" customWidth="1"/>
    <col min="7699" max="7699" width="11" style="80" bestFit="1" customWidth="1"/>
    <col min="7700" max="7701" width="8.21875" style="80" bestFit="1" customWidth="1"/>
    <col min="7702" max="7936" width="9" style="80"/>
    <col min="7937" max="7937" width="15.88671875" style="80" customWidth="1"/>
    <col min="7938" max="7938" width="3.88671875" style="80" bestFit="1" customWidth="1"/>
    <col min="7939" max="7939" width="38.21875" style="80" customWidth="1"/>
    <col min="7940" max="7940" width="13.88671875" style="80" bestFit="1" customWidth="1"/>
    <col min="7941" max="7941" width="17" style="80" customWidth="1"/>
    <col min="7942" max="7942" width="13.109375" style="80" bestFit="1" customWidth="1"/>
    <col min="7943" max="7943" width="6.88671875" style="80" customWidth="1"/>
    <col min="7944" max="7944" width="12.109375" style="80" bestFit="1" customWidth="1"/>
    <col min="7945" max="7945" width="10.44140625" style="80" bestFit="1" customWidth="1"/>
    <col min="7946" max="7946" width="7" style="80" bestFit="1" customWidth="1"/>
    <col min="7947" max="7947" width="5.88671875" style="80" bestFit="1" customWidth="1"/>
    <col min="7948" max="7948" width="8.77734375" style="80" bestFit="1" customWidth="1"/>
    <col min="7949" max="7949" width="8.44140625" style="80" bestFit="1" customWidth="1"/>
    <col min="7950" max="7950" width="8.6640625" style="80" bestFit="1" customWidth="1"/>
    <col min="7951" max="7951" width="14.33203125" style="80" bestFit="1" customWidth="1"/>
    <col min="7952" max="7952" width="10" style="80" bestFit="1" customWidth="1"/>
    <col min="7953" max="7953" width="6" style="80" customWidth="1"/>
    <col min="7954" max="7954" width="25.21875" style="80" bestFit="1" customWidth="1"/>
    <col min="7955" max="7955" width="11" style="80" bestFit="1" customWidth="1"/>
    <col min="7956" max="7957" width="8.21875" style="80" bestFit="1" customWidth="1"/>
    <col min="7958" max="8192" width="9" style="80"/>
    <col min="8193" max="8193" width="15.88671875" style="80" customWidth="1"/>
    <col min="8194" max="8194" width="3.88671875" style="80" bestFit="1" customWidth="1"/>
    <col min="8195" max="8195" width="38.21875" style="80" customWidth="1"/>
    <col min="8196" max="8196" width="13.88671875" style="80" bestFit="1" customWidth="1"/>
    <col min="8197" max="8197" width="17" style="80" customWidth="1"/>
    <col min="8198" max="8198" width="13.109375" style="80" bestFit="1" customWidth="1"/>
    <col min="8199" max="8199" width="6.88671875" style="80" customWidth="1"/>
    <col min="8200" max="8200" width="12.109375" style="80" bestFit="1" customWidth="1"/>
    <col min="8201" max="8201" width="10.44140625" style="80" bestFit="1" customWidth="1"/>
    <col min="8202" max="8202" width="7" style="80" bestFit="1" customWidth="1"/>
    <col min="8203" max="8203" width="5.88671875" style="80" bestFit="1" customWidth="1"/>
    <col min="8204" max="8204" width="8.77734375" style="80" bestFit="1" customWidth="1"/>
    <col min="8205" max="8205" width="8.44140625" style="80" bestFit="1" customWidth="1"/>
    <col min="8206" max="8206" width="8.6640625" style="80" bestFit="1" customWidth="1"/>
    <col min="8207" max="8207" width="14.33203125" style="80" bestFit="1" customWidth="1"/>
    <col min="8208" max="8208" width="10" style="80" bestFit="1" customWidth="1"/>
    <col min="8209" max="8209" width="6" style="80" customWidth="1"/>
    <col min="8210" max="8210" width="25.21875" style="80" bestFit="1" customWidth="1"/>
    <col min="8211" max="8211" width="11" style="80" bestFit="1" customWidth="1"/>
    <col min="8212" max="8213" width="8.21875" style="80" bestFit="1" customWidth="1"/>
    <col min="8214" max="8448" width="9" style="80"/>
    <col min="8449" max="8449" width="15.88671875" style="80" customWidth="1"/>
    <col min="8450" max="8450" width="3.88671875" style="80" bestFit="1" customWidth="1"/>
    <col min="8451" max="8451" width="38.21875" style="80" customWidth="1"/>
    <col min="8452" max="8452" width="13.88671875" style="80" bestFit="1" customWidth="1"/>
    <col min="8453" max="8453" width="17" style="80" customWidth="1"/>
    <col min="8454" max="8454" width="13.109375" style="80" bestFit="1" customWidth="1"/>
    <col min="8455" max="8455" width="6.88671875" style="80" customWidth="1"/>
    <col min="8456" max="8456" width="12.109375" style="80" bestFit="1" customWidth="1"/>
    <col min="8457" max="8457" width="10.44140625" style="80" bestFit="1" customWidth="1"/>
    <col min="8458" max="8458" width="7" style="80" bestFit="1" customWidth="1"/>
    <col min="8459" max="8459" width="5.88671875" style="80" bestFit="1" customWidth="1"/>
    <col min="8460" max="8460" width="8.77734375" style="80" bestFit="1" customWidth="1"/>
    <col min="8461" max="8461" width="8.44140625" style="80" bestFit="1" customWidth="1"/>
    <col min="8462" max="8462" width="8.6640625" style="80" bestFit="1" customWidth="1"/>
    <col min="8463" max="8463" width="14.33203125" style="80" bestFit="1" customWidth="1"/>
    <col min="8464" max="8464" width="10" style="80" bestFit="1" customWidth="1"/>
    <col min="8465" max="8465" width="6" style="80" customWidth="1"/>
    <col min="8466" max="8466" width="25.21875" style="80" bestFit="1" customWidth="1"/>
    <col min="8467" max="8467" width="11" style="80" bestFit="1" customWidth="1"/>
    <col min="8468" max="8469" width="8.21875" style="80" bestFit="1" customWidth="1"/>
    <col min="8470" max="8704" width="9" style="80"/>
    <col min="8705" max="8705" width="15.88671875" style="80" customWidth="1"/>
    <col min="8706" max="8706" width="3.88671875" style="80" bestFit="1" customWidth="1"/>
    <col min="8707" max="8707" width="38.21875" style="80" customWidth="1"/>
    <col min="8708" max="8708" width="13.88671875" style="80" bestFit="1" customWidth="1"/>
    <col min="8709" max="8709" width="17" style="80" customWidth="1"/>
    <col min="8710" max="8710" width="13.109375" style="80" bestFit="1" customWidth="1"/>
    <col min="8711" max="8711" width="6.88671875" style="80" customWidth="1"/>
    <col min="8712" max="8712" width="12.109375" style="80" bestFit="1" customWidth="1"/>
    <col min="8713" max="8713" width="10.44140625" style="80" bestFit="1" customWidth="1"/>
    <col min="8714" max="8714" width="7" style="80" bestFit="1" customWidth="1"/>
    <col min="8715" max="8715" width="5.88671875" style="80" bestFit="1" customWidth="1"/>
    <col min="8716" max="8716" width="8.77734375" style="80" bestFit="1" customWidth="1"/>
    <col min="8717" max="8717" width="8.44140625" style="80" bestFit="1" customWidth="1"/>
    <col min="8718" max="8718" width="8.6640625" style="80" bestFit="1" customWidth="1"/>
    <col min="8719" max="8719" width="14.33203125" style="80" bestFit="1" customWidth="1"/>
    <col min="8720" max="8720" width="10" style="80" bestFit="1" customWidth="1"/>
    <col min="8721" max="8721" width="6" style="80" customWidth="1"/>
    <col min="8722" max="8722" width="25.21875" style="80" bestFit="1" customWidth="1"/>
    <col min="8723" max="8723" width="11" style="80" bestFit="1" customWidth="1"/>
    <col min="8724" max="8725" width="8.21875" style="80" bestFit="1" customWidth="1"/>
    <col min="8726" max="8960" width="9" style="80"/>
    <col min="8961" max="8961" width="15.88671875" style="80" customWidth="1"/>
    <col min="8962" max="8962" width="3.88671875" style="80" bestFit="1" customWidth="1"/>
    <col min="8963" max="8963" width="38.21875" style="80" customWidth="1"/>
    <col min="8964" max="8964" width="13.88671875" style="80" bestFit="1" customWidth="1"/>
    <col min="8965" max="8965" width="17" style="80" customWidth="1"/>
    <col min="8966" max="8966" width="13.109375" style="80" bestFit="1" customWidth="1"/>
    <col min="8967" max="8967" width="6.88671875" style="80" customWidth="1"/>
    <col min="8968" max="8968" width="12.109375" style="80" bestFit="1" customWidth="1"/>
    <col min="8969" max="8969" width="10.44140625" style="80" bestFit="1" customWidth="1"/>
    <col min="8970" max="8970" width="7" style="80" bestFit="1" customWidth="1"/>
    <col min="8971" max="8971" width="5.88671875" style="80" bestFit="1" customWidth="1"/>
    <col min="8972" max="8972" width="8.77734375" style="80" bestFit="1" customWidth="1"/>
    <col min="8973" max="8973" width="8.44140625" style="80" bestFit="1" customWidth="1"/>
    <col min="8974" max="8974" width="8.6640625" style="80" bestFit="1" customWidth="1"/>
    <col min="8975" max="8975" width="14.33203125" style="80" bestFit="1" customWidth="1"/>
    <col min="8976" max="8976" width="10" style="80" bestFit="1" customWidth="1"/>
    <col min="8977" max="8977" width="6" style="80" customWidth="1"/>
    <col min="8978" max="8978" width="25.21875" style="80" bestFit="1" customWidth="1"/>
    <col min="8979" max="8979" width="11" style="80" bestFit="1" customWidth="1"/>
    <col min="8980" max="8981" width="8.21875" style="80" bestFit="1" customWidth="1"/>
    <col min="8982" max="9216" width="9" style="80"/>
    <col min="9217" max="9217" width="15.88671875" style="80" customWidth="1"/>
    <col min="9218" max="9218" width="3.88671875" style="80" bestFit="1" customWidth="1"/>
    <col min="9219" max="9219" width="38.21875" style="80" customWidth="1"/>
    <col min="9220" max="9220" width="13.88671875" style="80" bestFit="1" customWidth="1"/>
    <col min="9221" max="9221" width="17" style="80" customWidth="1"/>
    <col min="9222" max="9222" width="13.109375" style="80" bestFit="1" customWidth="1"/>
    <col min="9223" max="9223" width="6.88671875" style="80" customWidth="1"/>
    <col min="9224" max="9224" width="12.109375" style="80" bestFit="1" customWidth="1"/>
    <col min="9225" max="9225" width="10.44140625" style="80" bestFit="1" customWidth="1"/>
    <col min="9226" max="9226" width="7" style="80" bestFit="1" customWidth="1"/>
    <col min="9227" max="9227" width="5.88671875" style="80" bestFit="1" customWidth="1"/>
    <col min="9228" max="9228" width="8.77734375" style="80" bestFit="1" customWidth="1"/>
    <col min="9229" max="9229" width="8.44140625" style="80" bestFit="1" customWidth="1"/>
    <col min="9230" max="9230" width="8.6640625" style="80" bestFit="1" customWidth="1"/>
    <col min="9231" max="9231" width="14.33203125" style="80" bestFit="1" customWidth="1"/>
    <col min="9232" max="9232" width="10" style="80" bestFit="1" customWidth="1"/>
    <col min="9233" max="9233" width="6" style="80" customWidth="1"/>
    <col min="9234" max="9234" width="25.21875" style="80" bestFit="1" customWidth="1"/>
    <col min="9235" max="9235" width="11" style="80" bestFit="1" customWidth="1"/>
    <col min="9236" max="9237" width="8.21875" style="80" bestFit="1" customWidth="1"/>
    <col min="9238" max="9472" width="9" style="80"/>
    <col min="9473" max="9473" width="15.88671875" style="80" customWidth="1"/>
    <col min="9474" max="9474" width="3.88671875" style="80" bestFit="1" customWidth="1"/>
    <col min="9475" max="9475" width="38.21875" style="80" customWidth="1"/>
    <col min="9476" max="9476" width="13.88671875" style="80" bestFit="1" customWidth="1"/>
    <col min="9477" max="9477" width="17" style="80" customWidth="1"/>
    <col min="9478" max="9478" width="13.109375" style="80" bestFit="1" customWidth="1"/>
    <col min="9479" max="9479" width="6.88671875" style="80" customWidth="1"/>
    <col min="9480" max="9480" width="12.109375" style="80" bestFit="1" customWidth="1"/>
    <col min="9481" max="9481" width="10.44140625" style="80" bestFit="1" customWidth="1"/>
    <col min="9482" max="9482" width="7" style="80" bestFit="1" customWidth="1"/>
    <col min="9483" max="9483" width="5.88671875" style="80" bestFit="1" customWidth="1"/>
    <col min="9484" max="9484" width="8.77734375" style="80" bestFit="1" customWidth="1"/>
    <col min="9485" max="9485" width="8.44140625" style="80" bestFit="1" customWidth="1"/>
    <col min="9486" max="9486" width="8.6640625" style="80" bestFit="1" customWidth="1"/>
    <col min="9487" max="9487" width="14.33203125" style="80" bestFit="1" customWidth="1"/>
    <col min="9488" max="9488" width="10" style="80" bestFit="1" customWidth="1"/>
    <col min="9489" max="9489" width="6" style="80" customWidth="1"/>
    <col min="9490" max="9490" width="25.21875" style="80" bestFit="1" customWidth="1"/>
    <col min="9491" max="9491" width="11" style="80" bestFit="1" customWidth="1"/>
    <col min="9492" max="9493" width="8.21875" style="80" bestFit="1" customWidth="1"/>
    <col min="9494" max="9728" width="9" style="80"/>
    <col min="9729" max="9729" width="15.88671875" style="80" customWidth="1"/>
    <col min="9730" max="9730" width="3.88671875" style="80" bestFit="1" customWidth="1"/>
    <col min="9731" max="9731" width="38.21875" style="80" customWidth="1"/>
    <col min="9732" max="9732" width="13.88671875" style="80" bestFit="1" customWidth="1"/>
    <col min="9733" max="9733" width="17" style="80" customWidth="1"/>
    <col min="9734" max="9734" width="13.109375" style="80" bestFit="1" customWidth="1"/>
    <col min="9735" max="9735" width="6.88671875" style="80" customWidth="1"/>
    <col min="9736" max="9736" width="12.109375" style="80" bestFit="1" customWidth="1"/>
    <col min="9737" max="9737" width="10.44140625" style="80" bestFit="1" customWidth="1"/>
    <col min="9738" max="9738" width="7" style="80" bestFit="1" customWidth="1"/>
    <col min="9739" max="9739" width="5.88671875" style="80" bestFit="1" customWidth="1"/>
    <col min="9740" max="9740" width="8.77734375" style="80" bestFit="1" customWidth="1"/>
    <col min="9741" max="9741" width="8.44140625" style="80" bestFit="1" customWidth="1"/>
    <col min="9742" max="9742" width="8.6640625" style="80" bestFit="1" customWidth="1"/>
    <col min="9743" max="9743" width="14.33203125" style="80" bestFit="1" customWidth="1"/>
    <col min="9744" max="9744" width="10" style="80" bestFit="1" customWidth="1"/>
    <col min="9745" max="9745" width="6" style="80" customWidth="1"/>
    <col min="9746" max="9746" width="25.21875" style="80" bestFit="1" customWidth="1"/>
    <col min="9747" max="9747" width="11" style="80" bestFit="1" customWidth="1"/>
    <col min="9748" max="9749" width="8.21875" style="80" bestFit="1" customWidth="1"/>
    <col min="9750" max="9984" width="9" style="80"/>
    <col min="9985" max="9985" width="15.88671875" style="80" customWidth="1"/>
    <col min="9986" max="9986" width="3.88671875" style="80" bestFit="1" customWidth="1"/>
    <col min="9987" max="9987" width="38.21875" style="80" customWidth="1"/>
    <col min="9988" max="9988" width="13.88671875" style="80" bestFit="1" customWidth="1"/>
    <col min="9989" max="9989" width="17" style="80" customWidth="1"/>
    <col min="9990" max="9990" width="13.109375" style="80" bestFit="1" customWidth="1"/>
    <col min="9991" max="9991" width="6.88671875" style="80" customWidth="1"/>
    <col min="9992" max="9992" width="12.109375" style="80" bestFit="1" customWidth="1"/>
    <col min="9993" max="9993" width="10.44140625" style="80" bestFit="1" customWidth="1"/>
    <col min="9994" max="9994" width="7" style="80" bestFit="1" customWidth="1"/>
    <col min="9995" max="9995" width="5.88671875" style="80" bestFit="1" customWidth="1"/>
    <col min="9996" max="9996" width="8.77734375" style="80" bestFit="1" customWidth="1"/>
    <col min="9997" max="9997" width="8.44140625" style="80" bestFit="1" customWidth="1"/>
    <col min="9998" max="9998" width="8.6640625" style="80" bestFit="1" customWidth="1"/>
    <col min="9999" max="9999" width="14.33203125" style="80" bestFit="1" customWidth="1"/>
    <col min="10000" max="10000" width="10" style="80" bestFit="1" customWidth="1"/>
    <col min="10001" max="10001" width="6" style="80" customWidth="1"/>
    <col min="10002" max="10002" width="25.21875" style="80" bestFit="1" customWidth="1"/>
    <col min="10003" max="10003" width="11" style="80" bestFit="1" customWidth="1"/>
    <col min="10004" max="10005" width="8.21875" style="80" bestFit="1" customWidth="1"/>
    <col min="10006" max="10240" width="9" style="80"/>
    <col min="10241" max="10241" width="15.88671875" style="80" customWidth="1"/>
    <col min="10242" max="10242" width="3.88671875" style="80" bestFit="1" customWidth="1"/>
    <col min="10243" max="10243" width="38.21875" style="80" customWidth="1"/>
    <col min="10244" max="10244" width="13.88671875" style="80" bestFit="1" customWidth="1"/>
    <col min="10245" max="10245" width="17" style="80" customWidth="1"/>
    <col min="10246" max="10246" width="13.109375" style="80" bestFit="1" customWidth="1"/>
    <col min="10247" max="10247" width="6.88671875" style="80" customWidth="1"/>
    <col min="10248" max="10248" width="12.109375" style="80" bestFit="1" customWidth="1"/>
    <col min="10249" max="10249" width="10.44140625" style="80" bestFit="1" customWidth="1"/>
    <col min="10250" max="10250" width="7" style="80" bestFit="1" customWidth="1"/>
    <col min="10251" max="10251" width="5.88671875" style="80" bestFit="1" customWidth="1"/>
    <col min="10252" max="10252" width="8.77734375" style="80" bestFit="1" customWidth="1"/>
    <col min="10253" max="10253" width="8.44140625" style="80" bestFit="1" customWidth="1"/>
    <col min="10254" max="10254" width="8.6640625" style="80" bestFit="1" customWidth="1"/>
    <col min="10255" max="10255" width="14.33203125" style="80" bestFit="1" customWidth="1"/>
    <col min="10256" max="10256" width="10" style="80" bestFit="1" customWidth="1"/>
    <col min="10257" max="10257" width="6" style="80" customWidth="1"/>
    <col min="10258" max="10258" width="25.21875" style="80" bestFit="1" customWidth="1"/>
    <col min="10259" max="10259" width="11" style="80" bestFit="1" customWidth="1"/>
    <col min="10260" max="10261" width="8.21875" style="80" bestFit="1" customWidth="1"/>
    <col min="10262" max="10496" width="9" style="80"/>
    <col min="10497" max="10497" width="15.88671875" style="80" customWidth="1"/>
    <col min="10498" max="10498" width="3.88671875" style="80" bestFit="1" customWidth="1"/>
    <col min="10499" max="10499" width="38.21875" style="80" customWidth="1"/>
    <col min="10500" max="10500" width="13.88671875" style="80" bestFit="1" customWidth="1"/>
    <col min="10501" max="10501" width="17" style="80" customWidth="1"/>
    <col min="10502" max="10502" width="13.109375" style="80" bestFit="1" customWidth="1"/>
    <col min="10503" max="10503" width="6.88671875" style="80" customWidth="1"/>
    <col min="10504" max="10504" width="12.109375" style="80" bestFit="1" customWidth="1"/>
    <col min="10505" max="10505" width="10.44140625" style="80" bestFit="1" customWidth="1"/>
    <col min="10506" max="10506" width="7" style="80" bestFit="1" customWidth="1"/>
    <col min="10507" max="10507" width="5.88671875" style="80" bestFit="1" customWidth="1"/>
    <col min="10508" max="10508" width="8.77734375" style="80" bestFit="1" customWidth="1"/>
    <col min="10509" max="10509" width="8.44140625" style="80" bestFit="1" customWidth="1"/>
    <col min="10510" max="10510" width="8.6640625" style="80" bestFit="1" customWidth="1"/>
    <col min="10511" max="10511" width="14.33203125" style="80" bestFit="1" customWidth="1"/>
    <col min="10512" max="10512" width="10" style="80" bestFit="1" customWidth="1"/>
    <col min="10513" max="10513" width="6" style="80" customWidth="1"/>
    <col min="10514" max="10514" width="25.21875" style="80" bestFit="1" customWidth="1"/>
    <col min="10515" max="10515" width="11" style="80" bestFit="1" customWidth="1"/>
    <col min="10516" max="10517" width="8.21875" style="80" bestFit="1" customWidth="1"/>
    <col min="10518" max="10752" width="9" style="80"/>
    <col min="10753" max="10753" width="15.88671875" style="80" customWidth="1"/>
    <col min="10754" max="10754" width="3.88671875" style="80" bestFit="1" customWidth="1"/>
    <col min="10755" max="10755" width="38.21875" style="80" customWidth="1"/>
    <col min="10756" max="10756" width="13.88671875" style="80" bestFit="1" customWidth="1"/>
    <col min="10757" max="10757" width="17" style="80" customWidth="1"/>
    <col min="10758" max="10758" width="13.109375" style="80" bestFit="1" customWidth="1"/>
    <col min="10759" max="10759" width="6.88671875" style="80" customWidth="1"/>
    <col min="10760" max="10760" width="12.109375" style="80" bestFit="1" customWidth="1"/>
    <col min="10761" max="10761" width="10.44140625" style="80" bestFit="1" customWidth="1"/>
    <col min="10762" max="10762" width="7" style="80" bestFit="1" customWidth="1"/>
    <col min="10763" max="10763" width="5.88671875" style="80" bestFit="1" customWidth="1"/>
    <col min="10764" max="10764" width="8.77734375" style="80" bestFit="1" customWidth="1"/>
    <col min="10765" max="10765" width="8.44140625" style="80" bestFit="1" customWidth="1"/>
    <col min="10766" max="10766" width="8.6640625" style="80" bestFit="1" customWidth="1"/>
    <col min="10767" max="10767" width="14.33203125" style="80" bestFit="1" customWidth="1"/>
    <col min="10768" max="10768" width="10" style="80" bestFit="1" customWidth="1"/>
    <col min="10769" max="10769" width="6" style="80" customWidth="1"/>
    <col min="10770" max="10770" width="25.21875" style="80" bestFit="1" customWidth="1"/>
    <col min="10771" max="10771" width="11" style="80" bestFit="1" customWidth="1"/>
    <col min="10772" max="10773" width="8.21875" style="80" bestFit="1" customWidth="1"/>
    <col min="10774" max="11008" width="9" style="80"/>
    <col min="11009" max="11009" width="15.88671875" style="80" customWidth="1"/>
    <col min="11010" max="11010" width="3.88671875" style="80" bestFit="1" customWidth="1"/>
    <col min="11011" max="11011" width="38.21875" style="80" customWidth="1"/>
    <col min="11012" max="11012" width="13.88671875" style="80" bestFit="1" customWidth="1"/>
    <col min="11013" max="11013" width="17" style="80" customWidth="1"/>
    <col min="11014" max="11014" width="13.109375" style="80" bestFit="1" customWidth="1"/>
    <col min="11015" max="11015" width="6.88671875" style="80" customWidth="1"/>
    <col min="11016" max="11016" width="12.109375" style="80" bestFit="1" customWidth="1"/>
    <col min="11017" max="11017" width="10.44140625" style="80" bestFit="1" customWidth="1"/>
    <col min="11018" max="11018" width="7" style="80" bestFit="1" customWidth="1"/>
    <col min="11019" max="11019" width="5.88671875" style="80" bestFit="1" customWidth="1"/>
    <col min="11020" max="11020" width="8.77734375" style="80" bestFit="1" customWidth="1"/>
    <col min="11021" max="11021" width="8.44140625" style="80" bestFit="1" customWidth="1"/>
    <col min="11022" max="11022" width="8.6640625" style="80" bestFit="1" customWidth="1"/>
    <col min="11023" max="11023" width="14.33203125" style="80" bestFit="1" customWidth="1"/>
    <col min="11024" max="11024" width="10" style="80" bestFit="1" customWidth="1"/>
    <col min="11025" max="11025" width="6" style="80" customWidth="1"/>
    <col min="11026" max="11026" width="25.21875" style="80" bestFit="1" customWidth="1"/>
    <col min="11027" max="11027" width="11" style="80" bestFit="1" customWidth="1"/>
    <col min="11028" max="11029" width="8.21875" style="80" bestFit="1" customWidth="1"/>
    <col min="11030" max="11264" width="9" style="80"/>
    <col min="11265" max="11265" width="15.88671875" style="80" customWidth="1"/>
    <col min="11266" max="11266" width="3.88671875" style="80" bestFit="1" customWidth="1"/>
    <col min="11267" max="11267" width="38.21875" style="80" customWidth="1"/>
    <col min="11268" max="11268" width="13.88671875" style="80" bestFit="1" customWidth="1"/>
    <col min="11269" max="11269" width="17" style="80" customWidth="1"/>
    <col min="11270" max="11270" width="13.109375" style="80" bestFit="1" customWidth="1"/>
    <col min="11271" max="11271" width="6.88671875" style="80" customWidth="1"/>
    <col min="11272" max="11272" width="12.109375" style="80" bestFit="1" customWidth="1"/>
    <col min="11273" max="11273" width="10.44140625" style="80" bestFit="1" customWidth="1"/>
    <col min="11274" max="11274" width="7" style="80" bestFit="1" customWidth="1"/>
    <col min="11275" max="11275" width="5.88671875" style="80" bestFit="1" customWidth="1"/>
    <col min="11276" max="11276" width="8.77734375" style="80" bestFit="1" customWidth="1"/>
    <col min="11277" max="11277" width="8.44140625" style="80" bestFit="1" customWidth="1"/>
    <col min="11278" max="11278" width="8.6640625" style="80" bestFit="1" customWidth="1"/>
    <col min="11279" max="11279" width="14.33203125" style="80" bestFit="1" customWidth="1"/>
    <col min="11280" max="11280" width="10" style="80" bestFit="1" customWidth="1"/>
    <col min="11281" max="11281" width="6" style="80" customWidth="1"/>
    <col min="11282" max="11282" width="25.21875" style="80" bestFit="1" customWidth="1"/>
    <col min="11283" max="11283" width="11" style="80" bestFit="1" customWidth="1"/>
    <col min="11284" max="11285" width="8.21875" style="80" bestFit="1" customWidth="1"/>
    <col min="11286" max="11520" width="9" style="80"/>
    <col min="11521" max="11521" width="15.88671875" style="80" customWidth="1"/>
    <col min="11522" max="11522" width="3.88671875" style="80" bestFit="1" customWidth="1"/>
    <col min="11523" max="11523" width="38.21875" style="80" customWidth="1"/>
    <col min="11524" max="11524" width="13.88671875" style="80" bestFit="1" customWidth="1"/>
    <col min="11525" max="11525" width="17" style="80" customWidth="1"/>
    <col min="11526" max="11526" width="13.109375" style="80" bestFit="1" customWidth="1"/>
    <col min="11527" max="11527" width="6.88671875" style="80" customWidth="1"/>
    <col min="11528" max="11528" width="12.109375" style="80" bestFit="1" customWidth="1"/>
    <col min="11529" max="11529" width="10.44140625" style="80" bestFit="1" customWidth="1"/>
    <col min="11530" max="11530" width="7" style="80" bestFit="1" customWidth="1"/>
    <col min="11531" max="11531" width="5.88671875" style="80" bestFit="1" customWidth="1"/>
    <col min="11532" max="11532" width="8.77734375" style="80" bestFit="1" customWidth="1"/>
    <col min="11533" max="11533" width="8.44140625" style="80" bestFit="1" customWidth="1"/>
    <col min="11534" max="11534" width="8.6640625" style="80" bestFit="1" customWidth="1"/>
    <col min="11535" max="11535" width="14.33203125" style="80" bestFit="1" customWidth="1"/>
    <col min="11536" max="11536" width="10" style="80" bestFit="1" customWidth="1"/>
    <col min="11537" max="11537" width="6" style="80" customWidth="1"/>
    <col min="11538" max="11538" width="25.21875" style="80" bestFit="1" customWidth="1"/>
    <col min="11539" max="11539" width="11" style="80" bestFit="1" customWidth="1"/>
    <col min="11540" max="11541" width="8.21875" style="80" bestFit="1" customWidth="1"/>
    <col min="11542" max="11776" width="9" style="80"/>
    <col min="11777" max="11777" width="15.88671875" style="80" customWidth="1"/>
    <col min="11778" max="11778" width="3.88671875" style="80" bestFit="1" customWidth="1"/>
    <col min="11779" max="11779" width="38.21875" style="80" customWidth="1"/>
    <col min="11780" max="11780" width="13.88671875" style="80" bestFit="1" customWidth="1"/>
    <col min="11781" max="11781" width="17" style="80" customWidth="1"/>
    <col min="11782" max="11782" width="13.109375" style="80" bestFit="1" customWidth="1"/>
    <col min="11783" max="11783" width="6.88671875" style="80" customWidth="1"/>
    <col min="11784" max="11784" width="12.109375" style="80" bestFit="1" customWidth="1"/>
    <col min="11785" max="11785" width="10.44140625" style="80" bestFit="1" customWidth="1"/>
    <col min="11786" max="11786" width="7" style="80" bestFit="1" customWidth="1"/>
    <col min="11787" max="11787" width="5.88671875" style="80" bestFit="1" customWidth="1"/>
    <col min="11788" max="11788" width="8.77734375" style="80" bestFit="1" customWidth="1"/>
    <col min="11789" max="11789" width="8.44140625" style="80" bestFit="1" customWidth="1"/>
    <col min="11790" max="11790" width="8.6640625" style="80" bestFit="1" customWidth="1"/>
    <col min="11791" max="11791" width="14.33203125" style="80" bestFit="1" customWidth="1"/>
    <col min="11792" max="11792" width="10" style="80" bestFit="1" customWidth="1"/>
    <col min="11793" max="11793" width="6" style="80" customWidth="1"/>
    <col min="11794" max="11794" width="25.21875" style="80" bestFit="1" customWidth="1"/>
    <col min="11795" max="11795" width="11" style="80" bestFit="1" customWidth="1"/>
    <col min="11796" max="11797" width="8.21875" style="80" bestFit="1" customWidth="1"/>
    <col min="11798" max="12032" width="9" style="80"/>
    <col min="12033" max="12033" width="15.88671875" style="80" customWidth="1"/>
    <col min="12034" max="12034" width="3.88671875" style="80" bestFit="1" customWidth="1"/>
    <col min="12035" max="12035" width="38.21875" style="80" customWidth="1"/>
    <col min="12036" max="12036" width="13.88671875" style="80" bestFit="1" customWidth="1"/>
    <col min="12037" max="12037" width="17" style="80" customWidth="1"/>
    <col min="12038" max="12038" width="13.109375" style="80" bestFit="1" customWidth="1"/>
    <col min="12039" max="12039" width="6.88671875" style="80" customWidth="1"/>
    <col min="12040" max="12040" width="12.109375" style="80" bestFit="1" customWidth="1"/>
    <col min="12041" max="12041" width="10.44140625" style="80" bestFit="1" customWidth="1"/>
    <col min="12042" max="12042" width="7" style="80" bestFit="1" customWidth="1"/>
    <col min="12043" max="12043" width="5.88671875" style="80" bestFit="1" customWidth="1"/>
    <col min="12044" max="12044" width="8.77734375" style="80" bestFit="1" customWidth="1"/>
    <col min="12045" max="12045" width="8.44140625" style="80" bestFit="1" customWidth="1"/>
    <col min="12046" max="12046" width="8.6640625" style="80" bestFit="1" customWidth="1"/>
    <col min="12047" max="12047" width="14.33203125" style="80" bestFit="1" customWidth="1"/>
    <col min="12048" max="12048" width="10" style="80" bestFit="1" customWidth="1"/>
    <col min="12049" max="12049" width="6" style="80" customWidth="1"/>
    <col min="12050" max="12050" width="25.21875" style="80" bestFit="1" customWidth="1"/>
    <col min="12051" max="12051" width="11" style="80" bestFit="1" customWidth="1"/>
    <col min="12052" max="12053" width="8.21875" style="80" bestFit="1" customWidth="1"/>
    <col min="12054" max="12288" width="9" style="80"/>
    <col min="12289" max="12289" width="15.88671875" style="80" customWidth="1"/>
    <col min="12290" max="12290" width="3.88671875" style="80" bestFit="1" customWidth="1"/>
    <col min="12291" max="12291" width="38.21875" style="80" customWidth="1"/>
    <col min="12292" max="12292" width="13.88671875" style="80" bestFit="1" customWidth="1"/>
    <col min="12293" max="12293" width="17" style="80" customWidth="1"/>
    <col min="12294" max="12294" width="13.109375" style="80" bestFit="1" customWidth="1"/>
    <col min="12295" max="12295" width="6.88671875" style="80" customWidth="1"/>
    <col min="12296" max="12296" width="12.109375" style="80" bestFit="1" customWidth="1"/>
    <col min="12297" max="12297" width="10.44140625" style="80" bestFit="1" customWidth="1"/>
    <col min="12298" max="12298" width="7" style="80" bestFit="1" customWidth="1"/>
    <col min="12299" max="12299" width="5.88671875" style="80" bestFit="1" customWidth="1"/>
    <col min="12300" max="12300" width="8.77734375" style="80" bestFit="1" customWidth="1"/>
    <col min="12301" max="12301" width="8.44140625" style="80" bestFit="1" customWidth="1"/>
    <col min="12302" max="12302" width="8.6640625" style="80" bestFit="1" customWidth="1"/>
    <col min="12303" max="12303" width="14.33203125" style="80" bestFit="1" customWidth="1"/>
    <col min="12304" max="12304" width="10" style="80" bestFit="1" customWidth="1"/>
    <col min="12305" max="12305" width="6" style="80" customWidth="1"/>
    <col min="12306" max="12306" width="25.21875" style="80" bestFit="1" customWidth="1"/>
    <col min="12307" max="12307" width="11" style="80" bestFit="1" customWidth="1"/>
    <col min="12308" max="12309" width="8.21875" style="80" bestFit="1" customWidth="1"/>
    <col min="12310" max="12544" width="9" style="80"/>
    <col min="12545" max="12545" width="15.88671875" style="80" customWidth="1"/>
    <col min="12546" max="12546" width="3.88671875" style="80" bestFit="1" customWidth="1"/>
    <col min="12547" max="12547" width="38.21875" style="80" customWidth="1"/>
    <col min="12548" max="12548" width="13.88671875" style="80" bestFit="1" customWidth="1"/>
    <col min="12549" max="12549" width="17" style="80" customWidth="1"/>
    <col min="12550" max="12550" width="13.109375" style="80" bestFit="1" customWidth="1"/>
    <col min="12551" max="12551" width="6.88671875" style="80" customWidth="1"/>
    <col min="12552" max="12552" width="12.109375" style="80" bestFit="1" customWidth="1"/>
    <col min="12553" max="12553" width="10.44140625" style="80" bestFit="1" customWidth="1"/>
    <col min="12554" max="12554" width="7" style="80" bestFit="1" customWidth="1"/>
    <col min="12555" max="12555" width="5.88671875" style="80" bestFit="1" customWidth="1"/>
    <col min="12556" max="12556" width="8.77734375" style="80" bestFit="1" customWidth="1"/>
    <col min="12557" max="12557" width="8.44140625" style="80" bestFit="1" customWidth="1"/>
    <col min="12558" max="12558" width="8.6640625" style="80" bestFit="1" customWidth="1"/>
    <col min="12559" max="12559" width="14.33203125" style="80" bestFit="1" customWidth="1"/>
    <col min="12560" max="12560" width="10" style="80" bestFit="1" customWidth="1"/>
    <col min="12561" max="12561" width="6" style="80" customWidth="1"/>
    <col min="12562" max="12562" width="25.21875" style="80" bestFit="1" customWidth="1"/>
    <col min="12563" max="12563" width="11" style="80" bestFit="1" customWidth="1"/>
    <col min="12564" max="12565" width="8.21875" style="80" bestFit="1" customWidth="1"/>
    <col min="12566" max="12800" width="9" style="80"/>
    <col min="12801" max="12801" width="15.88671875" style="80" customWidth="1"/>
    <col min="12802" max="12802" width="3.88671875" style="80" bestFit="1" customWidth="1"/>
    <col min="12803" max="12803" width="38.21875" style="80" customWidth="1"/>
    <col min="12804" max="12804" width="13.88671875" style="80" bestFit="1" customWidth="1"/>
    <col min="12805" max="12805" width="17" style="80" customWidth="1"/>
    <col min="12806" max="12806" width="13.109375" style="80" bestFit="1" customWidth="1"/>
    <col min="12807" max="12807" width="6.88671875" style="80" customWidth="1"/>
    <col min="12808" max="12808" width="12.109375" style="80" bestFit="1" customWidth="1"/>
    <col min="12809" max="12809" width="10.44140625" style="80" bestFit="1" customWidth="1"/>
    <col min="12810" max="12810" width="7" style="80" bestFit="1" customWidth="1"/>
    <col min="12811" max="12811" width="5.88671875" style="80" bestFit="1" customWidth="1"/>
    <col min="12812" max="12812" width="8.77734375" style="80" bestFit="1" customWidth="1"/>
    <col min="12813" max="12813" width="8.44140625" style="80" bestFit="1" customWidth="1"/>
    <col min="12814" max="12814" width="8.6640625" style="80" bestFit="1" customWidth="1"/>
    <col min="12815" max="12815" width="14.33203125" style="80" bestFit="1" customWidth="1"/>
    <col min="12816" max="12816" width="10" style="80" bestFit="1" customWidth="1"/>
    <col min="12817" max="12817" width="6" style="80" customWidth="1"/>
    <col min="12818" max="12818" width="25.21875" style="80" bestFit="1" customWidth="1"/>
    <col min="12819" max="12819" width="11" style="80" bestFit="1" customWidth="1"/>
    <col min="12820" max="12821" width="8.21875" style="80" bestFit="1" customWidth="1"/>
    <col min="12822" max="13056" width="9" style="80"/>
    <col min="13057" max="13057" width="15.88671875" style="80" customWidth="1"/>
    <col min="13058" max="13058" width="3.88671875" style="80" bestFit="1" customWidth="1"/>
    <col min="13059" max="13059" width="38.21875" style="80" customWidth="1"/>
    <col min="13060" max="13060" width="13.88671875" style="80" bestFit="1" customWidth="1"/>
    <col min="13061" max="13061" width="17" style="80" customWidth="1"/>
    <col min="13062" max="13062" width="13.109375" style="80" bestFit="1" customWidth="1"/>
    <col min="13063" max="13063" width="6.88671875" style="80" customWidth="1"/>
    <col min="13064" max="13064" width="12.109375" style="80" bestFit="1" customWidth="1"/>
    <col min="13065" max="13065" width="10.44140625" style="80" bestFit="1" customWidth="1"/>
    <col min="13066" max="13066" width="7" style="80" bestFit="1" customWidth="1"/>
    <col min="13067" max="13067" width="5.88671875" style="80" bestFit="1" customWidth="1"/>
    <col min="13068" max="13068" width="8.77734375" style="80" bestFit="1" customWidth="1"/>
    <col min="13069" max="13069" width="8.44140625" style="80" bestFit="1" customWidth="1"/>
    <col min="13070" max="13070" width="8.6640625" style="80" bestFit="1" customWidth="1"/>
    <col min="13071" max="13071" width="14.33203125" style="80" bestFit="1" customWidth="1"/>
    <col min="13072" max="13072" width="10" style="80" bestFit="1" customWidth="1"/>
    <col min="13073" max="13073" width="6" style="80" customWidth="1"/>
    <col min="13074" max="13074" width="25.21875" style="80" bestFit="1" customWidth="1"/>
    <col min="13075" max="13075" width="11" style="80" bestFit="1" customWidth="1"/>
    <col min="13076" max="13077" width="8.21875" style="80" bestFit="1" customWidth="1"/>
    <col min="13078" max="13312" width="9" style="80"/>
    <col min="13313" max="13313" width="15.88671875" style="80" customWidth="1"/>
    <col min="13314" max="13314" width="3.88671875" style="80" bestFit="1" customWidth="1"/>
    <col min="13315" max="13315" width="38.21875" style="80" customWidth="1"/>
    <col min="13316" max="13316" width="13.88671875" style="80" bestFit="1" customWidth="1"/>
    <col min="13317" max="13317" width="17" style="80" customWidth="1"/>
    <col min="13318" max="13318" width="13.109375" style="80" bestFit="1" customWidth="1"/>
    <col min="13319" max="13319" width="6.88671875" style="80" customWidth="1"/>
    <col min="13320" max="13320" width="12.109375" style="80" bestFit="1" customWidth="1"/>
    <col min="13321" max="13321" width="10.44140625" style="80" bestFit="1" customWidth="1"/>
    <col min="13322" max="13322" width="7" style="80" bestFit="1" customWidth="1"/>
    <col min="13323" max="13323" width="5.88671875" style="80" bestFit="1" customWidth="1"/>
    <col min="13324" max="13324" width="8.77734375" style="80" bestFit="1" customWidth="1"/>
    <col min="13325" max="13325" width="8.44140625" style="80" bestFit="1" customWidth="1"/>
    <col min="13326" max="13326" width="8.6640625" style="80" bestFit="1" customWidth="1"/>
    <col min="13327" max="13327" width="14.33203125" style="80" bestFit="1" customWidth="1"/>
    <col min="13328" max="13328" width="10" style="80" bestFit="1" customWidth="1"/>
    <col min="13329" max="13329" width="6" style="80" customWidth="1"/>
    <col min="13330" max="13330" width="25.21875" style="80" bestFit="1" customWidth="1"/>
    <col min="13331" max="13331" width="11" style="80" bestFit="1" customWidth="1"/>
    <col min="13332" max="13333" width="8.21875" style="80" bestFit="1" customWidth="1"/>
    <col min="13334" max="13568" width="9" style="80"/>
    <col min="13569" max="13569" width="15.88671875" style="80" customWidth="1"/>
    <col min="13570" max="13570" width="3.88671875" style="80" bestFit="1" customWidth="1"/>
    <col min="13571" max="13571" width="38.21875" style="80" customWidth="1"/>
    <col min="13572" max="13572" width="13.88671875" style="80" bestFit="1" customWidth="1"/>
    <col min="13573" max="13573" width="17" style="80" customWidth="1"/>
    <col min="13574" max="13574" width="13.109375" style="80" bestFit="1" customWidth="1"/>
    <col min="13575" max="13575" width="6.88671875" style="80" customWidth="1"/>
    <col min="13576" max="13576" width="12.109375" style="80" bestFit="1" customWidth="1"/>
    <col min="13577" max="13577" width="10.44140625" style="80" bestFit="1" customWidth="1"/>
    <col min="13578" max="13578" width="7" style="80" bestFit="1" customWidth="1"/>
    <col min="13579" max="13579" width="5.88671875" style="80" bestFit="1" customWidth="1"/>
    <col min="13580" max="13580" width="8.77734375" style="80" bestFit="1" customWidth="1"/>
    <col min="13581" max="13581" width="8.44140625" style="80" bestFit="1" customWidth="1"/>
    <col min="13582" max="13582" width="8.6640625" style="80" bestFit="1" customWidth="1"/>
    <col min="13583" max="13583" width="14.33203125" style="80" bestFit="1" customWidth="1"/>
    <col min="13584" max="13584" width="10" style="80" bestFit="1" customWidth="1"/>
    <col min="13585" max="13585" width="6" style="80" customWidth="1"/>
    <col min="13586" max="13586" width="25.21875" style="80" bestFit="1" customWidth="1"/>
    <col min="13587" max="13587" width="11" style="80" bestFit="1" customWidth="1"/>
    <col min="13588" max="13589" width="8.21875" style="80" bestFit="1" customWidth="1"/>
    <col min="13590" max="13824" width="9" style="80"/>
    <col min="13825" max="13825" width="15.88671875" style="80" customWidth="1"/>
    <col min="13826" max="13826" width="3.88671875" style="80" bestFit="1" customWidth="1"/>
    <col min="13827" max="13827" width="38.21875" style="80" customWidth="1"/>
    <col min="13828" max="13828" width="13.88671875" style="80" bestFit="1" customWidth="1"/>
    <col min="13829" max="13829" width="17" style="80" customWidth="1"/>
    <col min="13830" max="13830" width="13.109375" style="80" bestFit="1" customWidth="1"/>
    <col min="13831" max="13831" width="6.88671875" style="80" customWidth="1"/>
    <col min="13832" max="13832" width="12.109375" style="80" bestFit="1" customWidth="1"/>
    <col min="13833" max="13833" width="10.44140625" style="80" bestFit="1" customWidth="1"/>
    <col min="13834" max="13834" width="7" style="80" bestFit="1" customWidth="1"/>
    <col min="13835" max="13835" width="5.88671875" style="80" bestFit="1" customWidth="1"/>
    <col min="13836" max="13836" width="8.77734375" style="80" bestFit="1" customWidth="1"/>
    <col min="13837" max="13837" width="8.44140625" style="80" bestFit="1" customWidth="1"/>
    <col min="13838" max="13838" width="8.6640625" style="80" bestFit="1" customWidth="1"/>
    <col min="13839" max="13839" width="14.33203125" style="80" bestFit="1" customWidth="1"/>
    <col min="13840" max="13840" width="10" style="80" bestFit="1" customWidth="1"/>
    <col min="13841" max="13841" width="6" style="80" customWidth="1"/>
    <col min="13842" max="13842" width="25.21875" style="80" bestFit="1" customWidth="1"/>
    <col min="13843" max="13843" width="11" style="80" bestFit="1" customWidth="1"/>
    <col min="13844" max="13845" width="8.21875" style="80" bestFit="1" customWidth="1"/>
    <col min="13846" max="14080" width="9" style="80"/>
    <col min="14081" max="14081" width="15.88671875" style="80" customWidth="1"/>
    <col min="14082" max="14082" width="3.88671875" style="80" bestFit="1" customWidth="1"/>
    <col min="14083" max="14083" width="38.21875" style="80" customWidth="1"/>
    <col min="14084" max="14084" width="13.88671875" style="80" bestFit="1" customWidth="1"/>
    <col min="14085" max="14085" width="17" style="80" customWidth="1"/>
    <col min="14086" max="14086" width="13.109375" style="80" bestFit="1" customWidth="1"/>
    <col min="14087" max="14087" width="6.88671875" style="80" customWidth="1"/>
    <col min="14088" max="14088" width="12.109375" style="80" bestFit="1" customWidth="1"/>
    <col min="14089" max="14089" width="10.44140625" style="80" bestFit="1" customWidth="1"/>
    <col min="14090" max="14090" width="7" style="80" bestFit="1" customWidth="1"/>
    <col min="14091" max="14091" width="5.88671875" style="80" bestFit="1" customWidth="1"/>
    <col min="14092" max="14092" width="8.77734375" style="80" bestFit="1" customWidth="1"/>
    <col min="14093" max="14093" width="8.44140625" style="80" bestFit="1" customWidth="1"/>
    <col min="14094" max="14094" width="8.6640625" style="80" bestFit="1" customWidth="1"/>
    <col min="14095" max="14095" width="14.33203125" style="80" bestFit="1" customWidth="1"/>
    <col min="14096" max="14096" width="10" style="80" bestFit="1" customWidth="1"/>
    <col min="14097" max="14097" width="6" style="80" customWidth="1"/>
    <col min="14098" max="14098" width="25.21875" style="80" bestFit="1" customWidth="1"/>
    <col min="14099" max="14099" width="11" style="80" bestFit="1" customWidth="1"/>
    <col min="14100" max="14101" width="8.21875" style="80" bestFit="1" customWidth="1"/>
    <col min="14102" max="14336" width="9" style="80"/>
    <col min="14337" max="14337" width="15.88671875" style="80" customWidth="1"/>
    <col min="14338" max="14338" width="3.88671875" style="80" bestFit="1" customWidth="1"/>
    <col min="14339" max="14339" width="38.21875" style="80" customWidth="1"/>
    <col min="14340" max="14340" width="13.88671875" style="80" bestFit="1" customWidth="1"/>
    <col min="14341" max="14341" width="17" style="80" customWidth="1"/>
    <col min="14342" max="14342" width="13.109375" style="80" bestFit="1" customWidth="1"/>
    <col min="14343" max="14343" width="6.88671875" style="80" customWidth="1"/>
    <col min="14344" max="14344" width="12.109375" style="80" bestFit="1" customWidth="1"/>
    <col min="14345" max="14345" width="10.44140625" style="80" bestFit="1" customWidth="1"/>
    <col min="14346" max="14346" width="7" style="80" bestFit="1" customWidth="1"/>
    <col min="14347" max="14347" width="5.88671875" style="80" bestFit="1" customWidth="1"/>
    <col min="14348" max="14348" width="8.77734375" style="80" bestFit="1" customWidth="1"/>
    <col min="14349" max="14349" width="8.44140625" style="80" bestFit="1" customWidth="1"/>
    <col min="14350" max="14350" width="8.6640625" style="80" bestFit="1" customWidth="1"/>
    <col min="14351" max="14351" width="14.33203125" style="80" bestFit="1" customWidth="1"/>
    <col min="14352" max="14352" width="10" style="80" bestFit="1" customWidth="1"/>
    <col min="14353" max="14353" width="6" style="80" customWidth="1"/>
    <col min="14354" max="14354" width="25.21875" style="80" bestFit="1" customWidth="1"/>
    <col min="14355" max="14355" width="11" style="80" bestFit="1" customWidth="1"/>
    <col min="14356" max="14357" width="8.21875" style="80" bestFit="1" customWidth="1"/>
    <col min="14358" max="14592" width="9" style="80"/>
    <col min="14593" max="14593" width="15.88671875" style="80" customWidth="1"/>
    <col min="14594" max="14594" width="3.88671875" style="80" bestFit="1" customWidth="1"/>
    <col min="14595" max="14595" width="38.21875" style="80" customWidth="1"/>
    <col min="14596" max="14596" width="13.88671875" style="80" bestFit="1" customWidth="1"/>
    <col min="14597" max="14597" width="17" style="80" customWidth="1"/>
    <col min="14598" max="14598" width="13.109375" style="80" bestFit="1" customWidth="1"/>
    <col min="14599" max="14599" width="6.88671875" style="80" customWidth="1"/>
    <col min="14600" max="14600" width="12.109375" style="80" bestFit="1" customWidth="1"/>
    <col min="14601" max="14601" width="10.44140625" style="80" bestFit="1" customWidth="1"/>
    <col min="14602" max="14602" width="7" style="80" bestFit="1" customWidth="1"/>
    <col min="14603" max="14603" width="5.88671875" style="80" bestFit="1" customWidth="1"/>
    <col min="14604" max="14604" width="8.77734375" style="80" bestFit="1" customWidth="1"/>
    <col min="14605" max="14605" width="8.44140625" style="80" bestFit="1" customWidth="1"/>
    <col min="14606" max="14606" width="8.6640625" style="80" bestFit="1" customWidth="1"/>
    <col min="14607" max="14607" width="14.33203125" style="80" bestFit="1" customWidth="1"/>
    <col min="14608" max="14608" width="10" style="80" bestFit="1" customWidth="1"/>
    <col min="14609" max="14609" width="6" style="80" customWidth="1"/>
    <col min="14610" max="14610" width="25.21875" style="80" bestFit="1" customWidth="1"/>
    <col min="14611" max="14611" width="11" style="80" bestFit="1" customWidth="1"/>
    <col min="14612" max="14613" width="8.21875" style="80" bestFit="1" customWidth="1"/>
    <col min="14614" max="14848" width="9" style="80"/>
    <col min="14849" max="14849" width="15.88671875" style="80" customWidth="1"/>
    <col min="14850" max="14850" width="3.88671875" style="80" bestFit="1" customWidth="1"/>
    <col min="14851" max="14851" width="38.21875" style="80" customWidth="1"/>
    <col min="14852" max="14852" width="13.88671875" style="80" bestFit="1" customWidth="1"/>
    <col min="14853" max="14853" width="17" style="80" customWidth="1"/>
    <col min="14854" max="14854" width="13.109375" style="80" bestFit="1" customWidth="1"/>
    <col min="14855" max="14855" width="6.88671875" style="80" customWidth="1"/>
    <col min="14856" max="14856" width="12.109375" style="80" bestFit="1" customWidth="1"/>
    <col min="14857" max="14857" width="10.44140625" style="80" bestFit="1" customWidth="1"/>
    <col min="14858" max="14858" width="7" style="80" bestFit="1" customWidth="1"/>
    <col min="14859" max="14859" width="5.88671875" style="80" bestFit="1" customWidth="1"/>
    <col min="14860" max="14860" width="8.77734375" style="80" bestFit="1" customWidth="1"/>
    <col min="14861" max="14861" width="8.44140625" style="80" bestFit="1" customWidth="1"/>
    <col min="14862" max="14862" width="8.6640625" style="80" bestFit="1" customWidth="1"/>
    <col min="14863" max="14863" width="14.33203125" style="80" bestFit="1" customWidth="1"/>
    <col min="14864" max="14864" width="10" style="80" bestFit="1" customWidth="1"/>
    <col min="14865" max="14865" width="6" style="80" customWidth="1"/>
    <col min="14866" max="14866" width="25.21875" style="80" bestFit="1" customWidth="1"/>
    <col min="14867" max="14867" width="11" style="80" bestFit="1" customWidth="1"/>
    <col min="14868" max="14869" width="8.21875" style="80" bestFit="1" customWidth="1"/>
    <col min="14870" max="15104" width="9" style="80"/>
    <col min="15105" max="15105" width="15.88671875" style="80" customWidth="1"/>
    <col min="15106" max="15106" width="3.88671875" style="80" bestFit="1" customWidth="1"/>
    <col min="15107" max="15107" width="38.21875" style="80" customWidth="1"/>
    <col min="15108" max="15108" width="13.88671875" style="80" bestFit="1" customWidth="1"/>
    <col min="15109" max="15109" width="17" style="80" customWidth="1"/>
    <col min="15110" max="15110" width="13.109375" style="80" bestFit="1" customWidth="1"/>
    <col min="15111" max="15111" width="6.88671875" style="80" customWidth="1"/>
    <col min="15112" max="15112" width="12.109375" style="80" bestFit="1" customWidth="1"/>
    <col min="15113" max="15113" width="10.44140625" style="80" bestFit="1" customWidth="1"/>
    <col min="15114" max="15114" width="7" style="80" bestFit="1" customWidth="1"/>
    <col min="15115" max="15115" width="5.88671875" style="80" bestFit="1" customWidth="1"/>
    <col min="15116" max="15116" width="8.77734375" style="80" bestFit="1" customWidth="1"/>
    <col min="15117" max="15117" width="8.44140625" style="80" bestFit="1" customWidth="1"/>
    <col min="15118" max="15118" width="8.6640625" style="80" bestFit="1" customWidth="1"/>
    <col min="15119" max="15119" width="14.33203125" style="80" bestFit="1" customWidth="1"/>
    <col min="15120" max="15120" width="10" style="80" bestFit="1" customWidth="1"/>
    <col min="15121" max="15121" width="6" style="80" customWidth="1"/>
    <col min="15122" max="15122" width="25.21875" style="80" bestFit="1" customWidth="1"/>
    <col min="15123" max="15123" width="11" style="80" bestFit="1" customWidth="1"/>
    <col min="15124" max="15125" width="8.21875" style="80" bestFit="1" customWidth="1"/>
    <col min="15126" max="15360" width="9" style="80"/>
    <col min="15361" max="15361" width="15.88671875" style="80" customWidth="1"/>
    <col min="15362" max="15362" width="3.88671875" style="80" bestFit="1" customWidth="1"/>
    <col min="15363" max="15363" width="38.21875" style="80" customWidth="1"/>
    <col min="15364" max="15364" width="13.88671875" style="80" bestFit="1" customWidth="1"/>
    <col min="15365" max="15365" width="17" style="80" customWidth="1"/>
    <col min="15366" max="15366" width="13.109375" style="80" bestFit="1" customWidth="1"/>
    <col min="15367" max="15367" width="6.88671875" style="80" customWidth="1"/>
    <col min="15368" max="15368" width="12.109375" style="80" bestFit="1" customWidth="1"/>
    <col min="15369" max="15369" width="10.44140625" style="80" bestFit="1" customWidth="1"/>
    <col min="15370" max="15370" width="7" style="80" bestFit="1" customWidth="1"/>
    <col min="15371" max="15371" width="5.88671875" style="80" bestFit="1" customWidth="1"/>
    <col min="15372" max="15372" width="8.77734375" style="80" bestFit="1" customWidth="1"/>
    <col min="15373" max="15373" width="8.44140625" style="80" bestFit="1" customWidth="1"/>
    <col min="15374" max="15374" width="8.6640625" style="80" bestFit="1" customWidth="1"/>
    <col min="15375" max="15375" width="14.33203125" style="80" bestFit="1" customWidth="1"/>
    <col min="15376" max="15376" width="10" style="80" bestFit="1" customWidth="1"/>
    <col min="15377" max="15377" width="6" style="80" customWidth="1"/>
    <col min="15378" max="15378" width="25.21875" style="80" bestFit="1" customWidth="1"/>
    <col min="15379" max="15379" width="11" style="80" bestFit="1" customWidth="1"/>
    <col min="15380" max="15381" width="8.21875" style="80" bestFit="1" customWidth="1"/>
    <col min="15382" max="15616" width="9" style="80"/>
    <col min="15617" max="15617" width="15.88671875" style="80" customWidth="1"/>
    <col min="15618" max="15618" width="3.88671875" style="80" bestFit="1" customWidth="1"/>
    <col min="15619" max="15619" width="38.21875" style="80" customWidth="1"/>
    <col min="15620" max="15620" width="13.88671875" style="80" bestFit="1" customWidth="1"/>
    <col min="15621" max="15621" width="17" style="80" customWidth="1"/>
    <col min="15622" max="15622" width="13.109375" style="80" bestFit="1" customWidth="1"/>
    <col min="15623" max="15623" width="6.88671875" style="80" customWidth="1"/>
    <col min="15624" max="15624" width="12.109375" style="80" bestFit="1" customWidth="1"/>
    <col min="15625" max="15625" width="10.44140625" style="80" bestFit="1" customWidth="1"/>
    <col min="15626" max="15626" width="7" style="80" bestFit="1" customWidth="1"/>
    <col min="15627" max="15627" width="5.88671875" style="80" bestFit="1" customWidth="1"/>
    <col min="15628" max="15628" width="8.77734375" style="80" bestFit="1" customWidth="1"/>
    <col min="15629" max="15629" width="8.44140625" style="80" bestFit="1" customWidth="1"/>
    <col min="15630" max="15630" width="8.6640625" style="80" bestFit="1" customWidth="1"/>
    <col min="15631" max="15631" width="14.33203125" style="80" bestFit="1" customWidth="1"/>
    <col min="15632" max="15632" width="10" style="80" bestFit="1" customWidth="1"/>
    <col min="15633" max="15633" width="6" style="80" customWidth="1"/>
    <col min="15634" max="15634" width="25.21875" style="80" bestFit="1" customWidth="1"/>
    <col min="15635" max="15635" width="11" style="80" bestFit="1" customWidth="1"/>
    <col min="15636" max="15637" width="8.21875" style="80" bestFit="1" customWidth="1"/>
    <col min="15638" max="15872" width="9" style="80"/>
    <col min="15873" max="15873" width="15.88671875" style="80" customWidth="1"/>
    <col min="15874" max="15874" width="3.88671875" style="80" bestFit="1" customWidth="1"/>
    <col min="15875" max="15875" width="38.21875" style="80" customWidth="1"/>
    <col min="15876" max="15876" width="13.88671875" style="80" bestFit="1" customWidth="1"/>
    <col min="15877" max="15877" width="17" style="80" customWidth="1"/>
    <col min="15878" max="15878" width="13.109375" style="80" bestFit="1" customWidth="1"/>
    <col min="15879" max="15879" width="6.88671875" style="80" customWidth="1"/>
    <col min="15880" max="15880" width="12.109375" style="80" bestFit="1" customWidth="1"/>
    <col min="15881" max="15881" width="10.44140625" style="80" bestFit="1" customWidth="1"/>
    <col min="15882" max="15882" width="7" style="80" bestFit="1" customWidth="1"/>
    <col min="15883" max="15883" width="5.88671875" style="80" bestFit="1" customWidth="1"/>
    <col min="15884" max="15884" width="8.77734375" style="80" bestFit="1" customWidth="1"/>
    <col min="15885" max="15885" width="8.44140625" style="80" bestFit="1" customWidth="1"/>
    <col min="15886" max="15886" width="8.6640625" style="80" bestFit="1" customWidth="1"/>
    <col min="15887" max="15887" width="14.33203125" style="80" bestFit="1" customWidth="1"/>
    <col min="15888" max="15888" width="10" style="80" bestFit="1" customWidth="1"/>
    <col min="15889" max="15889" width="6" style="80" customWidth="1"/>
    <col min="15890" max="15890" width="25.21875" style="80" bestFit="1" customWidth="1"/>
    <col min="15891" max="15891" width="11" style="80" bestFit="1" customWidth="1"/>
    <col min="15892" max="15893" width="8.21875" style="80" bestFit="1" customWidth="1"/>
    <col min="15894" max="16128" width="9" style="80"/>
    <col min="16129" max="16129" width="15.88671875" style="80" customWidth="1"/>
    <col min="16130" max="16130" width="3.88671875" style="80" bestFit="1" customWidth="1"/>
    <col min="16131" max="16131" width="38.21875" style="80" customWidth="1"/>
    <col min="16132" max="16132" width="13.88671875" style="80" bestFit="1" customWidth="1"/>
    <col min="16133" max="16133" width="17" style="80" customWidth="1"/>
    <col min="16134" max="16134" width="13.109375" style="80" bestFit="1" customWidth="1"/>
    <col min="16135" max="16135" width="6.88671875" style="80" customWidth="1"/>
    <col min="16136" max="16136" width="12.109375" style="80" bestFit="1" customWidth="1"/>
    <col min="16137" max="16137" width="10.44140625" style="80" bestFit="1" customWidth="1"/>
    <col min="16138" max="16138" width="7" style="80" bestFit="1" customWidth="1"/>
    <col min="16139" max="16139" width="5.88671875" style="80" bestFit="1" customWidth="1"/>
    <col min="16140" max="16140" width="8.77734375" style="80" bestFit="1" customWidth="1"/>
    <col min="16141" max="16141" width="8.44140625" style="80" bestFit="1" customWidth="1"/>
    <col min="16142" max="16142" width="8.6640625" style="80" bestFit="1" customWidth="1"/>
    <col min="16143" max="16143" width="14.33203125" style="80" bestFit="1" customWidth="1"/>
    <col min="16144" max="16144" width="10" style="80" bestFit="1" customWidth="1"/>
    <col min="16145" max="16145" width="6" style="80" customWidth="1"/>
    <col min="16146" max="16146" width="25.21875" style="80" bestFit="1" customWidth="1"/>
    <col min="16147" max="16147" width="11" style="80" bestFit="1" customWidth="1"/>
    <col min="16148" max="16149" width="8.21875" style="80" bestFit="1" customWidth="1"/>
    <col min="16150" max="16384" width="9" style="80"/>
  </cols>
  <sheetData>
    <row r="1" spans="1:24" ht="21.75" customHeight="1">
      <c r="A1" s="140"/>
      <c r="B1" s="140"/>
      <c r="Q1" s="139"/>
    </row>
    <row r="2" spans="1:24" ht="15">
      <c r="A2" s="80"/>
      <c r="E2" s="80"/>
      <c r="F2" s="138"/>
      <c r="J2" s="423" t="s">
        <v>535</v>
      </c>
      <c r="K2" s="423"/>
      <c r="L2" s="423"/>
      <c r="M2" s="423"/>
      <c r="N2" s="423"/>
      <c r="O2" s="423"/>
      <c r="P2" s="135"/>
      <c r="Q2" s="424" t="s">
        <v>641</v>
      </c>
      <c r="R2" s="425"/>
      <c r="S2" s="425"/>
      <c r="T2" s="425"/>
      <c r="U2" s="425"/>
    </row>
    <row r="3" spans="1:24" ht="23.25" customHeight="1">
      <c r="A3" s="136" t="s">
        <v>533</v>
      </c>
      <c r="B3" s="136"/>
      <c r="E3" s="80"/>
      <c r="J3" s="135"/>
      <c r="Q3" s="134"/>
      <c r="R3" s="426" t="s">
        <v>532</v>
      </c>
      <c r="S3" s="426"/>
      <c r="T3" s="426"/>
      <c r="U3" s="426"/>
      <c r="W3" s="133" t="s">
        <v>531</v>
      </c>
      <c r="X3" s="132"/>
    </row>
    <row r="4" spans="1:24" ht="14.25" customHeight="1" thickBot="1">
      <c r="A4" s="427" t="s">
        <v>530</v>
      </c>
      <c r="B4" s="430" t="s">
        <v>529</v>
      </c>
      <c r="C4" s="431"/>
      <c r="D4" s="436"/>
      <c r="E4" s="438"/>
      <c r="F4" s="430" t="s">
        <v>528</v>
      </c>
      <c r="G4" s="440"/>
      <c r="H4" s="443" t="s">
        <v>527</v>
      </c>
      <c r="I4" s="444" t="s">
        <v>526</v>
      </c>
      <c r="J4" s="465" t="s">
        <v>525</v>
      </c>
      <c r="K4" s="467" t="s">
        <v>524</v>
      </c>
      <c r="L4" s="468"/>
      <c r="M4" s="468"/>
      <c r="N4" s="469"/>
      <c r="O4" s="443" t="s">
        <v>523</v>
      </c>
      <c r="P4" s="470" t="s">
        <v>522</v>
      </c>
      <c r="Q4" s="471"/>
      <c r="R4" s="472"/>
      <c r="S4" s="476" t="s">
        <v>521</v>
      </c>
      <c r="T4" s="459" t="s">
        <v>8</v>
      </c>
      <c r="U4" s="443" t="s">
        <v>9</v>
      </c>
      <c r="W4" s="542" t="s">
        <v>653</v>
      </c>
      <c r="X4" s="542" t="s">
        <v>652</v>
      </c>
    </row>
    <row r="5" spans="1:24" ht="11.25" customHeight="1">
      <c r="A5" s="428"/>
      <c r="B5" s="432"/>
      <c r="C5" s="433"/>
      <c r="D5" s="437"/>
      <c r="E5" s="439"/>
      <c r="F5" s="441"/>
      <c r="G5" s="442"/>
      <c r="H5" s="428"/>
      <c r="I5" s="428"/>
      <c r="J5" s="466"/>
      <c r="K5" s="447" t="s">
        <v>518</v>
      </c>
      <c r="L5" s="450" t="s">
        <v>517</v>
      </c>
      <c r="M5" s="453" t="s">
        <v>516</v>
      </c>
      <c r="N5" s="454" t="s">
        <v>515</v>
      </c>
      <c r="O5" s="463"/>
      <c r="P5" s="473"/>
      <c r="Q5" s="474"/>
      <c r="R5" s="475"/>
      <c r="S5" s="477"/>
      <c r="T5" s="460"/>
      <c r="U5" s="428"/>
      <c r="W5" s="542"/>
      <c r="X5" s="542"/>
    </row>
    <row r="6" spans="1:24" ht="11.25" customHeight="1">
      <c r="A6" s="428"/>
      <c r="B6" s="432"/>
      <c r="C6" s="433"/>
      <c r="D6" s="427" t="s">
        <v>514</v>
      </c>
      <c r="E6" s="462" t="s">
        <v>26</v>
      </c>
      <c r="F6" s="427" t="s">
        <v>514</v>
      </c>
      <c r="G6" s="444" t="s">
        <v>513</v>
      </c>
      <c r="H6" s="428"/>
      <c r="I6" s="428"/>
      <c r="J6" s="466"/>
      <c r="K6" s="448"/>
      <c r="L6" s="451"/>
      <c r="M6" s="448"/>
      <c r="N6" s="455"/>
      <c r="O6" s="463"/>
      <c r="P6" s="443" t="s">
        <v>512</v>
      </c>
      <c r="Q6" s="443" t="s">
        <v>511</v>
      </c>
      <c r="R6" s="427" t="s">
        <v>510</v>
      </c>
      <c r="S6" s="456" t="s">
        <v>509</v>
      </c>
      <c r="T6" s="460"/>
      <c r="U6" s="428"/>
      <c r="W6" s="542"/>
      <c r="X6" s="542"/>
    </row>
    <row r="7" spans="1:24" ht="12" customHeight="1">
      <c r="A7" s="428"/>
      <c r="B7" s="432"/>
      <c r="C7" s="433"/>
      <c r="D7" s="428"/>
      <c r="E7" s="428"/>
      <c r="F7" s="428"/>
      <c r="G7" s="428"/>
      <c r="H7" s="428"/>
      <c r="I7" s="428"/>
      <c r="J7" s="466"/>
      <c r="K7" s="448"/>
      <c r="L7" s="451"/>
      <c r="M7" s="448"/>
      <c r="N7" s="455"/>
      <c r="O7" s="463"/>
      <c r="P7" s="463"/>
      <c r="Q7" s="463"/>
      <c r="R7" s="428"/>
      <c r="S7" s="457"/>
      <c r="T7" s="460"/>
      <c r="U7" s="428"/>
      <c r="W7" s="542"/>
      <c r="X7" s="542"/>
    </row>
    <row r="8" spans="1:24" ht="11.25" customHeight="1">
      <c r="A8" s="429"/>
      <c r="B8" s="434"/>
      <c r="C8" s="435"/>
      <c r="D8" s="429"/>
      <c r="E8" s="429"/>
      <c r="F8" s="429"/>
      <c r="G8" s="429"/>
      <c r="H8" s="429"/>
      <c r="I8" s="429"/>
      <c r="J8" s="441"/>
      <c r="K8" s="449"/>
      <c r="L8" s="452"/>
      <c r="M8" s="449"/>
      <c r="N8" s="442"/>
      <c r="O8" s="464"/>
      <c r="P8" s="464"/>
      <c r="Q8" s="464"/>
      <c r="R8" s="429"/>
      <c r="S8" s="458"/>
      <c r="T8" s="461"/>
      <c r="U8" s="429"/>
      <c r="W8" s="543"/>
      <c r="X8" s="543"/>
    </row>
    <row r="9" spans="1:24" ht="16.5" customHeight="1">
      <c r="A9" s="278" t="s">
        <v>710</v>
      </c>
      <c r="B9" s="273"/>
      <c r="C9" s="276" t="s">
        <v>709</v>
      </c>
      <c r="D9" s="99" t="s">
        <v>708</v>
      </c>
      <c r="E9" s="98" t="s">
        <v>702</v>
      </c>
      <c r="F9" s="96" t="s">
        <v>608</v>
      </c>
      <c r="G9" s="97">
        <v>1.1990000000000001</v>
      </c>
      <c r="H9" s="96" t="s">
        <v>704</v>
      </c>
      <c r="I9" s="95" t="str">
        <f t="shared" ref="I9:I16" si="0">IF(W9="","",(IF(X9-W9&gt;0,CONCATENATE(TEXT(W9,"#,##0"),"~",TEXT(X9,"#,##0")),TEXT(W9,"#,##0"))))</f>
        <v>1,160</v>
      </c>
      <c r="J9" s="94">
        <v>5</v>
      </c>
      <c r="K9" s="93">
        <v>21</v>
      </c>
      <c r="L9" s="92">
        <f t="shared" ref="L9:L16" si="1">IF(K9&gt;0,1/K9*34.6*67.1,"")</f>
        <v>110.55523809523808</v>
      </c>
      <c r="M9" s="91">
        <f t="shared" ref="M9:M16" si="2"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18.7</v>
      </c>
      <c r="N9" s="90">
        <f t="shared" ref="N9:N16" si="3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21.8</v>
      </c>
      <c r="O9" s="86" t="s">
        <v>607</v>
      </c>
      <c r="P9" s="165" t="s">
        <v>43</v>
      </c>
      <c r="Q9" s="86" t="s">
        <v>56</v>
      </c>
      <c r="R9" s="87"/>
      <c r="S9" s="271" t="str">
        <f t="shared" ref="S9:S16" si="4">IF((LEFT(D9,1)="6"),"☆☆☆☆☆",IF((LEFT(D9,1)="5"),"☆☆☆☆",IF((LEFT(D9,1)="4"),"☆☆☆"," ")))</f>
        <v>☆☆☆☆</v>
      </c>
      <c r="T9" s="85">
        <f t="shared" ref="T9:T16" si="5">IFERROR(IF(K9&lt;M9,"",(ROUNDDOWN(K9/M9*100,0))),"")</f>
        <v>112</v>
      </c>
      <c r="U9" s="84" t="str">
        <f t="shared" ref="U9:U16" si="6">IFERROR(IF(K9&lt;N9,"",(ROUNDDOWN(K9/N9*100,0))),"")</f>
        <v/>
      </c>
      <c r="W9" s="270">
        <v>1160</v>
      </c>
      <c r="X9" s="83"/>
    </row>
    <row r="10" spans="1:24" ht="16.5" customHeight="1">
      <c r="A10" s="277"/>
      <c r="B10" s="273"/>
      <c r="C10" s="276"/>
      <c r="D10" s="99" t="s">
        <v>708</v>
      </c>
      <c r="E10" s="98" t="s">
        <v>700</v>
      </c>
      <c r="F10" s="96" t="s">
        <v>608</v>
      </c>
      <c r="G10" s="97">
        <v>1.1990000000000001</v>
      </c>
      <c r="H10" s="96" t="s">
        <v>704</v>
      </c>
      <c r="I10" s="95" t="str">
        <f t="shared" si="0"/>
        <v>1,200</v>
      </c>
      <c r="J10" s="94">
        <v>5</v>
      </c>
      <c r="K10" s="93">
        <v>21</v>
      </c>
      <c r="L10" s="92">
        <f t="shared" si="1"/>
        <v>110.55523809523808</v>
      </c>
      <c r="M10" s="91">
        <f t="shared" si="2"/>
        <v>17.2</v>
      </c>
      <c r="N10" s="90">
        <f t="shared" si="3"/>
        <v>20.3</v>
      </c>
      <c r="O10" s="86" t="s">
        <v>607</v>
      </c>
      <c r="P10" s="165" t="s">
        <v>43</v>
      </c>
      <c r="Q10" s="86" t="s">
        <v>56</v>
      </c>
      <c r="R10" s="87"/>
      <c r="S10" s="271" t="str">
        <f t="shared" si="4"/>
        <v>☆☆☆☆</v>
      </c>
      <c r="T10" s="85">
        <f t="shared" si="5"/>
        <v>122</v>
      </c>
      <c r="U10" s="84">
        <f t="shared" si="6"/>
        <v>103</v>
      </c>
      <c r="W10" s="270">
        <v>1200</v>
      </c>
      <c r="X10" s="83"/>
    </row>
    <row r="11" spans="1:24" ht="16.5" customHeight="1">
      <c r="A11" s="274"/>
      <c r="B11" s="275"/>
      <c r="C11" s="201" t="s">
        <v>707</v>
      </c>
      <c r="D11" s="99" t="s">
        <v>706</v>
      </c>
      <c r="E11" s="98" t="s">
        <v>605</v>
      </c>
      <c r="F11" s="96" t="s">
        <v>608</v>
      </c>
      <c r="G11" s="97">
        <v>1.1990000000000001</v>
      </c>
      <c r="H11" s="96" t="s">
        <v>704</v>
      </c>
      <c r="I11" s="95" t="str">
        <f t="shared" si="0"/>
        <v>1,270~1,290</v>
      </c>
      <c r="J11" s="94">
        <v>5</v>
      </c>
      <c r="K11" s="93">
        <v>19.899999999999999</v>
      </c>
      <c r="L11" s="92">
        <f t="shared" si="1"/>
        <v>116.66633165829145</v>
      </c>
      <c r="M11" s="91">
        <f t="shared" si="2"/>
        <v>17.2</v>
      </c>
      <c r="N11" s="90">
        <f t="shared" si="3"/>
        <v>20.3</v>
      </c>
      <c r="O11" s="86" t="s">
        <v>607</v>
      </c>
      <c r="P11" s="165" t="s">
        <v>43</v>
      </c>
      <c r="Q11" s="86" t="s">
        <v>56</v>
      </c>
      <c r="R11" s="87"/>
      <c r="S11" s="271" t="str">
        <f t="shared" si="4"/>
        <v>☆☆☆☆</v>
      </c>
      <c r="T11" s="85">
        <f t="shared" si="5"/>
        <v>115</v>
      </c>
      <c r="U11" s="84" t="str">
        <f t="shared" si="6"/>
        <v/>
      </c>
      <c r="W11" s="270">
        <v>1270</v>
      </c>
      <c r="X11" s="83">
        <v>1290</v>
      </c>
    </row>
    <row r="12" spans="1:24" ht="16.5" customHeight="1">
      <c r="A12" s="274"/>
      <c r="B12" s="272"/>
      <c r="C12" s="198"/>
      <c r="D12" s="99" t="s">
        <v>706</v>
      </c>
      <c r="E12" s="98" t="s">
        <v>705</v>
      </c>
      <c r="F12" s="96" t="s">
        <v>608</v>
      </c>
      <c r="G12" s="97">
        <v>1.1990000000000001</v>
      </c>
      <c r="H12" s="96" t="s">
        <v>704</v>
      </c>
      <c r="I12" s="95" t="str">
        <f t="shared" si="0"/>
        <v>1,320~1,350</v>
      </c>
      <c r="J12" s="94">
        <v>5</v>
      </c>
      <c r="K12" s="93">
        <v>19.899999999999999</v>
      </c>
      <c r="L12" s="92">
        <f t="shared" si="1"/>
        <v>116.66633165829145</v>
      </c>
      <c r="M12" s="91">
        <f t="shared" si="2"/>
        <v>15.8</v>
      </c>
      <c r="N12" s="90">
        <f t="shared" si="3"/>
        <v>19</v>
      </c>
      <c r="O12" s="86" t="s">
        <v>607</v>
      </c>
      <c r="P12" s="165" t="s">
        <v>43</v>
      </c>
      <c r="Q12" s="86" t="s">
        <v>56</v>
      </c>
      <c r="R12" s="87"/>
      <c r="S12" s="271" t="str">
        <f t="shared" si="4"/>
        <v>☆☆☆☆</v>
      </c>
      <c r="T12" s="85">
        <f t="shared" si="5"/>
        <v>125</v>
      </c>
      <c r="U12" s="84">
        <f t="shared" si="6"/>
        <v>104</v>
      </c>
      <c r="W12" s="270">
        <v>1320</v>
      </c>
      <c r="X12" s="83">
        <v>1350</v>
      </c>
    </row>
    <row r="13" spans="1:24" ht="16.5" customHeight="1">
      <c r="A13" s="274"/>
      <c r="B13" s="275"/>
      <c r="C13" s="201" t="s">
        <v>703</v>
      </c>
      <c r="D13" s="99" t="s">
        <v>701</v>
      </c>
      <c r="E13" s="98" t="s">
        <v>702</v>
      </c>
      <c r="F13" s="96" t="s">
        <v>608</v>
      </c>
      <c r="G13" s="97">
        <v>1.1990000000000001</v>
      </c>
      <c r="H13" s="96" t="s">
        <v>189</v>
      </c>
      <c r="I13" s="95" t="str">
        <f t="shared" si="0"/>
        <v>1,320</v>
      </c>
      <c r="J13" s="94">
        <v>5</v>
      </c>
      <c r="K13" s="93">
        <v>19.899999999999999</v>
      </c>
      <c r="L13" s="92">
        <f t="shared" si="1"/>
        <v>116.66633165829145</v>
      </c>
      <c r="M13" s="91">
        <f t="shared" si="2"/>
        <v>15.8</v>
      </c>
      <c r="N13" s="90">
        <f t="shared" si="3"/>
        <v>19</v>
      </c>
      <c r="O13" s="86" t="s">
        <v>607</v>
      </c>
      <c r="P13" s="165" t="s">
        <v>43</v>
      </c>
      <c r="Q13" s="86" t="s">
        <v>56</v>
      </c>
      <c r="R13" s="87"/>
      <c r="S13" s="271" t="str">
        <f t="shared" si="4"/>
        <v xml:space="preserve"> </v>
      </c>
      <c r="T13" s="85">
        <f t="shared" si="5"/>
        <v>125</v>
      </c>
      <c r="U13" s="84">
        <f t="shared" si="6"/>
        <v>104</v>
      </c>
      <c r="W13" s="270">
        <v>1320</v>
      </c>
      <c r="X13" s="83"/>
    </row>
    <row r="14" spans="1:24" ht="16.5" customHeight="1">
      <c r="A14" s="274"/>
      <c r="B14" s="272"/>
      <c r="C14" s="198"/>
      <c r="D14" s="99" t="s">
        <v>701</v>
      </c>
      <c r="E14" s="98" t="s">
        <v>700</v>
      </c>
      <c r="F14" s="96" t="s">
        <v>608</v>
      </c>
      <c r="G14" s="97">
        <v>1.1990000000000001</v>
      </c>
      <c r="H14" s="96" t="s">
        <v>189</v>
      </c>
      <c r="I14" s="95" t="str">
        <f t="shared" si="0"/>
        <v>1,340</v>
      </c>
      <c r="J14" s="94">
        <v>5</v>
      </c>
      <c r="K14" s="93">
        <v>19.899999999999999</v>
      </c>
      <c r="L14" s="92">
        <f t="shared" si="1"/>
        <v>116.66633165829145</v>
      </c>
      <c r="M14" s="91">
        <f t="shared" si="2"/>
        <v>15.8</v>
      </c>
      <c r="N14" s="90">
        <f t="shared" si="3"/>
        <v>19</v>
      </c>
      <c r="O14" s="86" t="s">
        <v>607</v>
      </c>
      <c r="P14" s="165" t="s">
        <v>43</v>
      </c>
      <c r="Q14" s="86" t="s">
        <v>56</v>
      </c>
      <c r="R14" s="87"/>
      <c r="S14" s="271" t="str">
        <f t="shared" si="4"/>
        <v xml:space="preserve"> </v>
      </c>
      <c r="T14" s="85">
        <f t="shared" si="5"/>
        <v>125</v>
      </c>
      <c r="U14" s="84">
        <f t="shared" si="6"/>
        <v>104</v>
      </c>
      <c r="W14" s="270">
        <v>1340</v>
      </c>
      <c r="X14" s="83"/>
    </row>
    <row r="15" spans="1:24" ht="16.5" customHeight="1">
      <c r="A15" s="200"/>
      <c r="B15" s="273"/>
      <c r="C15" s="201" t="s">
        <v>699</v>
      </c>
      <c r="D15" s="99" t="s">
        <v>697</v>
      </c>
      <c r="E15" s="98" t="s">
        <v>698</v>
      </c>
      <c r="F15" s="96" t="s">
        <v>696</v>
      </c>
      <c r="G15" s="97">
        <v>1.5980000000000001</v>
      </c>
      <c r="H15" s="96" t="s">
        <v>189</v>
      </c>
      <c r="I15" s="95" t="str">
        <f t="shared" si="0"/>
        <v>1,500~1,530</v>
      </c>
      <c r="J15" s="94">
        <v>5</v>
      </c>
      <c r="K15" s="93">
        <v>15.1</v>
      </c>
      <c r="L15" s="92">
        <f t="shared" si="1"/>
        <v>153.75231788079469</v>
      </c>
      <c r="M15" s="91">
        <f t="shared" si="2"/>
        <v>14.4</v>
      </c>
      <c r="N15" s="90">
        <f t="shared" si="3"/>
        <v>17.600000000000001</v>
      </c>
      <c r="O15" s="86" t="s">
        <v>607</v>
      </c>
      <c r="P15" s="165" t="s">
        <v>43</v>
      </c>
      <c r="Q15" s="86" t="s">
        <v>56</v>
      </c>
      <c r="R15" s="87"/>
      <c r="S15" s="271" t="str">
        <f t="shared" si="4"/>
        <v xml:space="preserve"> </v>
      </c>
      <c r="T15" s="85">
        <f t="shared" si="5"/>
        <v>104</v>
      </c>
      <c r="U15" s="84" t="str">
        <f t="shared" si="6"/>
        <v/>
      </c>
      <c r="W15" s="270">
        <v>1500</v>
      </c>
      <c r="X15" s="83">
        <v>1530</v>
      </c>
    </row>
    <row r="16" spans="1:24" ht="16.5" customHeight="1">
      <c r="A16" s="194"/>
      <c r="B16" s="272"/>
      <c r="C16" s="198"/>
      <c r="D16" s="99" t="s">
        <v>697</v>
      </c>
      <c r="E16" s="98" t="s">
        <v>137</v>
      </c>
      <c r="F16" s="96" t="s">
        <v>696</v>
      </c>
      <c r="G16" s="97">
        <v>1.5980000000000001</v>
      </c>
      <c r="H16" s="96" t="s">
        <v>189</v>
      </c>
      <c r="I16" s="95" t="str">
        <f t="shared" si="0"/>
        <v>1,550</v>
      </c>
      <c r="J16" s="94">
        <v>5</v>
      </c>
      <c r="K16" s="93">
        <v>15.1</v>
      </c>
      <c r="L16" s="92">
        <f t="shared" si="1"/>
        <v>153.75231788079469</v>
      </c>
      <c r="M16" s="91">
        <f t="shared" si="2"/>
        <v>13.2</v>
      </c>
      <c r="N16" s="90">
        <f t="shared" si="3"/>
        <v>16.5</v>
      </c>
      <c r="O16" s="86" t="s">
        <v>607</v>
      </c>
      <c r="P16" s="165" t="s">
        <v>43</v>
      </c>
      <c r="Q16" s="86" t="s">
        <v>56</v>
      </c>
      <c r="R16" s="87"/>
      <c r="S16" s="271" t="str">
        <f t="shared" si="4"/>
        <v xml:space="preserve"> </v>
      </c>
      <c r="T16" s="85">
        <f t="shared" si="5"/>
        <v>114</v>
      </c>
      <c r="U16" s="84" t="str">
        <f t="shared" si="6"/>
        <v/>
      </c>
      <c r="W16" s="270">
        <v>1550</v>
      </c>
      <c r="X16" s="83"/>
    </row>
    <row r="17" spans="2:5">
      <c r="E17" s="80"/>
    </row>
    <row r="18" spans="2:5">
      <c r="B18" s="80" t="s">
        <v>374</v>
      </c>
      <c r="E18" s="80"/>
    </row>
    <row r="19" spans="2:5">
      <c r="B19" s="80" t="s">
        <v>375</v>
      </c>
      <c r="E19" s="80"/>
    </row>
    <row r="20" spans="2:5">
      <c r="B20" s="80" t="s">
        <v>376</v>
      </c>
      <c r="E20" s="80"/>
    </row>
    <row r="21" spans="2:5">
      <c r="B21" s="80" t="s">
        <v>377</v>
      </c>
      <c r="E21" s="80"/>
    </row>
    <row r="22" spans="2:5">
      <c r="B22" s="80" t="s">
        <v>378</v>
      </c>
      <c r="E22" s="80"/>
    </row>
    <row r="23" spans="2:5">
      <c r="B23" s="80" t="s">
        <v>379</v>
      </c>
      <c r="E23" s="80"/>
    </row>
    <row r="24" spans="2:5">
      <c r="B24" s="80" t="s">
        <v>380</v>
      </c>
      <c r="E24" s="80"/>
    </row>
    <row r="25" spans="2:5">
      <c r="B25" s="80" t="s">
        <v>381</v>
      </c>
      <c r="E25" s="80"/>
    </row>
  </sheetData>
  <sheetProtection selectLockedCells="1"/>
  <mergeCells count="31">
    <mergeCell ref="W4:W8"/>
    <mergeCell ref="X4:X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7" firstPageNumber="0" fitToHeight="0" orientation="landscape" r:id="rId1"/>
  <headerFooter alignWithMargins="0">
    <oddHeader>&amp;R様式1-6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41FA-79AC-497D-ABAD-3B9BF42D5657}">
  <sheetPr>
    <tabColor indexed="25"/>
    <pageSetUpPr fitToPage="1"/>
  </sheetPr>
  <dimension ref="A1:X19"/>
  <sheetViews>
    <sheetView view="pageBreakPreview" zoomScaleNormal="55" zoomScaleSheetLayoutView="100" workbookViewId="0">
      <selection activeCell="F27" sqref="F27"/>
    </sheetView>
  </sheetViews>
  <sheetFormatPr defaultRowHeight="10.199999999999999"/>
  <cols>
    <col min="1" max="1" width="8.21875" style="82" customWidth="1"/>
    <col min="2" max="2" width="2.44140625" style="80" customWidth="1"/>
    <col min="3" max="3" width="14.6640625" style="80" customWidth="1"/>
    <col min="4" max="4" width="13.88671875" style="80" bestFit="1" customWidth="1"/>
    <col min="5" max="5" width="17.77734375" style="141" customWidth="1"/>
    <col min="6" max="6" width="10" style="80" customWidth="1"/>
    <col min="7" max="7" width="6.88671875" style="80" customWidth="1"/>
    <col min="8" max="8" width="12.109375" style="80" bestFit="1" customWidth="1"/>
    <col min="9" max="9" width="10.44140625" style="80" bestFit="1" customWidth="1"/>
    <col min="10" max="10" width="7" style="80" bestFit="1" customWidth="1"/>
    <col min="11" max="11" width="5.88671875" style="80" bestFit="1" customWidth="1"/>
    <col min="12" max="12" width="8.77734375" style="80" bestFit="1" customWidth="1"/>
    <col min="13" max="13" width="8.44140625" style="80" bestFit="1" customWidth="1"/>
    <col min="14" max="14" width="8.6640625" style="80" bestFit="1" customWidth="1"/>
    <col min="15" max="15" width="14.33203125" style="80" bestFit="1" customWidth="1"/>
    <col min="16" max="16" width="10" style="80" bestFit="1" customWidth="1"/>
    <col min="17" max="17" width="6" style="80" customWidth="1"/>
    <col min="18" max="18" width="25.21875" style="80" bestFit="1" customWidth="1"/>
    <col min="19" max="19" width="11" style="80" bestFit="1" customWidth="1"/>
    <col min="20" max="21" width="8.21875" style="80" bestFit="1" customWidth="1"/>
    <col min="22" max="22" width="9" style="80"/>
    <col min="23" max="24" width="10.6640625" style="81" customWidth="1"/>
    <col min="25" max="256" width="9" style="80"/>
    <col min="257" max="257" width="15.88671875" style="80" customWidth="1"/>
    <col min="258" max="258" width="3.88671875" style="80" bestFit="1" customWidth="1"/>
    <col min="259" max="259" width="38.21875" style="80" customWidth="1"/>
    <col min="260" max="260" width="13.88671875" style="80" bestFit="1" customWidth="1"/>
    <col min="261" max="261" width="17" style="80" customWidth="1"/>
    <col min="262" max="262" width="13.109375" style="80" bestFit="1" customWidth="1"/>
    <col min="263" max="263" width="6.88671875" style="80" customWidth="1"/>
    <col min="264" max="264" width="12.109375" style="80" bestFit="1" customWidth="1"/>
    <col min="265" max="265" width="10.44140625" style="80" bestFit="1" customWidth="1"/>
    <col min="266" max="266" width="7" style="80" bestFit="1" customWidth="1"/>
    <col min="267" max="267" width="5.88671875" style="80" bestFit="1" customWidth="1"/>
    <col min="268" max="268" width="8.77734375" style="80" bestFit="1" customWidth="1"/>
    <col min="269" max="269" width="8.44140625" style="80" bestFit="1" customWidth="1"/>
    <col min="270" max="270" width="8.6640625" style="80" bestFit="1" customWidth="1"/>
    <col min="271" max="271" width="14.33203125" style="80" bestFit="1" customWidth="1"/>
    <col min="272" max="272" width="10" style="80" bestFit="1" customWidth="1"/>
    <col min="273" max="273" width="6" style="80" customWidth="1"/>
    <col min="274" max="274" width="25.21875" style="80" bestFit="1" customWidth="1"/>
    <col min="275" max="275" width="11" style="80" bestFit="1" customWidth="1"/>
    <col min="276" max="277" width="8.21875" style="80" bestFit="1" customWidth="1"/>
    <col min="278" max="512" width="9" style="80"/>
    <col min="513" max="513" width="15.88671875" style="80" customWidth="1"/>
    <col min="514" max="514" width="3.88671875" style="80" bestFit="1" customWidth="1"/>
    <col min="515" max="515" width="38.21875" style="80" customWidth="1"/>
    <col min="516" max="516" width="13.88671875" style="80" bestFit="1" customWidth="1"/>
    <col min="517" max="517" width="17" style="80" customWidth="1"/>
    <col min="518" max="518" width="13.109375" style="80" bestFit="1" customWidth="1"/>
    <col min="519" max="519" width="6.88671875" style="80" customWidth="1"/>
    <col min="520" max="520" width="12.109375" style="80" bestFit="1" customWidth="1"/>
    <col min="521" max="521" width="10.44140625" style="80" bestFit="1" customWidth="1"/>
    <col min="522" max="522" width="7" style="80" bestFit="1" customWidth="1"/>
    <col min="523" max="523" width="5.88671875" style="80" bestFit="1" customWidth="1"/>
    <col min="524" max="524" width="8.77734375" style="80" bestFit="1" customWidth="1"/>
    <col min="525" max="525" width="8.44140625" style="80" bestFit="1" customWidth="1"/>
    <col min="526" max="526" width="8.6640625" style="80" bestFit="1" customWidth="1"/>
    <col min="527" max="527" width="14.33203125" style="80" bestFit="1" customWidth="1"/>
    <col min="528" max="528" width="10" style="80" bestFit="1" customWidth="1"/>
    <col min="529" max="529" width="6" style="80" customWidth="1"/>
    <col min="530" max="530" width="25.21875" style="80" bestFit="1" customWidth="1"/>
    <col min="531" max="531" width="11" style="80" bestFit="1" customWidth="1"/>
    <col min="532" max="533" width="8.21875" style="80" bestFit="1" customWidth="1"/>
    <col min="534" max="768" width="9" style="80"/>
    <col min="769" max="769" width="15.88671875" style="80" customWidth="1"/>
    <col min="770" max="770" width="3.88671875" style="80" bestFit="1" customWidth="1"/>
    <col min="771" max="771" width="38.21875" style="80" customWidth="1"/>
    <col min="772" max="772" width="13.88671875" style="80" bestFit="1" customWidth="1"/>
    <col min="773" max="773" width="17" style="80" customWidth="1"/>
    <col min="774" max="774" width="13.109375" style="80" bestFit="1" customWidth="1"/>
    <col min="775" max="775" width="6.88671875" style="80" customWidth="1"/>
    <col min="776" max="776" width="12.109375" style="80" bestFit="1" customWidth="1"/>
    <col min="777" max="777" width="10.44140625" style="80" bestFit="1" customWidth="1"/>
    <col min="778" max="778" width="7" style="80" bestFit="1" customWidth="1"/>
    <col min="779" max="779" width="5.88671875" style="80" bestFit="1" customWidth="1"/>
    <col min="780" max="780" width="8.77734375" style="80" bestFit="1" customWidth="1"/>
    <col min="781" max="781" width="8.44140625" style="80" bestFit="1" customWidth="1"/>
    <col min="782" max="782" width="8.6640625" style="80" bestFit="1" customWidth="1"/>
    <col min="783" max="783" width="14.33203125" style="80" bestFit="1" customWidth="1"/>
    <col min="784" max="784" width="10" style="80" bestFit="1" customWidth="1"/>
    <col min="785" max="785" width="6" style="80" customWidth="1"/>
    <col min="786" max="786" width="25.21875" style="80" bestFit="1" customWidth="1"/>
    <col min="787" max="787" width="11" style="80" bestFit="1" customWidth="1"/>
    <col min="788" max="789" width="8.21875" style="80" bestFit="1" customWidth="1"/>
    <col min="790" max="1024" width="9" style="80"/>
    <col min="1025" max="1025" width="15.88671875" style="80" customWidth="1"/>
    <col min="1026" max="1026" width="3.88671875" style="80" bestFit="1" customWidth="1"/>
    <col min="1027" max="1027" width="38.21875" style="80" customWidth="1"/>
    <col min="1028" max="1028" width="13.88671875" style="80" bestFit="1" customWidth="1"/>
    <col min="1029" max="1029" width="17" style="80" customWidth="1"/>
    <col min="1030" max="1030" width="13.109375" style="80" bestFit="1" customWidth="1"/>
    <col min="1031" max="1031" width="6.88671875" style="80" customWidth="1"/>
    <col min="1032" max="1032" width="12.109375" style="80" bestFit="1" customWidth="1"/>
    <col min="1033" max="1033" width="10.44140625" style="80" bestFit="1" customWidth="1"/>
    <col min="1034" max="1034" width="7" style="80" bestFit="1" customWidth="1"/>
    <col min="1035" max="1035" width="5.88671875" style="80" bestFit="1" customWidth="1"/>
    <col min="1036" max="1036" width="8.77734375" style="80" bestFit="1" customWidth="1"/>
    <col min="1037" max="1037" width="8.44140625" style="80" bestFit="1" customWidth="1"/>
    <col min="1038" max="1038" width="8.6640625" style="80" bestFit="1" customWidth="1"/>
    <col min="1039" max="1039" width="14.33203125" style="80" bestFit="1" customWidth="1"/>
    <col min="1040" max="1040" width="10" style="80" bestFit="1" customWidth="1"/>
    <col min="1041" max="1041" width="6" style="80" customWidth="1"/>
    <col min="1042" max="1042" width="25.21875" style="80" bestFit="1" customWidth="1"/>
    <col min="1043" max="1043" width="11" style="80" bestFit="1" customWidth="1"/>
    <col min="1044" max="1045" width="8.21875" style="80" bestFit="1" customWidth="1"/>
    <col min="1046" max="1280" width="9" style="80"/>
    <col min="1281" max="1281" width="15.88671875" style="80" customWidth="1"/>
    <col min="1282" max="1282" width="3.88671875" style="80" bestFit="1" customWidth="1"/>
    <col min="1283" max="1283" width="38.21875" style="80" customWidth="1"/>
    <col min="1284" max="1284" width="13.88671875" style="80" bestFit="1" customWidth="1"/>
    <col min="1285" max="1285" width="17" style="80" customWidth="1"/>
    <col min="1286" max="1286" width="13.109375" style="80" bestFit="1" customWidth="1"/>
    <col min="1287" max="1287" width="6.88671875" style="80" customWidth="1"/>
    <col min="1288" max="1288" width="12.109375" style="80" bestFit="1" customWidth="1"/>
    <col min="1289" max="1289" width="10.44140625" style="80" bestFit="1" customWidth="1"/>
    <col min="1290" max="1290" width="7" style="80" bestFit="1" customWidth="1"/>
    <col min="1291" max="1291" width="5.88671875" style="80" bestFit="1" customWidth="1"/>
    <col min="1292" max="1292" width="8.77734375" style="80" bestFit="1" customWidth="1"/>
    <col min="1293" max="1293" width="8.44140625" style="80" bestFit="1" customWidth="1"/>
    <col min="1294" max="1294" width="8.6640625" style="80" bestFit="1" customWidth="1"/>
    <col min="1295" max="1295" width="14.33203125" style="80" bestFit="1" customWidth="1"/>
    <col min="1296" max="1296" width="10" style="80" bestFit="1" customWidth="1"/>
    <col min="1297" max="1297" width="6" style="80" customWidth="1"/>
    <col min="1298" max="1298" width="25.21875" style="80" bestFit="1" customWidth="1"/>
    <col min="1299" max="1299" width="11" style="80" bestFit="1" customWidth="1"/>
    <col min="1300" max="1301" width="8.21875" style="80" bestFit="1" customWidth="1"/>
    <col min="1302" max="1536" width="9" style="80"/>
    <col min="1537" max="1537" width="15.88671875" style="80" customWidth="1"/>
    <col min="1538" max="1538" width="3.88671875" style="80" bestFit="1" customWidth="1"/>
    <col min="1539" max="1539" width="38.21875" style="80" customWidth="1"/>
    <col min="1540" max="1540" width="13.88671875" style="80" bestFit="1" customWidth="1"/>
    <col min="1541" max="1541" width="17" style="80" customWidth="1"/>
    <col min="1542" max="1542" width="13.109375" style="80" bestFit="1" customWidth="1"/>
    <col min="1543" max="1543" width="6.88671875" style="80" customWidth="1"/>
    <col min="1544" max="1544" width="12.109375" style="80" bestFit="1" customWidth="1"/>
    <col min="1545" max="1545" width="10.44140625" style="80" bestFit="1" customWidth="1"/>
    <col min="1546" max="1546" width="7" style="80" bestFit="1" customWidth="1"/>
    <col min="1547" max="1547" width="5.88671875" style="80" bestFit="1" customWidth="1"/>
    <col min="1548" max="1548" width="8.77734375" style="80" bestFit="1" customWidth="1"/>
    <col min="1549" max="1549" width="8.44140625" style="80" bestFit="1" customWidth="1"/>
    <col min="1550" max="1550" width="8.6640625" style="80" bestFit="1" customWidth="1"/>
    <col min="1551" max="1551" width="14.33203125" style="80" bestFit="1" customWidth="1"/>
    <col min="1552" max="1552" width="10" style="80" bestFit="1" customWidth="1"/>
    <col min="1553" max="1553" width="6" style="80" customWidth="1"/>
    <col min="1554" max="1554" width="25.21875" style="80" bestFit="1" customWidth="1"/>
    <col min="1555" max="1555" width="11" style="80" bestFit="1" customWidth="1"/>
    <col min="1556" max="1557" width="8.21875" style="80" bestFit="1" customWidth="1"/>
    <col min="1558" max="1792" width="9" style="80"/>
    <col min="1793" max="1793" width="15.88671875" style="80" customWidth="1"/>
    <col min="1794" max="1794" width="3.88671875" style="80" bestFit="1" customWidth="1"/>
    <col min="1795" max="1795" width="38.21875" style="80" customWidth="1"/>
    <col min="1796" max="1796" width="13.88671875" style="80" bestFit="1" customWidth="1"/>
    <col min="1797" max="1797" width="17" style="80" customWidth="1"/>
    <col min="1798" max="1798" width="13.109375" style="80" bestFit="1" customWidth="1"/>
    <col min="1799" max="1799" width="6.88671875" style="80" customWidth="1"/>
    <col min="1800" max="1800" width="12.109375" style="80" bestFit="1" customWidth="1"/>
    <col min="1801" max="1801" width="10.44140625" style="80" bestFit="1" customWidth="1"/>
    <col min="1802" max="1802" width="7" style="80" bestFit="1" customWidth="1"/>
    <col min="1803" max="1803" width="5.88671875" style="80" bestFit="1" customWidth="1"/>
    <col min="1804" max="1804" width="8.77734375" style="80" bestFit="1" customWidth="1"/>
    <col min="1805" max="1805" width="8.44140625" style="80" bestFit="1" customWidth="1"/>
    <col min="1806" max="1806" width="8.6640625" style="80" bestFit="1" customWidth="1"/>
    <col min="1807" max="1807" width="14.33203125" style="80" bestFit="1" customWidth="1"/>
    <col min="1808" max="1808" width="10" style="80" bestFit="1" customWidth="1"/>
    <col min="1809" max="1809" width="6" style="80" customWidth="1"/>
    <col min="1810" max="1810" width="25.21875" style="80" bestFit="1" customWidth="1"/>
    <col min="1811" max="1811" width="11" style="80" bestFit="1" customWidth="1"/>
    <col min="1812" max="1813" width="8.21875" style="80" bestFit="1" customWidth="1"/>
    <col min="1814" max="2048" width="9" style="80"/>
    <col min="2049" max="2049" width="15.88671875" style="80" customWidth="1"/>
    <col min="2050" max="2050" width="3.88671875" style="80" bestFit="1" customWidth="1"/>
    <col min="2051" max="2051" width="38.21875" style="80" customWidth="1"/>
    <col min="2052" max="2052" width="13.88671875" style="80" bestFit="1" customWidth="1"/>
    <col min="2053" max="2053" width="17" style="80" customWidth="1"/>
    <col min="2054" max="2054" width="13.109375" style="80" bestFit="1" customWidth="1"/>
    <col min="2055" max="2055" width="6.88671875" style="80" customWidth="1"/>
    <col min="2056" max="2056" width="12.109375" style="80" bestFit="1" customWidth="1"/>
    <col min="2057" max="2057" width="10.44140625" style="80" bestFit="1" customWidth="1"/>
    <col min="2058" max="2058" width="7" style="80" bestFit="1" customWidth="1"/>
    <col min="2059" max="2059" width="5.88671875" style="80" bestFit="1" customWidth="1"/>
    <col min="2060" max="2060" width="8.77734375" style="80" bestFit="1" customWidth="1"/>
    <col min="2061" max="2061" width="8.44140625" style="80" bestFit="1" customWidth="1"/>
    <col min="2062" max="2062" width="8.6640625" style="80" bestFit="1" customWidth="1"/>
    <col min="2063" max="2063" width="14.33203125" style="80" bestFit="1" customWidth="1"/>
    <col min="2064" max="2064" width="10" style="80" bestFit="1" customWidth="1"/>
    <col min="2065" max="2065" width="6" style="80" customWidth="1"/>
    <col min="2066" max="2066" width="25.21875" style="80" bestFit="1" customWidth="1"/>
    <col min="2067" max="2067" width="11" style="80" bestFit="1" customWidth="1"/>
    <col min="2068" max="2069" width="8.21875" style="80" bestFit="1" customWidth="1"/>
    <col min="2070" max="2304" width="9" style="80"/>
    <col min="2305" max="2305" width="15.88671875" style="80" customWidth="1"/>
    <col min="2306" max="2306" width="3.88671875" style="80" bestFit="1" customWidth="1"/>
    <col min="2307" max="2307" width="38.21875" style="80" customWidth="1"/>
    <col min="2308" max="2308" width="13.88671875" style="80" bestFit="1" customWidth="1"/>
    <col min="2309" max="2309" width="17" style="80" customWidth="1"/>
    <col min="2310" max="2310" width="13.109375" style="80" bestFit="1" customWidth="1"/>
    <col min="2311" max="2311" width="6.88671875" style="80" customWidth="1"/>
    <col min="2312" max="2312" width="12.109375" style="80" bestFit="1" customWidth="1"/>
    <col min="2313" max="2313" width="10.44140625" style="80" bestFit="1" customWidth="1"/>
    <col min="2314" max="2314" width="7" style="80" bestFit="1" customWidth="1"/>
    <col min="2315" max="2315" width="5.88671875" style="80" bestFit="1" customWidth="1"/>
    <col min="2316" max="2316" width="8.77734375" style="80" bestFit="1" customWidth="1"/>
    <col min="2317" max="2317" width="8.44140625" style="80" bestFit="1" customWidth="1"/>
    <col min="2318" max="2318" width="8.6640625" style="80" bestFit="1" customWidth="1"/>
    <col min="2319" max="2319" width="14.33203125" style="80" bestFit="1" customWidth="1"/>
    <col min="2320" max="2320" width="10" style="80" bestFit="1" customWidth="1"/>
    <col min="2321" max="2321" width="6" style="80" customWidth="1"/>
    <col min="2322" max="2322" width="25.21875" style="80" bestFit="1" customWidth="1"/>
    <col min="2323" max="2323" width="11" style="80" bestFit="1" customWidth="1"/>
    <col min="2324" max="2325" width="8.21875" style="80" bestFit="1" customWidth="1"/>
    <col min="2326" max="2560" width="9" style="80"/>
    <col min="2561" max="2561" width="15.88671875" style="80" customWidth="1"/>
    <col min="2562" max="2562" width="3.88671875" style="80" bestFit="1" customWidth="1"/>
    <col min="2563" max="2563" width="38.21875" style="80" customWidth="1"/>
    <col min="2564" max="2564" width="13.88671875" style="80" bestFit="1" customWidth="1"/>
    <col min="2565" max="2565" width="17" style="80" customWidth="1"/>
    <col min="2566" max="2566" width="13.109375" style="80" bestFit="1" customWidth="1"/>
    <col min="2567" max="2567" width="6.88671875" style="80" customWidth="1"/>
    <col min="2568" max="2568" width="12.109375" style="80" bestFit="1" customWidth="1"/>
    <col min="2569" max="2569" width="10.44140625" style="80" bestFit="1" customWidth="1"/>
    <col min="2570" max="2570" width="7" style="80" bestFit="1" customWidth="1"/>
    <col min="2571" max="2571" width="5.88671875" style="80" bestFit="1" customWidth="1"/>
    <col min="2572" max="2572" width="8.77734375" style="80" bestFit="1" customWidth="1"/>
    <col min="2573" max="2573" width="8.44140625" style="80" bestFit="1" customWidth="1"/>
    <col min="2574" max="2574" width="8.6640625" style="80" bestFit="1" customWidth="1"/>
    <col min="2575" max="2575" width="14.33203125" style="80" bestFit="1" customWidth="1"/>
    <col min="2576" max="2576" width="10" style="80" bestFit="1" customWidth="1"/>
    <col min="2577" max="2577" width="6" style="80" customWidth="1"/>
    <col min="2578" max="2578" width="25.21875" style="80" bestFit="1" customWidth="1"/>
    <col min="2579" max="2579" width="11" style="80" bestFit="1" customWidth="1"/>
    <col min="2580" max="2581" width="8.21875" style="80" bestFit="1" customWidth="1"/>
    <col min="2582" max="2816" width="9" style="80"/>
    <col min="2817" max="2817" width="15.88671875" style="80" customWidth="1"/>
    <col min="2818" max="2818" width="3.88671875" style="80" bestFit="1" customWidth="1"/>
    <col min="2819" max="2819" width="38.21875" style="80" customWidth="1"/>
    <col min="2820" max="2820" width="13.88671875" style="80" bestFit="1" customWidth="1"/>
    <col min="2821" max="2821" width="17" style="80" customWidth="1"/>
    <col min="2822" max="2822" width="13.109375" style="80" bestFit="1" customWidth="1"/>
    <col min="2823" max="2823" width="6.88671875" style="80" customWidth="1"/>
    <col min="2824" max="2824" width="12.109375" style="80" bestFit="1" customWidth="1"/>
    <col min="2825" max="2825" width="10.44140625" style="80" bestFit="1" customWidth="1"/>
    <col min="2826" max="2826" width="7" style="80" bestFit="1" customWidth="1"/>
    <col min="2827" max="2827" width="5.88671875" style="80" bestFit="1" customWidth="1"/>
    <col min="2828" max="2828" width="8.77734375" style="80" bestFit="1" customWidth="1"/>
    <col min="2829" max="2829" width="8.44140625" style="80" bestFit="1" customWidth="1"/>
    <col min="2830" max="2830" width="8.6640625" style="80" bestFit="1" customWidth="1"/>
    <col min="2831" max="2831" width="14.33203125" style="80" bestFit="1" customWidth="1"/>
    <col min="2832" max="2832" width="10" style="80" bestFit="1" customWidth="1"/>
    <col min="2833" max="2833" width="6" style="80" customWidth="1"/>
    <col min="2834" max="2834" width="25.21875" style="80" bestFit="1" customWidth="1"/>
    <col min="2835" max="2835" width="11" style="80" bestFit="1" customWidth="1"/>
    <col min="2836" max="2837" width="8.21875" style="80" bestFit="1" customWidth="1"/>
    <col min="2838" max="3072" width="9" style="80"/>
    <col min="3073" max="3073" width="15.88671875" style="80" customWidth="1"/>
    <col min="3074" max="3074" width="3.88671875" style="80" bestFit="1" customWidth="1"/>
    <col min="3075" max="3075" width="38.21875" style="80" customWidth="1"/>
    <col min="3076" max="3076" width="13.88671875" style="80" bestFit="1" customWidth="1"/>
    <col min="3077" max="3077" width="17" style="80" customWidth="1"/>
    <col min="3078" max="3078" width="13.109375" style="80" bestFit="1" customWidth="1"/>
    <col min="3079" max="3079" width="6.88671875" style="80" customWidth="1"/>
    <col min="3080" max="3080" width="12.109375" style="80" bestFit="1" customWidth="1"/>
    <col min="3081" max="3081" width="10.44140625" style="80" bestFit="1" customWidth="1"/>
    <col min="3082" max="3082" width="7" style="80" bestFit="1" customWidth="1"/>
    <col min="3083" max="3083" width="5.88671875" style="80" bestFit="1" customWidth="1"/>
    <col min="3084" max="3084" width="8.77734375" style="80" bestFit="1" customWidth="1"/>
    <col min="3085" max="3085" width="8.44140625" style="80" bestFit="1" customWidth="1"/>
    <col min="3086" max="3086" width="8.6640625" style="80" bestFit="1" customWidth="1"/>
    <col min="3087" max="3087" width="14.33203125" style="80" bestFit="1" customWidth="1"/>
    <col min="3088" max="3088" width="10" style="80" bestFit="1" customWidth="1"/>
    <col min="3089" max="3089" width="6" style="80" customWidth="1"/>
    <col min="3090" max="3090" width="25.21875" style="80" bestFit="1" customWidth="1"/>
    <col min="3091" max="3091" width="11" style="80" bestFit="1" customWidth="1"/>
    <col min="3092" max="3093" width="8.21875" style="80" bestFit="1" customWidth="1"/>
    <col min="3094" max="3328" width="9" style="80"/>
    <col min="3329" max="3329" width="15.88671875" style="80" customWidth="1"/>
    <col min="3330" max="3330" width="3.88671875" style="80" bestFit="1" customWidth="1"/>
    <col min="3331" max="3331" width="38.21875" style="80" customWidth="1"/>
    <col min="3332" max="3332" width="13.88671875" style="80" bestFit="1" customWidth="1"/>
    <col min="3333" max="3333" width="17" style="80" customWidth="1"/>
    <col min="3334" max="3334" width="13.109375" style="80" bestFit="1" customWidth="1"/>
    <col min="3335" max="3335" width="6.88671875" style="80" customWidth="1"/>
    <col min="3336" max="3336" width="12.109375" style="80" bestFit="1" customWidth="1"/>
    <col min="3337" max="3337" width="10.44140625" style="80" bestFit="1" customWidth="1"/>
    <col min="3338" max="3338" width="7" style="80" bestFit="1" customWidth="1"/>
    <col min="3339" max="3339" width="5.88671875" style="80" bestFit="1" customWidth="1"/>
    <col min="3340" max="3340" width="8.77734375" style="80" bestFit="1" customWidth="1"/>
    <col min="3341" max="3341" width="8.44140625" style="80" bestFit="1" customWidth="1"/>
    <col min="3342" max="3342" width="8.6640625" style="80" bestFit="1" customWidth="1"/>
    <col min="3343" max="3343" width="14.33203125" style="80" bestFit="1" customWidth="1"/>
    <col min="3344" max="3344" width="10" style="80" bestFit="1" customWidth="1"/>
    <col min="3345" max="3345" width="6" style="80" customWidth="1"/>
    <col min="3346" max="3346" width="25.21875" style="80" bestFit="1" customWidth="1"/>
    <col min="3347" max="3347" width="11" style="80" bestFit="1" customWidth="1"/>
    <col min="3348" max="3349" width="8.21875" style="80" bestFit="1" customWidth="1"/>
    <col min="3350" max="3584" width="9" style="80"/>
    <col min="3585" max="3585" width="15.88671875" style="80" customWidth="1"/>
    <col min="3586" max="3586" width="3.88671875" style="80" bestFit="1" customWidth="1"/>
    <col min="3587" max="3587" width="38.21875" style="80" customWidth="1"/>
    <col min="3588" max="3588" width="13.88671875" style="80" bestFit="1" customWidth="1"/>
    <col min="3589" max="3589" width="17" style="80" customWidth="1"/>
    <col min="3590" max="3590" width="13.109375" style="80" bestFit="1" customWidth="1"/>
    <col min="3591" max="3591" width="6.88671875" style="80" customWidth="1"/>
    <col min="3592" max="3592" width="12.109375" style="80" bestFit="1" customWidth="1"/>
    <col min="3593" max="3593" width="10.44140625" style="80" bestFit="1" customWidth="1"/>
    <col min="3594" max="3594" width="7" style="80" bestFit="1" customWidth="1"/>
    <col min="3595" max="3595" width="5.88671875" style="80" bestFit="1" customWidth="1"/>
    <col min="3596" max="3596" width="8.77734375" style="80" bestFit="1" customWidth="1"/>
    <col min="3597" max="3597" width="8.44140625" style="80" bestFit="1" customWidth="1"/>
    <col min="3598" max="3598" width="8.6640625" style="80" bestFit="1" customWidth="1"/>
    <col min="3599" max="3599" width="14.33203125" style="80" bestFit="1" customWidth="1"/>
    <col min="3600" max="3600" width="10" style="80" bestFit="1" customWidth="1"/>
    <col min="3601" max="3601" width="6" style="80" customWidth="1"/>
    <col min="3602" max="3602" width="25.21875" style="80" bestFit="1" customWidth="1"/>
    <col min="3603" max="3603" width="11" style="80" bestFit="1" customWidth="1"/>
    <col min="3604" max="3605" width="8.21875" style="80" bestFit="1" customWidth="1"/>
    <col min="3606" max="3840" width="9" style="80"/>
    <col min="3841" max="3841" width="15.88671875" style="80" customWidth="1"/>
    <col min="3842" max="3842" width="3.88671875" style="80" bestFit="1" customWidth="1"/>
    <col min="3843" max="3843" width="38.21875" style="80" customWidth="1"/>
    <col min="3844" max="3844" width="13.88671875" style="80" bestFit="1" customWidth="1"/>
    <col min="3845" max="3845" width="17" style="80" customWidth="1"/>
    <col min="3846" max="3846" width="13.109375" style="80" bestFit="1" customWidth="1"/>
    <col min="3847" max="3847" width="6.88671875" style="80" customWidth="1"/>
    <col min="3848" max="3848" width="12.109375" style="80" bestFit="1" customWidth="1"/>
    <col min="3849" max="3849" width="10.44140625" style="80" bestFit="1" customWidth="1"/>
    <col min="3850" max="3850" width="7" style="80" bestFit="1" customWidth="1"/>
    <col min="3851" max="3851" width="5.88671875" style="80" bestFit="1" customWidth="1"/>
    <col min="3852" max="3852" width="8.77734375" style="80" bestFit="1" customWidth="1"/>
    <col min="3853" max="3853" width="8.44140625" style="80" bestFit="1" customWidth="1"/>
    <col min="3854" max="3854" width="8.6640625" style="80" bestFit="1" customWidth="1"/>
    <col min="3855" max="3855" width="14.33203125" style="80" bestFit="1" customWidth="1"/>
    <col min="3856" max="3856" width="10" style="80" bestFit="1" customWidth="1"/>
    <col min="3857" max="3857" width="6" style="80" customWidth="1"/>
    <col min="3858" max="3858" width="25.21875" style="80" bestFit="1" customWidth="1"/>
    <col min="3859" max="3859" width="11" style="80" bestFit="1" customWidth="1"/>
    <col min="3860" max="3861" width="8.21875" style="80" bestFit="1" customWidth="1"/>
    <col min="3862" max="4096" width="9" style="80"/>
    <col min="4097" max="4097" width="15.88671875" style="80" customWidth="1"/>
    <col min="4098" max="4098" width="3.88671875" style="80" bestFit="1" customWidth="1"/>
    <col min="4099" max="4099" width="38.21875" style="80" customWidth="1"/>
    <col min="4100" max="4100" width="13.88671875" style="80" bestFit="1" customWidth="1"/>
    <col min="4101" max="4101" width="17" style="80" customWidth="1"/>
    <col min="4102" max="4102" width="13.109375" style="80" bestFit="1" customWidth="1"/>
    <col min="4103" max="4103" width="6.88671875" style="80" customWidth="1"/>
    <col min="4104" max="4104" width="12.109375" style="80" bestFit="1" customWidth="1"/>
    <col min="4105" max="4105" width="10.44140625" style="80" bestFit="1" customWidth="1"/>
    <col min="4106" max="4106" width="7" style="80" bestFit="1" customWidth="1"/>
    <col min="4107" max="4107" width="5.88671875" style="80" bestFit="1" customWidth="1"/>
    <col min="4108" max="4108" width="8.77734375" style="80" bestFit="1" customWidth="1"/>
    <col min="4109" max="4109" width="8.44140625" style="80" bestFit="1" customWidth="1"/>
    <col min="4110" max="4110" width="8.6640625" style="80" bestFit="1" customWidth="1"/>
    <col min="4111" max="4111" width="14.33203125" style="80" bestFit="1" customWidth="1"/>
    <col min="4112" max="4112" width="10" style="80" bestFit="1" customWidth="1"/>
    <col min="4113" max="4113" width="6" style="80" customWidth="1"/>
    <col min="4114" max="4114" width="25.21875" style="80" bestFit="1" customWidth="1"/>
    <col min="4115" max="4115" width="11" style="80" bestFit="1" customWidth="1"/>
    <col min="4116" max="4117" width="8.21875" style="80" bestFit="1" customWidth="1"/>
    <col min="4118" max="4352" width="9" style="80"/>
    <col min="4353" max="4353" width="15.88671875" style="80" customWidth="1"/>
    <col min="4354" max="4354" width="3.88671875" style="80" bestFit="1" customWidth="1"/>
    <col min="4355" max="4355" width="38.21875" style="80" customWidth="1"/>
    <col min="4356" max="4356" width="13.88671875" style="80" bestFit="1" customWidth="1"/>
    <col min="4357" max="4357" width="17" style="80" customWidth="1"/>
    <col min="4358" max="4358" width="13.109375" style="80" bestFit="1" customWidth="1"/>
    <col min="4359" max="4359" width="6.88671875" style="80" customWidth="1"/>
    <col min="4360" max="4360" width="12.109375" style="80" bestFit="1" customWidth="1"/>
    <col min="4361" max="4361" width="10.44140625" style="80" bestFit="1" customWidth="1"/>
    <col min="4362" max="4362" width="7" style="80" bestFit="1" customWidth="1"/>
    <col min="4363" max="4363" width="5.88671875" style="80" bestFit="1" customWidth="1"/>
    <col min="4364" max="4364" width="8.77734375" style="80" bestFit="1" customWidth="1"/>
    <col min="4365" max="4365" width="8.44140625" style="80" bestFit="1" customWidth="1"/>
    <col min="4366" max="4366" width="8.6640625" style="80" bestFit="1" customWidth="1"/>
    <col min="4367" max="4367" width="14.33203125" style="80" bestFit="1" customWidth="1"/>
    <col min="4368" max="4368" width="10" style="80" bestFit="1" customWidth="1"/>
    <col min="4369" max="4369" width="6" style="80" customWidth="1"/>
    <col min="4370" max="4370" width="25.21875" style="80" bestFit="1" customWidth="1"/>
    <col min="4371" max="4371" width="11" style="80" bestFit="1" customWidth="1"/>
    <col min="4372" max="4373" width="8.21875" style="80" bestFit="1" customWidth="1"/>
    <col min="4374" max="4608" width="9" style="80"/>
    <col min="4609" max="4609" width="15.88671875" style="80" customWidth="1"/>
    <col min="4610" max="4610" width="3.88671875" style="80" bestFit="1" customWidth="1"/>
    <col min="4611" max="4611" width="38.21875" style="80" customWidth="1"/>
    <col min="4612" max="4612" width="13.88671875" style="80" bestFit="1" customWidth="1"/>
    <col min="4613" max="4613" width="17" style="80" customWidth="1"/>
    <col min="4614" max="4614" width="13.109375" style="80" bestFit="1" customWidth="1"/>
    <col min="4615" max="4615" width="6.88671875" style="80" customWidth="1"/>
    <col min="4616" max="4616" width="12.109375" style="80" bestFit="1" customWidth="1"/>
    <col min="4617" max="4617" width="10.44140625" style="80" bestFit="1" customWidth="1"/>
    <col min="4618" max="4618" width="7" style="80" bestFit="1" customWidth="1"/>
    <col min="4619" max="4619" width="5.88671875" style="80" bestFit="1" customWidth="1"/>
    <col min="4620" max="4620" width="8.77734375" style="80" bestFit="1" customWidth="1"/>
    <col min="4621" max="4621" width="8.44140625" style="80" bestFit="1" customWidth="1"/>
    <col min="4622" max="4622" width="8.6640625" style="80" bestFit="1" customWidth="1"/>
    <col min="4623" max="4623" width="14.33203125" style="80" bestFit="1" customWidth="1"/>
    <col min="4624" max="4624" width="10" style="80" bestFit="1" customWidth="1"/>
    <col min="4625" max="4625" width="6" style="80" customWidth="1"/>
    <col min="4626" max="4626" width="25.21875" style="80" bestFit="1" customWidth="1"/>
    <col min="4627" max="4627" width="11" style="80" bestFit="1" customWidth="1"/>
    <col min="4628" max="4629" width="8.21875" style="80" bestFit="1" customWidth="1"/>
    <col min="4630" max="4864" width="9" style="80"/>
    <col min="4865" max="4865" width="15.88671875" style="80" customWidth="1"/>
    <col min="4866" max="4866" width="3.88671875" style="80" bestFit="1" customWidth="1"/>
    <col min="4867" max="4867" width="38.21875" style="80" customWidth="1"/>
    <col min="4868" max="4868" width="13.88671875" style="80" bestFit="1" customWidth="1"/>
    <col min="4869" max="4869" width="17" style="80" customWidth="1"/>
    <col min="4870" max="4870" width="13.109375" style="80" bestFit="1" customWidth="1"/>
    <col min="4871" max="4871" width="6.88671875" style="80" customWidth="1"/>
    <col min="4872" max="4872" width="12.109375" style="80" bestFit="1" customWidth="1"/>
    <col min="4873" max="4873" width="10.44140625" style="80" bestFit="1" customWidth="1"/>
    <col min="4874" max="4874" width="7" style="80" bestFit="1" customWidth="1"/>
    <col min="4875" max="4875" width="5.88671875" style="80" bestFit="1" customWidth="1"/>
    <col min="4876" max="4876" width="8.77734375" style="80" bestFit="1" customWidth="1"/>
    <col min="4877" max="4877" width="8.44140625" style="80" bestFit="1" customWidth="1"/>
    <col min="4878" max="4878" width="8.6640625" style="80" bestFit="1" customWidth="1"/>
    <col min="4879" max="4879" width="14.33203125" style="80" bestFit="1" customWidth="1"/>
    <col min="4880" max="4880" width="10" style="80" bestFit="1" customWidth="1"/>
    <col min="4881" max="4881" width="6" style="80" customWidth="1"/>
    <col min="4882" max="4882" width="25.21875" style="80" bestFit="1" customWidth="1"/>
    <col min="4883" max="4883" width="11" style="80" bestFit="1" customWidth="1"/>
    <col min="4884" max="4885" width="8.21875" style="80" bestFit="1" customWidth="1"/>
    <col min="4886" max="5120" width="9" style="80"/>
    <col min="5121" max="5121" width="15.88671875" style="80" customWidth="1"/>
    <col min="5122" max="5122" width="3.88671875" style="80" bestFit="1" customWidth="1"/>
    <col min="5123" max="5123" width="38.21875" style="80" customWidth="1"/>
    <col min="5124" max="5124" width="13.88671875" style="80" bestFit="1" customWidth="1"/>
    <col min="5125" max="5125" width="17" style="80" customWidth="1"/>
    <col min="5126" max="5126" width="13.109375" style="80" bestFit="1" customWidth="1"/>
    <col min="5127" max="5127" width="6.88671875" style="80" customWidth="1"/>
    <col min="5128" max="5128" width="12.109375" style="80" bestFit="1" customWidth="1"/>
    <col min="5129" max="5129" width="10.44140625" style="80" bestFit="1" customWidth="1"/>
    <col min="5130" max="5130" width="7" style="80" bestFit="1" customWidth="1"/>
    <col min="5131" max="5131" width="5.88671875" style="80" bestFit="1" customWidth="1"/>
    <col min="5132" max="5132" width="8.77734375" style="80" bestFit="1" customWidth="1"/>
    <col min="5133" max="5133" width="8.44140625" style="80" bestFit="1" customWidth="1"/>
    <col min="5134" max="5134" width="8.6640625" style="80" bestFit="1" customWidth="1"/>
    <col min="5135" max="5135" width="14.33203125" style="80" bestFit="1" customWidth="1"/>
    <col min="5136" max="5136" width="10" style="80" bestFit="1" customWidth="1"/>
    <col min="5137" max="5137" width="6" style="80" customWidth="1"/>
    <col min="5138" max="5138" width="25.21875" style="80" bestFit="1" customWidth="1"/>
    <col min="5139" max="5139" width="11" style="80" bestFit="1" customWidth="1"/>
    <col min="5140" max="5141" width="8.21875" style="80" bestFit="1" customWidth="1"/>
    <col min="5142" max="5376" width="9" style="80"/>
    <col min="5377" max="5377" width="15.88671875" style="80" customWidth="1"/>
    <col min="5378" max="5378" width="3.88671875" style="80" bestFit="1" customWidth="1"/>
    <col min="5379" max="5379" width="38.21875" style="80" customWidth="1"/>
    <col min="5380" max="5380" width="13.88671875" style="80" bestFit="1" customWidth="1"/>
    <col min="5381" max="5381" width="17" style="80" customWidth="1"/>
    <col min="5382" max="5382" width="13.109375" style="80" bestFit="1" customWidth="1"/>
    <col min="5383" max="5383" width="6.88671875" style="80" customWidth="1"/>
    <col min="5384" max="5384" width="12.109375" style="80" bestFit="1" customWidth="1"/>
    <col min="5385" max="5385" width="10.44140625" style="80" bestFit="1" customWidth="1"/>
    <col min="5386" max="5386" width="7" style="80" bestFit="1" customWidth="1"/>
    <col min="5387" max="5387" width="5.88671875" style="80" bestFit="1" customWidth="1"/>
    <col min="5388" max="5388" width="8.77734375" style="80" bestFit="1" customWidth="1"/>
    <col min="5389" max="5389" width="8.44140625" style="80" bestFit="1" customWidth="1"/>
    <col min="5390" max="5390" width="8.6640625" style="80" bestFit="1" customWidth="1"/>
    <col min="5391" max="5391" width="14.33203125" style="80" bestFit="1" customWidth="1"/>
    <col min="5392" max="5392" width="10" style="80" bestFit="1" customWidth="1"/>
    <col min="5393" max="5393" width="6" style="80" customWidth="1"/>
    <col min="5394" max="5394" width="25.21875" style="80" bestFit="1" customWidth="1"/>
    <col min="5395" max="5395" width="11" style="80" bestFit="1" customWidth="1"/>
    <col min="5396" max="5397" width="8.21875" style="80" bestFit="1" customWidth="1"/>
    <col min="5398" max="5632" width="9" style="80"/>
    <col min="5633" max="5633" width="15.88671875" style="80" customWidth="1"/>
    <col min="5634" max="5634" width="3.88671875" style="80" bestFit="1" customWidth="1"/>
    <col min="5635" max="5635" width="38.21875" style="80" customWidth="1"/>
    <col min="5636" max="5636" width="13.88671875" style="80" bestFit="1" customWidth="1"/>
    <col min="5637" max="5637" width="17" style="80" customWidth="1"/>
    <col min="5638" max="5638" width="13.109375" style="80" bestFit="1" customWidth="1"/>
    <col min="5639" max="5639" width="6.88671875" style="80" customWidth="1"/>
    <col min="5640" max="5640" width="12.109375" style="80" bestFit="1" customWidth="1"/>
    <col min="5641" max="5641" width="10.44140625" style="80" bestFit="1" customWidth="1"/>
    <col min="5642" max="5642" width="7" style="80" bestFit="1" customWidth="1"/>
    <col min="5643" max="5643" width="5.88671875" style="80" bestFit="1" customWidth="1"/>
    <col min="5644" max="5644" width="8.77734375" style="80" bestFit="1" customWidth="1"/>
    <col min="5645" max="5645" width="8.44140625" style="80" bestFit="1" customWidth="1"/>
    <col min="5646" max="5646" width="8.6640625" style="80" bestFit="1" customWidth="1"/>
    <col min="5647" max="5647" width="14.33203125" style="80" bestFit="1" customWidth="1"/>
    <col min="5648" max="5648" width="10" style="80" bestFit="1" customWidth="1"/>
    <col min="5649" max="5649" width="6" style="80" customWidth="1"/>
    <col min="5650" max="5650" width="25.21875" style="80" bestFit="1" customWidth="1"/>
    <col min="5651" max="5651" width="11" style="80" bestFit="1" customWidth="1"/>
    <col min="5652" max="5653" width="8.21875" style="80" bestFit="1" customWidth="1"/>
    <col min="5654" max="5888" width="9" style="80"/>
    <col min="5889" max="5889" width="15.88671875" style="80" customWidth="1"/>
    <col min="5890" max="5890" width="3.88671875" style="80" bestFit="1" customWidth="1"/>
    <col min="5891" max="5891" width="38.21875" style="80" customWidth="1"/>
    <col min="5892" max="5892" width="13.88671875" style="80" bestFit="1" customWidth="1"/>
    <col min="5893" max="5893" width="17" style="80" customWidth="1"/>
    <col min="5894" max="5894" width="13.109375" style="80" bestFit="1" customWidth="1"/>
    <col min="5895" max="5895" width="6.88671875" style="80" customWidth="1"/>
    <col min="5896" max="5896" width="12.109375" style="80" bestFit="1" customWidth="1"/>
    <col min="5897" max="5897" width="10.44140625" style="80" bestFit="1" customWidth="1"/>
    <col min="5898" max="5898" width="7" style="80" bestFit="1" customWidth="1"/>
    <col min="5899" max="5899" width="5.88671875" style="80" bestFit="1" customWidth="1"/>
    <col min="5900" max="5900" width="8.77734375" style="80" bestFit="1" customWidth="1"/>
    <col min="5901" max="5901" width="8.44140625" style="80" bestFit="1" customWidth="1"/>
    <col min="5902" max="5902" width="8.6640625" style="80" bestFit="1" customWidth="1"/>
    <col min="5903" max="5903" width="14.33203125" style="80" bestFit="1" customWidth="1"/>
    <col min="5904" max="5904" width="10" style="80" bestFit="1" customWidth="1"/>
    <col min="5905" max="5905" width="6" style="80" customWidth="1"/>
    <col min="5906" max="5906" width="25.21875" style="80" bestFit="1" customWidth="1"/>
    <col min="5907" max="5907" width="11" style="80" bestFit="1" customWidth="1"/>
    <col min="5908" max="5909" width="8.21875" style="80" bestFit="1" customWidth="1"/>
    <col min="5910" max="6144" width="9" style="80"/>
    <col min="6145" max="6145" width="15.88671875" style="80" customWidth="1"/>
    <col min="6146" max="6146" width="3.88671875" style="80" bestFit="1" customWidth="1"/>
    <col min="6147" max="6147" width="38.21875" style="80" customWidth="1"/>
    <col min="6148" max="6148" width="13.88671875" style="80" bestFit="1" customWidth="1"/>
    <col min="6149" max="6149" width="17" style="80" customWidth="1"/>
    <col min="6150" max="6150" width="13.109375" style="80" bestFit="1" customWidth="1"/>
    <col min="6151" max="6151" width="6.88671875" style="80" customWidth="1"/>
    <col min="6152" max="6152" width="12.109375" style="80" bestFit="1" customWidth="1"/>
    <col min="6153" max="6153" width="10.44140625" style="80" bestFit="1" customWidth="1"/>
    <col min="6154" max="6154" width="7" style="80" bestFit="1" customWidth="1"/>
    <col min="6155" max="6155" width="5.88671875" style="80" bestFit="1" customWidth="1"/>
    <col min="6156" max="6156" width="8.77734375" style="80" bestFit="1" customWidth="1"/>
    <col min="6157" max="6157" width="8.44140625" style="80" bestFit="1" customWidth="1"/>
    <col min="6158" max="6158" width="8.6640625" style="80" bestFit="1" customWidth="1"/>
    <col min="6159" max="6159" width="14.33203125" style="80" bestFit="1" customWidth="1"/>
    <col min="6160" max="6160" width="10" style="80" bestFit="1" customWidth="1"/>
    <col min="6161" max="6161" width="6" style="80" customWidth="1"/>
    <col min="6162" max="6162" width="25.21875" style="80" bestFit="1" customWidth="1"/>
    <col min="6163" max="6163" width="11" style="80" bestFit="1" customWidth="1"/>
    <col min="6164" max="6165" width="8.21875" style="80" bestFit="1" customWidth="1"/>
    <col min="6166" max="6400" width="9" style="80"/>
    <col min="6401" max="6401" width="15.88671875" style="80" customWidth="1"/>
    <col min="6402" max="6402" width="3.88671875" style="80" bestFit="1" customWidth="1"/>
    <col min="6403" max="6403" width="38.21875" style="80" customWidth="1"/>
    <col min="6404" max="6404" width="13.88671875" style="80" bestFit="1" customWidth="1"/>
    <col min="6405" max="6405" width="17" style="80" customWidth="1"/>
    <col min="6406" max="6406" width="13.109375" style="80" bestFit="1" customWidth="1"/>
    <col min="6407" max="6407" width="6.88671875" style="80" customWidth="1"/>
    <col min="6408" max="6408" width="12.109375" style="80" bestFit="1" customWidth="1"/>
    <col min="6409" max="6409" width="10.44140625" style="80" bestFit="1" customWidth="1"/>
    <col min="6410" max="6410" width="7" style="80" bestFit="1" customWidth="1"/>
    <col min="6411" max="6411" width="5.88671875" style="80" bestFit="1" customWidth="1"/>
    <col min="6412" max="6412" width="8.77734375" style="80" bestFit="1" customWidth="1"/>
    <col min="6413" max="6413" width="8.44140625" style="80" bestFit="1" customWidth="1"/>
    <col min="6414" max="6414" width="8.6640625" style="80" bestFit="1" customWidth="1"/>
    <col min="6415" max="6415" width="14.33203125" style="80" bestFit="1" customWidth="1"/>
    <col min="6416" max="6416" width="10" style="80" bestFit="1" customWidth="1"/>
    <col min="6417" max="6417" width="6" style="80" customWidth="1"/>
    <col min="6418" max="6418" width="25.21875" style="80" bestFit="1" customWidth="1"/>
    <col min="6419" max="6419" width="11" style="80" bestFit="1" customWidth="1"/>
    <col min="6420" max="6421" width="8.21875" style="80" bestFit="1" customWidth="1"/>
    <col min="6422" max="6656" width="9" style="80"/>
    <col min="6657" max="6657" width="15.88671875" style="80" customWidth="1"/>
    <col min="6658" max="6658" width="3.88671875" style="80" bestFit="1" customWidth="1"/>
    <col min="6659" max="6659" width="38.21875" style="80" customWidth="1"/>
    <col min="6660" max="6660" width="13.88671875" style="80" bestFit="1" customWidth="1"/>
    <col min="6661" max="6661" width="17" style="80" customWidth="1"/>
    <col min="6662" max="6662" width="13.109375" style="80" bestFit="1" customWidth="1"/>
    <col min="6663" max="6663" width="6.88671875" style="80" customWidth="1"/>
    <col min="6664" max="6664" width="12.109375" style="80" bestFit="1" customWidth="1"/>
    <col min="6665" max="6665" width="10.44140625" style="80" bestFit="1" customWidth="1"/>
    <col min="6666" max="6666" width="7" style="80" bestFit="1" customWidth="1"/>
    <col min="6667" max="6667" width="5.88671875" style="80" bestFit="1" customWidth="1"/>
    <col min="6668" max="6668" width="8.77734375" style="80" bestFit="1" customWidth="1"/>
    <col min="6669" max="6669" width="8.44140625" style="80" bestFit="1" customWidth="1"/>
    <col min="6670" max="6670" width="8.6640625" style="80" bestFit="1" customWidth="1"/>
    <col min="6671" max="6671" width="14.33203125" style="80" bestFit="1" customWidth="1"/>
    <col min="6672" max="6672" width="10" style="80" bestFit="1" customWidth="1"/>
    <col min="6673" max="6673" width="6" style="80" customWidth="1"/>
    <col min="6674" max="6674" width="25.21875" style="80" bestFit="1" customWidth="1"/>
    <col min="6675" max="6675" width="11" style="80" bestFit="1" customWidth="1"/>
    <col min="6676" max="6677" width="8.21875" style="80" bestFit="1" customWidth="1"/>
    <col min="6678" max="6912" width="9" style="80"/>
    <col min="6913" max="6913" width="15.88671875" style="80" customWidth="1"/>
    <col min="6914" max="6914" width="3.88671875" style="80" bestFit="1" customWidth="1"/>
    <col min="6915" max="6915" width="38.21875" style="80" customWidth="1"/>
    <col min="6916" max="6916" width="13.88671875" style="80" bestFit="1" customWidth="1"/>
    <col min="6917" max="6917" width="17" style="80" customWidth="1"/>
    <col min="6918" max="6918" width="13.109375" style="80" bestFit="1" customWidth="1"/>
    <col min="6919" max="6919" width="6.88671875" style="80" customWidth="1"/>
    <col min="6920" max="6920" width="12.109375" style="80" bestFit="1" customWidth="1"/>
    <col min="6921" max="6921" width="10.44140625" style="80" bestFit="1" customWidth="1"/>
    <col min="6922" max="6922" width="7" style="80" bestFit="1" customWidth="1"/>
    <col min="6923" max="6923" width="5.88671875" style="80" bestFit="1" customWidth="1"/>
    <col min="6924" max="6924" width="8.77734375" style="80" bestFit="1" customWidth="1"/>
    <col min="6925" max="6925" width="8.44140625" style="80" bestFit="1" customWidth="1"/>
    <col min="6926" max="6926" width="8.6640625" style="80" bestFit="1" customWidth="1"/>
    <col min="6927" max="6927" width="14.33203125" style="80" bestFit="1" customWidth="1"/>
    <col min="6928" max="6928" width="10" style="80" bestFit="1" customWidth="1"/>
    <col min="6929" max="6929" width="6" style="80" customWidth="1"/>
    <col min="6930" max="6930" width="25.21875" style="80" bestFit="1" customWidth="1"/>
    <col min="6931" max="6931" width="11" style="80" bestFit="1" customWidth="1"/>
    <col min="6932" max="6933" width="8.21875" style="80" bestFit="1" customWidth="1"/>
    <col min="6934" max="7168" width="9" style="80"/>
    <col min="7169" max="7169" width="15.88671875" style="80" customWidth="1"/>
    <col min="7170" max="7170" width="3.88671875" style="80" bestFit="1" customWidth="1"/>
    <col min="7171" max="7171" width="38.21875" style="80" customWidth="1"/>
    <col min="7172" max="7172" width="13.88671875" style="80" bestFit="1" customWidth="1"/>
    <col min="7173" max="7173" width="17" style="80" customWidth="1"/>
    <col min="7174" max="7174" width="13.109375" style="80" bestFit="1" customWidth="1"/>
    <col min="7175" max="7175" width="6.88671875" style="80" customWidth="1"/>
    <col min="7176" max="7176" width="12.109375" style="80" bestFit="1" customWidth="1"/>
    <col min="7177" max="7177" width="10.44140625" style="80" bestFit="1" customWidth="1"/>
    <col min="7178" max="7178" width="7" style="80" bestFit="1" customWidth="1"/>
    <col min="7179" max="7179" width="5.88671875" style="80" bestFit="1" customWidth="1"/>
    <col min="7180" max="7180" width="8.77734375" style="80" bestFit="1" customWidth="1"/>
    <col min="7181" max="7181" width="8.44140625" style="80" bestFit="1" customWidth="1"/>
    <col min="7182" max="7182" width="8.6640625" style="80" bestFit="1" customWidth="1"/>
    <col min="7183" max="7183" width="14.33203125" style="80" bestFit="1" customWidth="1"/>
    <col min="7184" max="7184" width="10" style="80" bestFit="1" customWidth="1"/>
    <col min="7185" max="7185" width="6" style="80" customWidth="1"/>
    <col min="7186" max="7186" width="25.21875" style="80" bestFit="1" customWidth="1"/>
    <col min="7187" max="7187" width="11" style="80" bestFit="1" customWidth="1"/>
    <col min="7188" max="7189" width="8.21875" style="80" bestFit="1" customWidth="1"/>
    <col min="7190" max="7424" width="9" style="80"/>
    <col min="7425" max="7425" width="15.88671875" style="80" customWidth="1"/>
    <col min="7426" max="7426" width="3.88671875" style="80" bestFit="1" customWidth="1"/>
    <col min="7427" max="7427" width="38.21875" style="80" customWidth="1"/>
    <col min="7428" max="7428" width="13.88671875" style="80" bestFit="1" customWidth="1"/>
    <col min="7429" max="7429" width="17" style="80" customWidth="1"/>
    <col min="7430" max="7430" width="13.109375" style="80" bestFit="1" customWidth="1"/>
    <col min="7431" max="7431" width="6.88671875" style="80" customWidth="1"/>
    <col min="7432" max="7432" width="12.109375" style="80" bestFit="1" customWidth="1"/>
    <col min="7433" max="7433" width="10.44140625" style="80" bestFit="1" customWidth="1"/>
    <col min="7434" max="7434" width="7" style="80" bestFit="1" customWidth="1"/>
    <col min="7435" max="7435" width="5.88671875" style="80" bestFit="1" customWidth="1"/>
    <col min="7436" max="7436" width="8.77734375" style="80" bestFit="1" customWidth="1"/>
    <col min="7437" max="7437" width="8.44140625" style="80" bestFit="1" customWidth="1"/>
    <col min="7438" max="7438" width="8.6640625" style="80" bestFit="1" customWidth="1"/>
    <col min="7439" max="7439" width="14.33203125" style="80" bestFit="1" customWidth="1"/>
    <col min="7440" max="7440" width="10" style="80" bestFit="1" customWidth="1"/>
    <col min="7441" max="7441" width="6" style="80" customWidth="1"/>
    <col min="7442" max="7442" width="25.21875" style="80" bestFit="1" customWidth="1"/>
    <col min="7443" max="7443" width="11" style="80" bestFit="1" customWidth="1"/>
    <col min="7444" max="7445" width="8.21875" style="80" bestFit="1" customWidth="1"/>
    <col min="7446" max="7680" width="9" style="80"/>
    <col min="7681" max="7681" width="15.88671875" style="80" customWidth="1"/>
    <col min="7682" max="7682" width="3.88671875" style="80" bestFit="1" customWidth="1"/>
    <col min="7683" max="7683" width="38.21875" style="80" customWidth="1"/>
    <col min="7684" max="7684" width="13.88671875" style="80" bestFit="1" customWidth="1"/>
    <col min="7685" max="7685" width="17" style="80" customWidth="1"/>
    <col min="7686" max="7686" width="13.109375" style="80" bestFit="1" customWidth="1"/>
    <col min="7687" max="7687" width="6.88671875" style="80" customWidth="1"/>
    <col min="7688" max="7688" width="12.109375" style="80" bestFit="1" customWidth="1"/>
    <col min="7689" max="7689" width="10.44140625" style="80" bestFit="1" customWidth="1"/>
    <col min="7690" max="7690" width="7" style="80" bestFit="1" customWidth="1"/>
    <col min="7691" max="7691" width="5.88671875" style="80" bestFit="1" customWidth="1"/>
    <col min="7692" max="7692" width="8.77734375" style="80" bestFit="1" customWidth="1"/>
    <col min="7693" max="7693" width="8.44140625" style="80" bestFit="1" customWidth="1"/>
    <col min="7694" max="7694" width="8.6640625" style="80" bestFit="1" customWidth="1"/>
    <col min="7695" max="7695" width="14.33203125" style="80" bestFit="1" customWidth="1"/>
    <col min="7696" max="7696" width="10" style="80" bestFit="1" customWidth="1"/>
    <col min="7697" max="7697" width="6" style="80" customWidth="1"/>
    <col min="7698" max="7698" width="25.21875" style="80" bestFit="1" customWidth="1"/>
    <col min="7699" max="7699" width="11" style="80" bestFit="1" customWidth="1"/>
    <col min="7700" max="7701" width="8.21875" style="80" bestFit="1" customWidth="1"/>
    <col min="7702" max="7936" width="9" style="80"/>
    <col min="7937" max="7937" width="15.88671875" style="80" customWidth="1"/>
    <col min="7938" max="7938" width="3.88671875" style="80" bestFit="1" customWidth="1"/>
    <col min="7939" max="7939" width="38.21875" style="80" customWidth="1"/>
    <col min="7940" max="7940" width="13.88671875" style="80" bestFit="1" customWidth="1"/>
    <col min="7941" max="7941" width="17" style="80" customWidth="1"/>
    <col min="7942" max="7942" width="13.109375" style="80" bestFit="1" customWidth="1"/>
    <col min="7943" max="7943" width="6.88671875" style="80" customWidth="1"/>
    <col min="7944" max="7944" width="12.109375" style="80" bestFit="1" customWidth="1"/>
    <col min="7945" max="7945" width="10.44140625" style="80" bestFit="1" customWidth="1"/>
    <col min="7946" max="7946" width="7" style="80" bestFit="1" customWidth="1"/>
    <col min="7947" max="7947" width="5.88671875" style="80" bestFit="1" customWidth="1"/>
    <col min="7948" max="7948" width="8.77734375" style="80" bestFit="1" customWidth="1"/>
    <col min="7949" max="7949" width="8.44140625" style="80" bestFit="1" customWidth="1"/>
    <col min="7950" max="7950" width="8.6640625" style="80" bestFit="1" customWidth="1"/>
    <col min="7951" max="7951" width="14.33203125" style="80" bestFit="1" customWidth="1"/>
    <col min="7952" max="7952" width="10" style="80" bestFit="1" customWidth="1"/>
    <col min="7953" max="7953" width="6" style="80" customWidth="1"/>
    <col min="7954" max="7954" width="25.21875" style="80" bestFit="1" customWidth="1"/>
    <col min="7955" max="7955" width="11" style="80" bestFit="1" customWidth="1"/>
    <col min="7956" max="7957" width="8.21875" style="80" bestFit="1" customWidth="1"/>
    <col min="7958" max="8192" width="9" style="80"/>
    <col min="8193" max="8193" width="15.88671875" style="80" customWidth="1"/>
    <col min="8194" max="8194" width="3.88671875" style="80" bestFit="1" customWidth="1"/>
    <col min="8195" max="8195" width="38.21875" style="80" customWidth="1"/>
    <col min="8196" max="8196" width="13.88671875" style="80" bestFit="1" customWidth="1"/>
    <col min="8197" max="8197" width="17" style="80" customWidth="1"/>
    <col min="8198" max="8198" width="13.109375" style="80" bestFit="1" customWidth="1"/>
    <col min="8199" max="8199" width="6.88671875" style="80" customWidth="1"/>
    <col min="8200" max="8200" width="12.109375" style="80" bestFit="1" customWidth="1"/>
    <col min="8201" max="8201" width="10.44140625" style="80" bestFit="1" customWidth="1"/>
    <col min="8202" max="8202" width="7" style="80" bestFit="1" customWidth="1"/>
    <col min="8203" max="8203" width="5.88671875" style="80" bestFit="1" customWidth="1"/>
    <col min="8204" max="8204" width="8.77734375" style="80" bestFit="1" customWidth="1"/>
    <col min="8205" max="8205" width="8.44140625" style="80" bestFit="1" customWidth="1"/>
    <col min="8206" max="8206" width="8.6640625" style="80" bestFit="1" customWidth="1"/>
    <col min="8207" max="8207" width="14.33203125" style="80" bestFit="1" customWidth="1"/>
    <col min="8208" max="8208" width="10" style="80" bestFit="1" customWidth="1"/>
    <col min="8209" max="8209" width="6" style="80" customWidth="1"/>
    <col min="8210" max="8210" width="25.21875" style="80" bestFit="1" customWidth="1"/>
    <col min="8211" max="8211" width="11" style="80" bestFit="1" customWidth="1"/>
    <col min="8212" max="8213" width="8.21875" style="80" bestFit="1" customWidth="1"/>
    <col min="8214" max="8448" width="9" style="80"/>
    <col min="8449" max="8449" width="15.88671875" style="80" customWidth="1"/>
    <col min="8450" max="8450" width="3.88671875" style="80" bestFit="1" customWidth="1"/>
    <col min="8451" max="8451" width="38.21875" style="80" customWidth="1"/>
    <col min="8452" max="8452" width="13.88671875" style="80" bestFit="1" customWidth="1"/>
    <col min="8453" max="8453" width="17" style="80" customWidth="1"/>
    <col min="8454" max="8454" width="13.109375" style="80" bestFit="1" customWidth="1"/>
    <col min="8455" max="8455" width="6.88671875" style="80" customWidth="1"/>
    <col min="8456" max="8456" width="12.109375" style="80" bestFit="1" customWidth="1"/>
    <col min="8457" max="8457" width="10.44140625" style="80" bestFit="1" customWidth="1"/>
    <col min="8458" max="8458" width="7" style="80" bestFit="1" customWidth="1"/>
    <col min="8459" max="8459" width="5.88671875" style="80" bestFit="1" customWidth="1"/>
    <col min="8460" max="8460" width="8.77734375" style="80" bestFit="1" customWidth="1"/>
    <col min="8461" max="8461" width="8.44140625" style="80" bestFit="1" customWidth="1"/>
    <col min="8462" max="8462" width="8.6640625" style="80" bestFit="1" customWidth="1"/>
    <col min="8463" max="8463" width="14.33203125" style="80" bestFit="1" customWidth="1"/>
    <col min="8464" max="8464" width="10" style="80" bestFit="1" customWidth="1"/>
    <col min="8465" max="8465" width="6" style="80" customWidth="1"/>
    <col min="8466" max="8466" width="25.21875" style="80" bestFit="1" customWidth="1"/>
    <col min="8467" max="8467" width="11" style="80" bestFit="1" customWidth="1"/>
    <col min="8468" max="8469" width="8.21875" style="80" bestFit="1" customWidth="1"/>
    <col min="8470" max="8704" width="9" style="80"/>
    <col min="8705" max="8705" width="15.88671875" style="80" customWidth="1"/>
    <col min="8706" max="8706" width="3.88671875" style="80" bestFit="1" customWidth="1"/>
    <col min="8707" max="8707" width="38.21875" style="80" customWidth="1"/>
    <col min="8708" max="8708" width="13.88671875" style="80" bestFit="1" customWidth="1"/>
    <col min="8709" max="8709" width="17" style="80" customWidth="1"/>
    <col min="8710" max="8710" width="13.109375" style="80" bestFit="1" customWidth="1"/>
    <col min="8711" max="8711" width="6.88671875" style="80" customWidth="1"/>
    <col min="8712" max="8712" width="12.109375" style="80" bestFit="1" customWidth="1"/>
    <col min="8713" max="8713" width="10.44140625" style="80" bestFit="1" customWidth="1"/>
    <col min="8714" max="8714" width="7" style="80" bestFit="1" customWidth="1"/>
    <col min="8715" max="8715" width="5.88671875" style="80" bestFit="1" customWidth="1"/>
    <col min="8716" max="8716" width="8.77734375" style="80" bestFit="1" customWidth="1"/>
    <col min="8717" max="8717" width="8.44140625" style="80" bestFit="1" customWidth="1"/>
    <col min="8718" max="8718" width="8.6640625" style="80" bestFit="1" customWidth="1"/>
    <col min="8719" max="8719" width="14.33203125" style="80" bestFit="1" customWidth="1"/>
    <col min="8720" max="8720" width="10" style="80" bestFit="1" customWidth="1"/>
    <col min="8721" max="8721" width="6" style="80" customWidth="1"/>
    <col min="8722" max="8722" width="25.21875" style="80" bestFit="1" customWidth="1"/>
    <col min="8723" max="8723" width="11" style="80" bestFit="1" customWidth="1"/>
    <col min="8724" max="8725" width="8.21875" style="80" bestFit="1" customWidth="1"/>
    <col min="8726" max="8960" width="9" style="80"/>
    <col min="8961" max="8961" width="15.88671875" style="80" customWidth="1"/>
    <col min="8962" max="8962" width="3.88671875" style="80" bestFit="1" customWidth="1"/>
    <col min="8963" max="8963" width="38.21875" style="80" customWidth="1"/>
    <col min="8964" max="8964" width="13.88671875" style="80" bestFit="1" customWidth="1"/>
    <col min="8965" max="8965" width="17" style="80" customWidth="1"/>
    <col min="8966" max="8966" width="13.109375" style="80" bestFit="1" customWidth="1"/>
    <col min="8967" max="8967" width="6.88671875" style="80" customWidth="1"/>
    <col min="8968" max="8968" width="12.109375" style="80" bestFit="1" customWidth="1"/>
    <col min="8969" max="8969" width="10.44140625" style="80" bestFit="1" customWidth="1"/>
    <col min="8970" max="8970" width="7" style="80" bestFit="1" customWidth="1"/>
    <col min="8971" max="8971" width="5.88671875" style="80" bestFit="1" customWidth="1"/>
    <col min="8972" max="8972" width="8.77734375" style="80" bestFit="1" customWidth="1"/>
    <col min="8973" max="8973" width="8.44140625" style="80" bestFit="1" customWidth="1"/>
    <col min="8974" max="8974" width="8.6640625" style="80" bestFit="1" customWidth="1"/>
    <col min="8975" max="8975" width="14.33203125" style="80" bestFit="1" customWidth="1"/>
    <col min="8976" max="8976" width="10" style="80" bestFit="1" customWidth="1"/>
    <col min="8977" max="8977" width="6" style="80" customWidth="1"/>
    <col min="8978" max="8978" width="25.21875" style="80" bestFit="1" customWidth="1"/>
    <col min="8979" max="8979" width="11" style="80" bestFit="1" customWidth="1"/>
    <col min="8980" max="8981" width="8.21875" style="80" bestFit="1" customWidth="1"/>
    <col min="8982" max="9216" width="9" style="80"/>
    <col min="9217" max="9217" width="15.88671875" style="80" customWidth="1"/>
    <col min="9218" max="9218" width="3.88671875" style="80" bestFit="1" customWidth="1"/>
    <col min="9219" max="9219" width="38.21875" style="80" customWidth="1"/>
    <col min="9220" max="9220" width="13.88671875" style="80" bestFit="1" customWidth="1"/>
    <col min="9221" max="9221" width="17" style="80" customWidth="1"/>
    <col min="9222" max="9222" width="13.109375" style="80" bestFit="1" customWidth="1"/>
    <col min="9223" max="9223" width="6.88671875" style="80" customWidth="1"/>
    <col min="9224" max="9224" width="12.109375" style="80" bestFit="1" customWidth="1"/>
    <col min="9225" max="9225" width="10.44140625" style="80" bestFit="1" customWidth="1"/>
    <col min="9226" max="9226" width="7" style="80" bestFit="1" customWidth="1"/>
    <col min="9227" max="9227" width="5.88671875" style="80" bestFit="1" customWidth="1"/>
    <col min="9228" max="9228" width="8.77734375" style="80" bestFit="1" customWidth="1"/>
    <col min="9229" max="9229" width="8.44140625" style="80" bestFit="1" customWidth="1"/>
    <col min="9230" max="9230" width="8.6640625" style="80" bestFit="1" customWidth="1"/>
    <col min="9231" max="9231" width="14.33203125" style="80" bestFit="1" customWidth="1"/>
    <col min="9232" max="9232" width="10" style="80" bestFit="1" customWidth="1"/>
    <col min="9233" max="9233" width="6" style="80" customWidth="1"/>
    <col min="9234" max="9234" width="25.21875" style="80" bestFit="1" customWidth="1"/>
    <col min="9235" max="9235" width="11" style="80" bestFit="1" customWidth="1"/>
    <col min="9236" max="9237" width="8.21875" style="80" bestFit="1" customWidth="1"/>
    <col min="9238" max="9472" width="9" style="80"/>
    <col min="9473" max="9473" width="15.88671875" style="80" customWidth="1"/>
    <col min="9474" max="9474" width="3.88671875" style="80" bestFit="1" customWidth="1"/>
    <col min="9475" max="9475" width="38.21875" style="80" customWidth="1"/>
    <col min="9476" max="9476" width="13.88671875" style="80" bestFit="1" customWidth="1"/>
    <col min="9477" max="9477" width="17" style="80" customWidth="1"/>
    <col min="9478" max="9478" width="13.109375" style="80" bestFit="1" customWidth="1"/>
    <col min="9479" max="9479" width="6.88671875" style="80" customWidth="1"/>
    <col min="9480" max="9480" width="12.109375" style="80" bestFit="1" customWidth="1"/>
    <col min="9481" max="9481" width="10.44140625" style="80" bestFit="1" customWidth="1"/>
    <col min="9482" max="9482" width="7" style="80" bestFit="1" customWidth="1"/>
    <col min="9483" max="9483" width="5.88671875" style="80" bestFit="1" customWidth="1"/>
    <col min="9484" max="9484" width="8.77734375" style="80" bestFit="1" customWidth="1"/>
    <col min="9485" max="9485" width="8.44140625" style="80" bestFit="1" customWidth="1"/>
    <col min="9486" max="9486" width="8.6640625" style="80" bestFit="1" customWidth="1"/>
    <col min="9487" max="9487" width="14.33203125" style="80" bestFit="1" customWidth="1"/>
    <col min="9488" max="9488" width="10" style="80" bestFit="1" customWidth="1"/>
    <col min="9489" max="9489" width="6" style="80" customWidth="1"/>
    <col min="9490" max="9490" width="25.21875" style="80" bestFit="1" customWidth="1"/>
    <col min="9491" max="9491" width="11" style="80" bestFit="1" customWidth="1"/>
    <col min="9492" max="9493" width="8.21875" style="80" bestFit="1" customWidth="1"/>
    <col min="9494" max="9728" width="9" style="80"/>
    <col min="9729" max="9729" width="15.88671875" style="80" customWidth="1"/>
    <col min="9730" max="9730" width="3.88671875" style="80" bestFit="1" customWidth="1"/>
    <col min="9731" max="9731" width="38.21875" style="80" customWidth="1"/>
    <col min="9732" max="9732" width="13.88671875" style="80" bestFit="1" customWidth="1"/>
    <col min="9733" max="9733" width="17" style="80" customWidth="1"/>
    <col min="9734" max="9734" width="13.109375" style="80" bestFit="1" customWidth="1"/>
    <col min="9735" max="9735" width="6.88671875" style="80" customWidth="1"/>
    <col min="9736" max="9736" width="12.109375" style="80" bestFit="1" customWidth="1"/>
    <col min="9737" max="9737" width="10.44140625" style="80" bestFit="1" customWidth="1"/>
    <col min="9738" max="9738" width="7" style="80" bestFit="1" customWidth="1"/>
    <col min="9739" max="9739" width="5.88671875" style="80" bestFit="1" customWidth="1"/>
    <col min="9740" max="9740" width="8.77734375" style="80" bestFit="1" customWidth="1"/>
    <col min="9741" max="9741" width="8.44140625" style="80" bestFit="1" customWidth="1"/>
    <col min="9742" max="9742" width="8.6640625" style="80" bestFit="1" customWidth="1"/>
    <col min="9743" max="9743" width="14.33203125" style="80" bestFit="1" customWidth="1"/>
    <col min="9744" max="9744" width="10" style="80" bestFit="1" customWidth="1"/>
    <col min="9745" max="9745" width="6" style="80" customWidth="1"/>
    <col min="9746" max="9746" width="25.21875" style="80" bestFit="1" customWidth="1"/>
    <col min="9747" max="9747" width="11" style="80" bestFit="1" customWidth="1"/>
    <col min="9748" max="9749" width="8.21875" style="80" bestFit="1" customWidth="1"/>
    <col min="9750" max="9984" width="9" style="80"/>
    <col min="9985" max="9985" width="15.88671875" style="80" customWidth="1"/>
    <col min="9986" max="9986" width="3.88671875" style="80" bestFit="1" customWidth="1"/>
    <col min="9987" max="9987" width="38.21875" style="80" customWidth="1"/>
    <col min="9988" max="9988" width="13.88671875" style="80" bestFit="1" customWidth="1"/>
    <col min="9989" max="9989" width="17" style="80" customWidth="1"/>
    <col min="9990" max="9990" width="13.109375" style="80" bestFit="1" customWidth="1"/>
    <col min="9991" max="9991" width="6.88671875" style="80" customWidth="1"/>
    <col min="9992" max="9992" width="12.109375" style="80" bestFit="1" customWidth="1"/>
    <col min="9993" max="9993" width="10.44140625" style="80" bestFit="1" customWidth="1"/>
    <col min="9994" max="9994" width="7" style="80" bestFit="1" customWidth="1"/>
    <col min="9995" max="9995" width="5.88671875" style="80" bestFit="1" customWidth="1"/>
    <col min="9996" max="9996" width="8.77734375" style="80" bestFit="1" customWidth="1"/>
    <col min="9997" max="9997" width="8.44140625" style="80" bestFit="1" customWidth="1"/>
    <col min="9998" max="9998" width="8.6640625" style="80" bestFit="1" customWidth="1"/>
    <col min="9999" max="9999" width="14.33203125" style="80" bestFit="1" customWidth="1"/>
    <col min="10000" max="10000" width="10" style="80" bestFit="1" customWidth="1"/>
    <col min="10001" max="10001" width="6" style="80" customWidth="1"/>
    <col min="10002" max="10002" width="25.21875" style="80" bestFit="1" customWidth="1"/>
    <col min="10003" max="10003" width="11" style="80" bestFit="1" customWidth="1"/>
    <col min="10004" max="10005" width="8.21875" style="80" bestFit="1" customWidth="1"/>
    <col min="10006" max="10240" width="9" style="80"/>
    <col min="10241" max="10241" width="15.88671875" style="80" customWidth="1"/>
    <col min="10242" max="10242" width="3.88671875" style="80" bestFit="1" customWidth="1"/>
    <col min="10243" max="10243" width="38.21875" style="80" customWidth="1"/>
    <col min="10244" max="10244" width="13.88671875" style="80" bestFit="1" customWidth="1"/>
    <col min="10245" max="10245" width="17" style="80" customWidth="1"/>
    <col min="10246" max="10246" width="13.109375" style="80" bestFit="1" customWidth="1"/>
    <col min="10247" max="10247" width="6.88671875" style="80" customWidth="1"/>
    <col min="10248" max="10248" width="12.109375" style="80" bestFit="1" customWidth="1"/>
    <col min="10249" max="10249" width="10.44140625" style="80" bestFit="1" customWidth="1"/>
    <col min="10250" max="10250" width="7" style="80" bestFit="1" customWidth="1"/>
    <col min="10251" max="10251" width="5.88671875" style="80" bestFit="1" customWidth="1"/>
    <col min="10252" max="10252" width="8.77734375" style="80" bestFit="1" customWidth="1"/>
    <col min="10253" max="10253" width="8.44140625" style="80" bestFit="1" customWidth="1"/>
    <col min="10254" max="10254" width="8.6640625" style="80" bestFit="1" customWidth="1"/>
    <col min="10255" max="10255" width="14.33203125" style="80" bestFit="1" customWidth="1"/>
    <col min="10256" max="10256" width="10" style="80" bestFit="1" customWidth="1"/>
    <col min="10257" max="10257" width="6" style="80" customWidth="1"/>
    <col min="10258" max="10258" width="25.21875" style="80" bestFit="1" customWidth="1"/>
    <col min="10259" max="10259" width="11" style="80" bestFit="1" customWidth="1"/>
    <col min="10260" max="10261" width="8.21875" style="80" bestFit="1" customWidth="1"/>
    <col min="10262" max="10496" width="9" style="80"/>
    <col min="10497" max="10497" width="15.88671875" style="80" customWidth="1"/>
    <col min="10498" max="10498" width="3.88671875" style="80" bestFit="1" customWidth="1"/>
    <col min="10499" max="10499" width="38.21875" style="80" customWidth="1"/>
    <col min="10500" max="10500" width="13.88671875" style="80" bestFit="1" customWidth="1"/>
    <col min="10501" max="10501" width="17" style="80" customWidth="1"/>
    <col min="10502" max="10502" width="13.109375" style="80" bestFit="1" customWidth="1"/>
    <col min="10503" max="10503" width="6.88671875" style="80" customWidth="1"/>
    <col min="10504" max="10504" width="12.109375" style="80" bestFit="1" customWidth="1"/>
    <col min="10505" max="10505" width="10.44140625" style="80" bestFit="1" customWidth="1"/>
    <col min="10506" max="10506" width="7" style="80" bestFit="1" customWidth="1"/>
    <col min="10507" max="10507" width="5.88671875" style="80" bestFit="1" customWidth="1"/>
    <col min="10508" max="10508" width="8.77734375" style="80" bestFit="1" customWidth="1"/>
    <col min="10509" max="10509" width="8.44140625" style="80" bestFit="1" customWidth="1"/>
    <col min="10510" max="10510" width="8.6640625" style="80" bestFit="1" customWidth="1"/>
    <col min="10511" max="10511" width="14.33203125" style="80" bestFit="1" customWidth="1"/>
    <col min="10512" max="10512" width="10" style="80" bestFit="1" customWidth="1"/>
    <col min="10513" max="10513" width="6" style="80" customWidth="1"/>
    <col min="10514" max="10514" width="25.21875" style="80" bestFit="1" customWidth="1"/>
    <col min="10515" max="10515" width="11" style="80" bestFit="1" customWidth="1"/>
    <col min="10516" max="10517" width="8.21875" style="80" bestFit="1" customWidth="1"/>
    <col min="10518" max="10752" width="9" style="80"/>
    <col min="10753" max="10753" width="15.88671875" style="80" customWidth="1"/>
    <col min="10754" max="10754" width="3.88671875" style="80" bestFit="1" customWidth="1"/>
    <col min="10755" max="10755" width="38.21875" style="80" customWidth="1"/>
    <col min="10756" max="10756" width="13.88671875" style="80" bestFit="1" customWidth="1"/>
    <col min="10757" max="10757" width="17" style="80" customWidth="1"/>
    <col min="10758" max="10758" width="13.109375" style="80" bestFit="1" customWidth="1"/>
    <col min="10759" max="10759" width="6.88671875" style="80" customWidth="1"/>
    <col min="10760" max="10760" width="12.109375" style="80" bestFit="1" customWidth="1"/>
    <col min="10761" max="10761" width="10.44140625" style="80" bestFit="1" customWidth="1"/>
    <col min="10762" max="10762" width="7" style="80" bestFit="1" customWidth="1"/>
    <col min="10763" max="10763" width="5.88671875" style="80" bestFit="1" customWidth="1"/>
    <col min="10764" max="10764" width="8.77734375" style="80" bestFit="1" customWidth="1"/>
    <col min="10765" max="10765" width="8.44140625" style="80" bestFit="1" customWidth="1"/>
    <col min="10766" max="10766" width="8.6640625" style="80" bestFit="1" customWidth="1"/>
    <col min="10767" max="10767" width="14.33203125" style="80" bestFit="1" customWidth="1"/>
    <col min="10768" max="10768" width="10" style="80" bestFit="1" customWidth="1"/>
    <col min="10769" max="10769" width="6" style="80" customWidth="1"/>
    <col min="10770" max="10770" width="25.21875" style="80" bestFit="1" customWidth="1"/>
    <col min="10771" max="10771" width="11" style="80" bestFit="1" customWidth="1"/>
    <col min="10772" max="10773" width="8.21875" style="80" bestFit="1" customWidth="1"/>
    <col min="10774" max="11008" width="9" style="80"/>
    <col min="11009" max="11009" width="15.88671875" style="80" customWidth="1"/>
    <col min="11010" max="11010" width="3.88671875" style="80" bestFit="1" customWidth="1"/>
    <col min="11011" max="11011" width="38.21875" style="80" customWidth="1"/>
    <col min="11012" max="11012" width="13.88671875" style="80" bestFit="1" customWidth="1"/>
    <col min="11013" max="11013" width="17" style="80" customWidth="1"/>
    <col min="11014" max="11014" width="13.109375" style="80" bestFit="1" customWidth="1"/>
    <col min="11015" max="11015" width="6.88671875" style="80" customWidth="1"/>
    <col min="11016" max="11016" width="12.109375" style="80" bestFit="1" customWidth="1"/>
    <col min="11017" max="11017" width="10.44140625" style="80" bestFit="1" customWidth="1"/>
    <col min="11018" max="11018" width="7" style="80" bestFit="1" customWidth="1"/>
    <col min="11019" max="11019" width="5.88671875" style="80" bestFit="1" customWidth="1"/>
    <col min="11020" max="11020" width="8.77734375" style="80" bestFit="1" customWidth="1"/>
    <col min="11021" max="11021" width="8.44140625" style="80" bestFit="1" customWidth="1"/>
    <col min="11022" max="11022" width="8.6640625" style="80" bestFit="1" customWidth="1"/>
    <col min="11023" max="11023" width="14.33203125" style="80" bestFit="1" customWidth="1"/>
    <col min="11024" max="11024" width="10" style="80" bestFit="1" customWidth="1"/>
    <col min="11025" max="11025" width="6" style="80" customWidth="1"/>
    <col min="11026" max="11026" width="25.21875" style="80" bestFit="1" customWidth="1"/>
    <col min="11027" max="11027" width="11" style="80" bestFit="1" customWidth="1"/>
    <col min="11028" max="11029" width="8.21875" style="80" bestFit="1" customWidth="1"/>
    <col min="11030" max="11264" width="9" style="80"/>
    <col min="11265" max="11265" width="15.88671875" style="80" customWidth="1"/>
    <col min="11266" max="11266" width="3.88671875" style="80" bestFit="1" customWidth="1"/>
    <col min="11267" max="11267" width="38.21875" style="80" customWidth="1"/>
    <col min="11268" max="11268" width="13.88671875" style="80" bestFit="1" customWidth="1"/>
    <col min="11269" max="11269" width="17" style="80" customWidth="1"/>
    <col min="11270" max="11270" width="13.109375" style="80" bestFit="1" customWidth="1"/>
    <col min="11271" max="11271" width="6.88671875" style="80" customWidth="1"/>
    <col min="11272" max="11272" width="12.109375" style="80" bestFit="1" customWidth="1"/>
    <col min="11273" max="11273" width="10.44140625" style="80" bestFit="1" customWidth="1"/>
    <col min="11274" max="11274" width="7" style="80" bestFit="1" customWidth="1"/>
    <col min="11275" max="11275" width="5.88671875" style="80" bestFit="1" customWidth="1"/>
    <col min="11276" max="11276" width="8.77734375" style="80" bestFit="1" customWidth="1"/>
    <col min="11277" max="11277" width="8.44140625" style="80" bestFit="1" customWidth="1"/>
    <col min="11278" max="11278" width="8.6640625" style="80" bestFit="1" customWidth="1"/>
    <col min="11279" max="11279" width="14.33203125" style="80" bestFit="1" customWidth="1"/>
    <col min="11280" max="11280" width="10" style="80" bestFit="1" customWidth="1"/>
    <col min="11281" max="11281" width="6" style="80" customWidth="1"/>
    <col min="11282" max="11282" width="25.21875" style="80" bestFit="1" customWidth="1"/>
    <col min="11283" max="11283" width="11" style="80" bestFit="1" customWidth="1"/>
    <col min="11284" max="11285" width="8.21875" style="80" bestFit="1" customWidth="1"/>
    <col min="11286" max="11520" width="9" style="80"/>
    <col min="11521" max="11521" width="15.88671875" style="80" customWidth="1"/>
    <col min="11522" max="11522" width="3.88671875" style="80" bestFit="1" customWidth="1"/>
    <col min="11523" max="11523" width="38.21875" style="80" customWidth="1"/>
    <col min="11524" max="11524" width="13.88671875" style="80" bestFit="1" customWidth="1"/>
    <col min="11525" max="11525" width="17" style="80" customWidth="1"/>
    <col min="11526" max="11526" width="13.109375" style="80" bestFit="1" customWidth="1"/>
    <col min="11527" max="11527" width="6.88671875" style="80" customWidth="1"/>
    <col min="11528" max="11528" width="12.109375" style="80" bestFit="1" customWidth="1"/>
    <col min="11529" max="11529" width="10.44140625" style="80" bestFit="1" customWidth="1"/>
    <col min="11530" max="11530" width="7" style="80" bestFit="1" customWidth="1"/>
    <col min="11531" max="11531" width="5.88671875" style="80" bestFit="1" customWidth="1"/>
    <col min="11532" max="11532" width="8.77734375" style="80" bestFit="1" customWidth="1"/>
    <col min="11533" max="11533" width="8.44140625" style="80" bestFit="1" customWidth="1"/>
    <col min="11534" max="11534" width="8.6640625" style="80" bestFit="1" customWidth="1"/>
    <col min="11535" max="11535" width="14.33203125" style="80" bestFit="1" customWidth="1"/>
    <col min="11536" max="11536" width="10" style="80" bestFit="1" customWidth="1"/>
    <col min="11537" max="11537" width="6" style="80" customWidth="1"/>
    <col min="11538" max="11538" width="25.21875" style="80" bestFit="1" customWidth="1"/>
    <col min="11539" max="11539" width="11" style="80" bestFit="1" customWidth="1"/>
    <col min="11540" max="11541" width="8.21875" style="80" bestFit="1" customWidth="1"/>
    <col min="11542" max="11776" width="9" style="80"/>
    <col min="11777" max="11777" width="15.88671875" style="80" customWidth="1"/>
    <col min="11778" max="11778" width="3.88671875" style="80" bestFit="1" customWidth="1"/>
    <col min="11779" max="11779" width="38.21875" style="80" customWidth="1"/>
    <col min="11780" max="11780" width="13.88671875" style="80" bestFit="1" customWidth="1"/>
    <col min="11781" max="11781" width="17" style="80" customWidth="1"/>
    <col min="11782" max="11782" width="13.109375" style="80" bestFit="1" customWidth="1"/>
    <col min="11783" max="11783" width="6.88671875" style="80" customWidth="1"/>
    <col min="11784" max="11784" width="12.109375" style="80" bestFit="1" customWidth="1"/>
    <col min="11785" max="11785" width="10.44140625" style="80" bestFit="1" customWidth="1"/>
    <col min="11786" max="11786" width="7" style="80" bestFit="1" customWidth="1"/>
    <col min="11787" max="11787" width="5.88671875" style="80" bestFit="1" customWidth="1"/>
    <col min="11788" max="11788" width="8.77734375" style="80" bestFit="1" customWidth="1"/>
    <col min="11789" max="11789" width="8.44140625" style="80" bestFit="1" customWidth="1"/>
    <col min="11790" max="11790" width="8.6640625" style="80" bestFit="1" customWidth="1"/>
    <col min="11791" max="11791" width="14.33203125" style="80" bestFit="1" customWidth="1"/>
    <col min="11792" max="11792" width="10" style="80" bestFit="1" customWidth="1"/>
    <col min="11793" max="11793" width="6" style="80" customWidth="1"/>
    <col min="11794" max="11794" width="25.21875" style="80" bestFit="1" customWidth="1"/>
    <col min="11795" max="11795" width="11" style="80" bestFit="1" customWidth="1"/>
    <col min="11796" max="11797" width="8.21875" style="80" bestFit="1" customWidth="1"/>
    <col min="11798" max="12032" width="9" style="80"/>
    <col min="12033" max="12033" width="15.88671875" style="80" customWidth="1"/>
    <col min="12034" max="12034" width="3.88671875" style="80" bestFit="1" customWidth="1"/>
    <col min="12035" max="12035" width="38.21875" style="80" customWidth="1"/>
    <col min="12036" max="12036" width="13.88671875" style="80" bestFit="1" customWidth="1"/>
    <col min="12037" max="12037" width="17" style="80" customWidth="1"/>
    <col min="12038" max="12038" width="13.109375" style="80" bestFit="1" customWidth="1"/>
    <col min="12039" max="12039" width="6.88671875" style="80" customWidth="1"/>
    <col min="12040" max="12040" width="12.109375" style="80" bestFit="1" customWidth="1"/>
    <col min="12041" max="12041" width="10.44140625" style="80" bestFit="1" customWidth="1"/>
    <col min="12042" max="12042" width="7" style="80" bestFit="1" customWidth="1"/>
    <col min="12043" max="12043" width="5.88671875" style="80" bestFit="1" customWidth="1"/>
    <col min="12044" max="12044" width="8.77734375" style="80" bestFit="1" customWidth="1"/>
    <col min="12045" max="12045" width="8.44140625" style="80" bestFit="1" customWidth="1"/>
    <col min="12046" max="12046" width="8.6640625" style="80" bestFit="1" customWidth="1"/>
    <col min="12047" max="12047" width="14.33203125" style="80" bestFit="1" customWidth="1"/>
    <col min="12048" max="12048" width="10" style="80" bestFit="1" customWidth="1"/>
    <col min="12049" max="12049" width="6" style="80" customWidth="1"/>
    <col min="12050" max="12050" width="25.21875" style="80" bestFit="1" customWidth="1"/>
    <col min="12051" max="12051" width="11" style="80" bestFit="1" customWidth="1"/>
    <col min="12052" max="12053" width="8.21875" style="80" bestFit="1" customWidth="1"/>
    <col min="12054" max="12288" width="9" style="80"/>
    <col min="12289" max="12289" width="15.88671875" style="80" customWidth="1"/>
    <col min="12290" max="12290" width="3.88671875" style="80" bestFit="1" customWidth="1"/>
    <col min="12291" max="12291" width="38.21875" style="80" customWidth="1"/>
    <col min="12292" max="12292" width="13.88671875" style="80" bestFit="1" customWidth="1"/>
    <col min="12293" max="12293" width="17" style="80" customWidth="1"/>
    <col min="12294" max="12294" width="13.109375" style="80" bestFit="1" customWidth="1"/>
    <col min="12295" max="12295" width="6.88671875" style="80" customWidth="1"/>
    <col min="12296" max="12296" width="12.109375" style="80" bestFit="1" customWidth="1"/>
    <col min="12297" max="12297" width="10.44140625" style="80" bestFit="1" customWidth="1"/>
    <col min="12298" max="12298" width="7" style="80" bestFit="1" customWidth="1"/>
    <col min="12299" max="12299" width="5.88671875" style="80" bestFit="1" customWidth="1"/>
    <col min="12300" max="12300" width="8.77734375" style="80" bestFit="1" customWidth="1"/>
    <col min="12301" max="12301" width="8.44140625" style="80" bestFit="1" customWidth="1"/>
    <col min="12302" max="12302" width="8.6640625" style="80" bestFit="1" customWidth="1"/>
    <col min="12303" max="12303" width="14.33203125" style="80" bestFit="1" customWidth="1"/>
    <col min="12304" max="12304" width="10" style="80" bestFit="1" customWidth="1"/>
    <col min="12305" max="12305" width="6" style="80" customWidth="1"/>
    <col min="12306" max="12306" width="25.21875" style="80" bestFit="1" customWidth="1"/>
    <col min="12307" max="12307" width="11" style="80" bestFit="1" customWidth="1"/>
    <col min="12308" max="12309" width="8.21875" style="80" bestFit="1" customWidth="1"/>
    <col min="12310" max="12544" width="9" style="80"/>
    <col min="12545" max="12545" width="15.88671875" style="80" customWidth="1"/>
    <col min="12546" max="12546" width="3.88671875" style="80" bestFit="1" customWidth="1"/>
    <col min="12547" max="12547" width="38.21875" style="80" customWidth="1"/>
    <col min="12548" max="12548" width="13.88671875" style="80" bestFit="1" customWidth="1"/>
    <col min="12549" max="12549" width="17" style="80" customWidth="1"/>
    <col min="12550" max="12550" width="13.109375" style="80" bestFit="1" customWidth="1"/>
    <col min="12551" max="12551" width="6.88671875" style="80" customWidth="1"/>
    <col min="12552" max="12552" width="12.109375" style="80" bestFit="1" customWidth="1"/>
    <col min="12553" max="12553" width="10.44140625" style="80" bestFit="1" customWidth="1"/>
    <col min="12554" max="12554" width="7" style="80" bestFit="1" customWidth="1"/>
    <col min="12555" max="12555" width="5.88671875" style="80" bestFit="1" customWidth="1"/>
    <col min="12556" max="12556" width="8.77734375" style="80" bestFit="1" customWidth="1"/>
    <col min="12557" max="12557" width="8.44140625" style="80" bestFit="1" customWidth="1"/>
    <col min="12558" max="12558" width="8.6640625" style="80" bestFit="1" customWidth="1"/>
    <col min="12559" max="12559" width="14.33203125" style="80" bestFit="1" customWidth="1"/>
    <col min="12560" max="12560" width="10" style="80" bestFit="1" customWidth="1"/>
    <col min="12561" max="12561" width="6" style="80" customWidth="1"/>
    <col min="12562" max="12562" width="25.21875" style="80" bestFit="1" customWidth="1"/>
    <col min="12563" max="12563" width="11" style="80" bestFit="1" customWidth="1"/>
    <col min="12564" max="12565" width="8.21875" style="80" bestFit="1" customWidth="1"/>
    <col min="12566" max="12800" width="9" style="80"/>
    <col min="12801" max="12801" width="15.88671875" style="80" customWidth="1"/>
    <col min="12802" max="12802" width="3.88671875" style="80" bestFit="1" customWidth="1"/>
    <col min="12803" max="12803" width="38.21875" style="80" customWidth="1"/>
    <col min="12804" max="12804" width="13.88671875" style="80" bestFit="1" customWidth="1"/>
    <col min="12805" max="12805" width="17" style="80" customWidth="1"/>
    <col min="12806" max="12806" width="13.109375" style="80" bestFit="1" customWidth="1"/>
    <col min="12807" max="12807" width="6.88671875" style="80" customWidth="1"/>
    <col min="12808" max="12808" width="12.109375" style="80" bestFit="1" customWidth="1"/>
    <col min="12809" max="12809" width="10.44140625" style="80" bestFit="1" customWidth="1"/>
    <col min="12810" max="12810" width="7" style="80" bestFit="1" customWidth="1"/>
    <col min="12811" max="12811" width="5.88671875" style="80" bestFit="1" customWidth="1"/>
    <col min="12812" max="12812" width="8.77734375" style="80" bestFit="1" customWidth="1"/>
    <col min="12813" max="12813" width="8.44140625" style="80" bestFit="1" customWidth="1"/>
    <col min="12814" max="12814" width="8.6640625" style="80" bestFit="1" customWidth="1"/>
    <col min="12815" max="12815" width="14.33203125" style="80" bestFit="1" customWidth="1"/>
    <col min="12816" max="12816" width="10" style="80" bestFit="1" customWidth="1"/>
    <col min="12817" max="12817" width="6" style="80" customWidth="1"/>
    <col min="12818" max="12818" width="25.21875" style="80" bestFit="1" customWidth="1"/>
    <col min="12819" max="12819" width="11" style="80" bestFit="1" customWidth="1"/>
    <col min="12820" max="12821" width="8.21875" style="80" bestFit="1" customWidth="1"/>
    <col min="12822" max="13056" width="9" style="80"/>
    <col min="13057" max="13057" width="15.88671875" style="80" customWidth="1"/>
    <col min="13058" max="13058" width="3.88671875" style="80" bestFit="1" customWidth="1"/>
    <col min="13059" max="13059" width="38.21875" style="80" customWidth="1"/>
    <col min="13060" max="13060" width="13.88671875" style="80" bestFit="1" customWidth="1"/>
    <col min="13061" max="13061" width="17" style="80" customWidth="1"/>
    <col min="13062" max="13062" width="13.109375" style="80" bestFit="1" customWidth="1"/>
    <col min="13063" max="13063" width="6.88671875" style="80" customWidth="1"/>
    <col min="13064" max="13064" width="12.109375" style="80" bestFit="1" customWidth="1"/>
    <col min="13065" max="13065" width="10.44140625" style="80" bestFit="1" customWidth="1"/>
    <col min="13066" max="13066" width="7" style="80" bestFit="1" customWidth="1"/>
    <col min="13067" max="13067" width="5.88671875" style="80" bestFit="1" customWidth="1"/>
    <col min="13068" max="13068" width="8.77734375" style="80" bestFit="1" customWidth="1"/>
    <col min="13069" max="13069" width="8.44140625" style="80" bestFit="1" customWidth="1"/>
    <col min="13070" max="13070" width="8.6640625" style="80" bestFit="1" customWidth="1"/>
    <col min="13071" max="13071" width="14.33203125" style="80" bestFit="1" customWidth="1"/>
    <col min="13072" max="13072" width="10" style="80" bestFit="1" customWidth="1"/>
    <col min="13073" max="13073" width="6" style="80" customWidth="1"/>
    <col min="13074" max="13074" width="25.21875" style="80" bestFit="1" customWidth="1"/>
    <col min="13075" max="13075" width="11" style="80" bestFit="1" customWidth="1"/>
    <col min="13076" max="13077" width="8.21875" style="80" bestFit="1" customWidth="1"/>
    <col min="13078" max="13312" width="9" style="80"/>
    <col min="13313" max="13313" width="15.88671875" style="80" customWidth="1"/>
    <col min="13314" max="13314" width="3.88671875" style="80" bestFit="1" customWidth="1"/>
    <col min="13315" max="13315" width="38.21875" style="80" customWidth="1"/>
    <col min="13316" max="13316" width="13.88671875" style="80" bestFit="1" customWidth="1"/>
    <col min="13317" max="13317" width="17" style="80" customWidth="1"/>
    <col min="13318" max="13318" width="13.109375" style="80" bestFit="1" customWidth="1"/>
    <col min="13319" max="13319" width="6.88671875" style="80" customWidth="1"/>
    <col min="13320" max="13320" width="12.109375" style="80" bestFit="1" customWidth="1"/>
    <col min="13321" max="13321" width="10.44140625" style="80" bestFit="1" customWidth="1"/>
    <col min="13322" max="13322" width="7" style="80" bestFit="1" customWidth="1"/>
    <col min="13323" max="13323" width="5.88671875" style="80" bestFit="1" customWidth="1"/>
    <col min="13324" max="13324" width="8.77734375" style="80" bestFit="1" customWidth="1"/>
    <col min="13325" max="13325" width="8.44140625" style="80" bestFit="1" customWidth="1"/>
    <col min="13326" max="13326" width="8.6640625" style="80" bestFit="1" customWidth="1"/>
    <col min="13327" max="13327" width="14.33203125" style="80" bestFit="1" customWidth="1"/>
    <col min="13328" max="13328" width="10" style="80" bestFit="1" customWidth="1"/>
    <col min="13329" max="13329" width="6" style="80" customWidth="1"/>
    <col min="13330" max="13330" width="25.21875" style="80" bestFit="1" customWidth="1"/>
    <col min="13331" max="13331" width="11" style="80" bestFit="1" customWidth="1"/>
    <col min="13332" max="13333" width="8.21875" style="80" bestFit="1" customWidth="1"/>
    <col min="13334" max="13568" width="9" style="80"/>
    <col min="13569" max="13569" width="15.88671875" style="80" customWidth="1"/>
    <col min="13570" max="13570" width="3.88671875" style="80" bestFit="1" customWidth="1"/>
    <col min="13571" max="13571" width="38.21875" style="80" customWidth="1"/>
    <col min="13572" max="13572" width="13.88671875" style="80" bestFit="1" customWidth="1"/>
    <col min="13573" max="13573" width="17" style="80" customWidth="1"/>
    <col min="13574" max="13574" width="13.109375" style="80" bestFit="1" customWidth="1"/>
    <col min="13575" max="13575" width="6.88671875" style="80" customWidth="1"/>
    <col min="13576" max="13576" width="12.109375" style="80" bestFit="1" customWidth="1"/>
    <col min="13577" max="13577" width="10.44140625" style="80" bestFit="1" customWidth="1"/>
    <col min="13578" max="13578" width="7" style="80" bestFit="1" customWidth="1"/>
    <col min="13579" max="13579" width="5.88671875" style="80" bestFit="1" customWidth="1"/>
    <col min="13580" max="13580" width="8.77734375" style="80" bestFit="1" customWidth="1"/>
    <col min="13581" max="13581" width="8.44140625" style="80" bestFit="1" customWidth="1"/>
    <col min="13582" max="13582" width="8.6640625" style="80" bestFit="1" customWidth="1"/>
    <col min="13583" max="13583" width="14.33203125" style="80" bestFit="1" customWidth="1"/>
    <col min="13584" max="13584" width="10" style="80" bestFit="1" customWidth="1"/>
    <col min="13585" max="13585" width="6" style="80" customWidth="1"/>
    <col min="13586" max="13586" width="25.21875" style="80" bestFit="1" customWidth="1"/>
    <col min="13587" max="13587" width="11" style="80" bestFit="1" customWidth="1"/>
    <col min="13588" max="13589" width="8.21875" style="80" bestFit="1" customWidth="1"/>
    <col min="13590" max="13824" width="9" style="80"/>
    <col min="13825" max="13825" width="15.88671875" style="80" customWidth="1"/>
    <col min="13826" max="13826" width="3.88671875" style="80" bestFit="1" customWidth="1"/>
    <col min="13827" max="13827" width="38.21875" style="80" customWidth="1"/>
    <col min="13828" max="13828" width="13.88671875" style="80" bestFit="1" customWidth="1"/>
    <col min="13829" max="13829" width="17" style="80" customWidth="1"/>
    <col min="13830" max="13830" width="13.109375" style="80" bestFit="1" customWidth="1"/>
    <col min="13831" max="13831" width="6.88671875" style="80" customWidth="1"/>
    <col min="13832" max="13832" width="12.109375" style="80" bestFit="1" customWidth="1"/>
    <col min="13833" max="13833" width="10.44140625" style="80" bestFit="1" customWidth="1"/>
    <col min="13834" max="13834" width="7" style="80" bestFit="1" customWidth="1"/>
    <col min="13835" max="13835" width="5.88671875" style="80" bestFit="1" customWidth="1"/>
    <col min="13836" max="13836" width="8.77734375" style="80" bestFit="1" customWidth="1"/>
    <col min="13837" max="13837" width="8.44140625" style="80" bestFit="1" customWidth="1"/>
    <col min="13838" max="13838" width="8.6640625" style="80" bestFit="1" customWidth="1"/>
    <col min="13839" max="13839" width="14.33203125" style="80" bestFit="1" customWidth="1"/>
    <col min="13840" max="13840" width="10" style="80" bestFit="1" customWidth="1"/>
    <col min="13841" max="13841" width="6" style="80" customWidth="1"/>
    <col min="13842" max="13842" width="25.21875" style="80" bestFit="1" customWidth="1"/>
    <col min="13843" max="13843" width="11" style="80" bestFit="1" customWidth="1"/>
    <col min="13844" max="13845" width="8.21875" style="80" bestFit="1" customWidth="1"/>
    <col min="13846" max="14080" width="9" style="80"/>
    <col min="14081" max="14081" width="15.88671875" style="80" customWidth="1"/>
    <col min="14082" max="14082" width="3.88671875" style="80" bestFit="1" customWidth="1"/>
    <col min="14083" max="14083" width="38.21875" style="80" customWidth="1"/>
    <col min="14084" max="14084" width="13.88671875" style="80" bestFit="1" customWidth="1"/>
    <col min="14085" max="14085" width="17" style="80" customWidth="1"/>
    <col min="14086" max="14086" width="13.109375" style="80" bestFit="1" customWidth="1"/>
    <col min="14087" max="14087" width="6.88671875" style="80" customWidth="1"/>
    <col min="14088" max="14088" width="12.109375" style="80" bestFit="1" customWidth="1"/>
    <col min="14089" max="14089" width="10.44140625" style="80" bestFit="1" customWidth="1"/>
    <col min="14090" max="14090" width="7" style="80" bestFit="1" customWidth="1"/>
    <col min="14091" max="14091" width="5.88671875" style="80" bestFit="1" customWidth="1"/>
    <col min="14092" max="14092" width="8.77734375" style="80" bestFit="1" customWidth="1"/>
    <col min="14093" max="14093" width="8.44140625" style="80" bestFit="1" customWidth="1"/>
    <col min="14094" max="14094" width="8.6640625" style="80" bestFit="1" customWidth="1"/>
    <col min="14095" max="14095" width="14.33203125" style="80" bestFit="1" customWidth="1"/>
    <col min="14096" max="14096" width="10" style="80" bestFit="1" customWidth="1"/>
    <col min="14097" max="14097" width="6" style="80" customWidth="1"/>
    <col min="14098" max="14098" width="25.21875" style="80" bestFit="1" customWidth="1"/>
    <col min="14099" max="14099" width="11" style="80" bestFit="1" customWidth="1"/>
    <col min="14100" max="14101" width="8.21875" style="80" bestFit="1" customWidth="1"/>
    <col min="14102" max="14336" width="9" style="80"/>
    <col min="14337" max="14337" width="15.88671875" style="80" customWidth="1"/>
    <col min="14338" max="14338" width="3.88671875" style="80" bestFit="1" customWidth="1"/>
    <col min="14339" max="14339" width="38.21875" style="80" customWidth="1"/>
    <col min="14340" max="14340" width="13.88671875" style="80" bestFit="1" customWidth="1"/>
    <col min="14341" max="14341" width="17" style="80" customWidth="1"/>
    <col min="14342" max="14342" width="13.109375" style="80" bestFit="1" customWidth="1"/>
    <col min="14343" max="14343" width="6.88671875" style="80" customWidth="1"/>
    <col min="14344" max="14344" width="12.109375" style="80" bestFit="1" customWidth="1"/>
    <col min="14345" max="14345" width="10.44140625" style="80" bestFit="1" customWidth="1"/>
    <col min="14346" max="14346" width="7" style="80" bestFit="1" customWidth="1"/>
    <col min="14347" max="14347" width="5.88671875" style="80" bestFit="1" customWidth="1"/>
    <col min="14348" max="14348" width="8.77734375" style="80" bestFit="1" customWidth="1"/>
    <col min="14349" max="14349" width="8.44140625" style="80" bestFit="1" customWidth="1"/>
    <col min="14350" max="14350" width="8.6640625" style="80" bestFit="1" customWidth="1"/>
    <col min="14351" max="14351" width="14.33203125" style="80" bestFit="1" customWidth="1"/>
    <col min="14352" max="14352" width="10" style="80" bestFit="1" customWidth="1"/>
    <col min="14353" max="14353" width="6" style="80" customWidth="1"/>
    <col min="14354" max="14354" width="25.21875" style="80" bestFit="1" customWidth="1"/>
    <col min="14355" max="14355" width="11" style="80" bestFit="1" customWidth="1"/>
    <col min="14356" max="14357" width="8.21875" style="80" bestFit="1" customWidth="1"/>
    <col min="14358" max="14592" width="9" style="80"/>
    <col min="14593" max="14593" width="15.88671875" style="80" customWidth="1"/>
    <col min="14594" max="14594" width="3.88671875" style="80" bestFit="1" customWidth="1"/>
    <col min="14595" max="14595" width="38.21875" style="80" customWidth="1"/>
    <col min="14596" max="14596" width="13.88671875" style="80" bestFit="1" customWidth="1"/>
    <col min="14597" max="14597" width="17" style="80" customWidth="1"/>
    <col min="14598" max="14598" width="13.109375" style="80" bestFit="1" customWidth="1"/>
    <col min="14599" max="14599" width="6.88671875" style="80" customWidth="1"/>
    <col min="14600" max="14600" width="12.109375" style="80" bestFit="1" customWidth="1"/>
    <col min="14601" max="14601" width="10.44140625" style="80" bestFit="1" customWidth="1"/>
    <col min="14602" max="14602" width="7" style="80" bestFit="1" customWidth="1"/>
    <col min="14603" max="14603" width="5.88671875" style="80" bestFit="1" customWidth="1"/>
    <col min="14604" max="14604" width="8.77734375" style="80" bestFit="1" customWidth="1"/>
    <col min="14605" max="14605" width="8.44140625" style="80" bestFit="1" customWidth="1"/>
    <col min="14606" max="14606" width="8.6640625" style="80" bestFit="1" customWidth="1"/>
    <col min="14607" max="14607" width="14.33203125" style="80" bestFit="1" customWidth="1"/>
    <col min="14608" max="14608" width="10" style="80" bestFit="1" customWidth="1"/>
    <col min="14609" max="14609" width="6" style="80" customWidth="1"/>
    <col min="14610" max="14610" width="25.21875" style="80" bestFit="1" customWidth="1"/>
    <col min="14611" max="14611" width="11" style="80" bestFit="1" customWidth="1"/>
    <col min="14612" max="14613" width="8.21875" style="80" bestFit="1" customWidth="1"/>
    <col min="14614" max="14848" width="9" style="80"/>
    <col min="14849" max="14849" width="15.88671875" style="80" customWidth="1"/>
    <col min="14850" max="14850" width="3.88671875" style="80" bestFit="1" customWidth="1"/>
    <col min="14851" max="14851" width="38.21875" style="80" customWidth="1"/>
    <col min="14852" max="14852" width="13.88671875" style="80" bestFit="1" customWidth="1"/>
    <col min="14853" max="14853" width="17" style="80" customWidth="1"/>
    <col min="14854" max="14854" width="13.109375" style="80" bestFit="1" customWidth="1"/>
    <col min="14855" max="14855" width="6.88671875" style="80" customWidth="1"/>
    <col min="14856" max="14856" width="12.109375" style="80" bestFit="1" customWidth="1"/>
    <col min="14857" max="14857" width="10.44140625" style="80" bestFit="1" customWidth="1"/>
    <col min="14858" max="14858" width="7" style="80" bestFit="1" customWidth="1"/>
    <col min="14859" max="14859" width="5.88671875" style="80" bestFit="1" customWidth="1"/>
    <col min="14860" max="14860" width="8.77734375" style="80" bestFit="1" customWidth="1"/>
    <col min="14861" max="14861" width="8.44140625" style="80" bestFit="1" customWidth="1"/>
    <col min="14862" max="14862" width="8.6640625" style="80" bestFit="1" customWidth="1"/>
    <col min="14863" max="14863" width="14.33203125" style="80" bestFit="1" customWidth="1"/>
    <col min="14864" max="14864" width="10" style="80" bestFit="1" customWidth="1"/>
    <col min="14865" max="14865" width="6" style="80" customWidth="1"/>
    <col min="14866" max="14866" width="25.21875" style="80" bestFit="1" customWidth="1"/>
    <col min="14867" max="14867" width="11" style="80" bestFit="1" customWidth="1"/>
    <col min="14868" max="14869" width="8.21875" style="80" bestFit="1" customWidth="1"/>
    <col min="14870" max="15104" width="9" style="80"/>
    <col min="15105" max="15105" width="15.88671875" style="80" customWidth="1"/>
    <col min="15106" max="15106" width="3.88671875" style="80" bestFit="1" customWidth="1"/>
    <col min="15107" max="15107" width="38.21875" style="80" customWidth="1"/>
    <col min="15108" max="15108" width="13.88671875" style="80" bestFit="1" customWidth="1"/>
    <col min="15109" max="15109" width="17" style="80" customWidth="1"/>
    <col min="15110" max="15110" width="13.109375" style="80" bestFit="1" customWidth="1"/>
    <col min="15111" max="15111" width="6.88671875" style="80" customWidth="1"/>
    <col min="15112" max="15112" width="12.109375" style="80" bestFit="1" customWidth="1"/>
    <col min="15113" max="15113" width="10.44140625" style="80" bestFit="1" customWidth="1"/>
    <col min="15114" max="15114" width="7" style="80" bestFit="1" customWidth="1"/>
    <col min="15115" max="15115" width="5.88671875" style="80" bestFit="1" customWidth="1"/>
    <col min="15116" max="15116" width="8.77734375" style="80" bestFit="1" customWidth="1"/>
    <col min="15117" max="15117" width="8.44140625" style="80" bestFit="1" customWidth="1"/>
    <col min="15118" max="15118" width="8.6640625" style="80" bestFit="1" customWidth="1"/>
    <col min="15119" max="15119" width="14.33203125" style="80" bestFit="1" customWidth="1"/>
    <col min="15120" max="15120" width="10" style="80" bestFit="1" customWidth="1"/>
    <col min="15121" max="15121" width="6" style="80" customWidth="1"/>
    <col min="15122" max="15122" width="25.21875" style="80" bestFit="1" customWidth="1"/>
    <col min="15123" max="15123" width="11" style="80" bestFit="1" customWidth="1"/>
    <col min="15124" max="15125" width="8.21875" style="80" bestFit="1" customWidth="1"/>
    <col min="15126" max="15360" width="9" style="80"/>
    <col min="15361" max="15361" width="15.88671875" style="80" customWidth="1"/>
    <col min="15362" max="15362" width="3.88671875" style="80" bestFit="1" customWidth="1"/>
    <col min="15363" max="15363" width="38.21875" style="80" customWidth="1"/>
    <col min="15364" max="15364" width="13.88671875" style="80" bestFit="1" customWidth="1"/>
    <col min="15365" max="15365" width="17" style="80" customWidth="1"/>
    <col min="15366" max="15366" width="13.109375" style="80" bestFit="1" customWidth="1"/>
    <col min="15367" max="15367" width="6.88671875" style="80" customWidth="1"/>
    <col min="15368" max="15368" width="12.109375" style="80" bestFit="1" customWidth="1"/>
    <col min="15369" max="15369" width="10.44140625" style="80" bestFit="1" customWidth="1"/>
    <col min="15370" max="15370" width="7" style="80" bestFit="1" customWidth="1"/>
    <col min="15371" max="15371" width="5.88671875" style="80" bestFit="1" customWidth="1"/>
    <col min="15372" max="15372" width="8.77734375" style="80" bestFit="1" customWidth="1"/>
    <col min="15373" max="15373" width="8.44140625" style="80" bestFit="1" customWidth="1"/>
    <col min="15374" max="15374" width="8.6640625" style="80" bestFit="1" customWidth="1"/>
    <col min="15375" max="15375" width="14.33203125" style="80" bestFit="1" customWidth="1"/>
    <col min="15376" max="15376" width="10" style="80" bestFit="1" customWidth="1"/>
    <col min="15377" max="15377" width="6" style="80" customWidth="1"/>
    <col min="15378" max="15378" width="25.21875" style="80" bestFit="1" customWidth="1"/>
    <col min="15379" max="15379" width="11" style="80" bestFit="1" customWidth="1"/>
    <col min="15380" max="15381" width="8.21875" style="80" bestFit="1" customWidth="1"/>
    <col min="15382" max="15616" width="9" style="80"/>
    <col min="15617" max="15617" width="15.88671875" style="80" customWidth="1"/>
    <col min="15618" max="15618" width="3.88671875" style="80" bestFit="1" customWidth="1"/>
    <col min="15619" max="15619" width="38.21875" style="80" customWidth="1"/>
    <col min="15620" max="15620" width="13.88671875" style="80" bestFit="1" customWidth="1"/>
    <col min="15621" max="15621" width="17" style="80" customWidth="1"/>
    <col min="15622" max="15622" width="13.109375" style="80" bestFit="1" customWidth="1"/>
    <col min="15623" max="15623" width="6.88671875" style="80" customWidth="1"/>
    <col min="15624" max="15624" width="12.109375" style="80" bestFit="1" customWidth="1"/>
    <col min="15625" max="15625" width="10.44140625" style="80" bestFit="1" customWidth="1"/>
    <col min="15626" max="15626" width="7" style="80" bestFit="1" customWidth="1"/>
    <col min="15627" max="15627" width="5.88671875" style="80" bestFit="1" customWidth="1"/>
    <col min="15628" max="15628" width="8.77734375" style="80" bestFit="1" customWidth="1"/>
    <col min="15629" max="15629" width="8.44140625" style="80" bestFit="1" customWidth="1"/>
    <col min="15630" max="15630" width="8.6640625" style="80" bestFit="1" customWidth="1"/>
    <col min="15631" max="15631" width="14.33203125" style="80" bestFit="1" customWidth="1"/>
    <col min="15632" max="15632" width="10" style="80" bestFit="1" customWidth="1"/>
    <col min="15633" max="15633" width="6" style="80" customWidth="1"/>
    <col min="15634" max="15634" width="25.21875" style="80" bestFit="1" customWidth="1"/>
    <col min="15635" max="15635" width="11" style="80" bestFit="1" customWidth="1"/>
    <col min="15636" max="15637" width="8.21875" style="80" bestFit="1" customWidth="1"/>
    <col min="15638" max="15872" width="9" style="80"/>
    <col min="15873" max="15873" width="15.88671875" style="80" customWidth="1"/>
    <col min="15874" max="15874" width="3.88671875" style="80" bestFit="1" customWidth="1"/>
    <col min="15875" max="15875" width="38.21875" style="80" customWidth="1"/>
    <col min="15876" max="15876" width="13.88671875" style="80" bestFit="1" customWidth="1"/>
    <col min="15877" max="15877" width="17" style="80" customWidth="1"/>
    <col min="15878" max="15878" width="13.109375" style="80" bestFit="1" customWidth="1"/>
    <col min="15879" max="15879" width="6.88671875" style="80" customWidth="1"/>
    <col min="15880" max="15880" width="12.109375" style="80" bestFit="1" customWidth="1"/>
    <col min="15881" max="15881" width="10.44140625" style="80" bestFit="1" customWidth="1"/>
    <col min="15882" max="15882" width="7" style="80" bestFit="1" customWidth="1"/>
    <col min="15883" max="15883" width="5.88671875" style="80" bestFit="1" customWidth="1"/>
    <col min="15884" max="15884" width="8.77734375" style="80" bestFit="1" customWidth="1"/>
    <col min="15885" max="15885" width="8.44140625" style="80" bestFit="1" customWidth="1"/>
    <col min="15886" max="15886" width="8.6640625" style="80" bestFit="1" customWidth="1"/>
    <col min="15887" max="15887" width="14.33203125" style="80" bestFit="1" customWidth="1"/>
    <col min="15888" max="15888" width="10" style="80" bestFit="1" customWidth="1"/>
    <col min="15889" max="15889" width="6" style="80" customWidth="1"/>
    <col min="15890" max="15890" width="25.21875" style="80" bestFit="1" customWidth="1"/>
    <col min="15891" max="15891" width="11" style="80" bestFit="1" customWidth="1"/>
    <col min="15892" max="15893" width="8.21875" style="80" bestFit="1" customWidth="1"/>
    <col min="15894" max="16128" width="9" style="80"/>
    <col min="16129" max="16129" width="15.88671875" style="80" customWidth="1"/>
    <col min="16130" max="16130" width="3.88671875" style="80" bestFit="1" customWidth="1"/>
    <col min="16131" max="16131" width="38.21875" style="80" customWidth="1"/>
    <col min="16132" max="16132" width="13.88671875" style="80" bestFit="1" customWidth="1"/>
    <col min="16133" max="16133" width="17" style="80" customWidth="1"/>
    <col min="16134" max="16134" width="13.109375" style="80" bestFit="1" customWidth="1"/>
    <col min="16135" max="16135" width="6.88671875" style="80" customWidth="1"/>
    <col min="16136" max="16136" width="12.109375" style="80" bestFit="1" customWidth="1"/>
    <col min="16137" max="16137" width="10.44140625" style="80" bestFit="1" customWidth="1"/>
    <col min="16138" max="16138" width="7" style="80" bestFit="1" customWidth="1"/>
    <col min="16139" max="16139" width="5.88671875" style="80" bestFit="1" customWidth="1"/>
    <col min="16140" max="16140" width="8.77734375" style="80" bestFit="1" customWidth="1"/>
    <col min="16141" max="16141" width="8.44140625" style="80" bestFit="1" customWidth="1"/>
    <col min="16142" max="16142" width="8.6640625" style="80" bestFit="1" customWidth="1"/>
    <col min="16143" max="16143" width="14.33203125" style="80" bestFit="1" customWidth="1"/>
    <col min="16144" max="16144" width="10" style="80" bestFit="1" customWidth="1"/>
    <col min="16145" max="16145" width="6" style="80" customWidth="1"/>
    <col min="16146" max="16146" width="25.21875" style="80" bestFit="1" customWidth="1"/>
    <col min="16147" max="16147" width="11" style="80" bestFit="1" customWidth="1"/>
    <col min="16148" max="16149" width="8.21875" style="80" bestFit="1" customWidth="1"/>
    <col min="16150" max="16384" width="9" style="80"/>
  </cols>
  <sheetData>
    <row r="1" spans="1:24" ht="21.75" customHeight="1">
      <c r="A1" s="140"/>
      <c r="B1" s="140"/>
      <c r="Q1" s="139"/>
    </row>
    <row r="2" spans="1:24" ht="15">
      <c r="A2" s="80"/>
      <c r="E2" s="80"/>
      <c r="F2" s="138"/>
      <c r="J2" s="423" t="s">
        <v>535</v>
      </c>
      <c r="K2" s="423"/>
      <c r="L2" s="423"/>
      <c r="M2" s="423"/>
      <c r="N2" s="423"/>
      <c r="O2" s="423"/>
      <c r="P2" s="135"/>
      <c r="Q2" s="424" t="s">
        <v>641</v>
      </c>
      <c r="R2" s="425"/>
      <c r="S2" s="425"/>
      <c r="T2" s="425"/>
      <c r="U2" s="425"/>
    </row>
    <row r="3" spans="1:24" ht="23.25" customHeight="1">
      <c r="A3" s="136" t="s">
        <v>533</v>
      </c>
      <c r="B3" s="136"/>
      <c r="E3" s="80"/>
      <c r="J3" s="135"/>
      <c r="Q3" s="134"/>
      <c r="R3" s="426" t="s">
        <v>532</v>
      </c>
      <c r="S3" s="426"/>
      <c r="T3" s="426"/>
      <c r="U3" s="426"/>
      <c r="W3" s="133" t="s">
        <v>531</v>
      </c>
      <c r="X3" s="132"/>
    </row>
    <row r="4" spans="1:24" ht="14.25" customHeight="1" thickBot="1">
      <c r="A4" s="427" t="s">
        <v>530</v>
      </c>
      <c r="B4" s="430" t="s">
        <v>529</v>
      </c>
      <c r="C4" s="431"/>
      <c r="D4" s="436"/>
      <c r="E4" s="438"/>
      <c r="F4" s="430" t="s">
        <v>528</v>
      </c>
      <c r="G4" s="440"/>
      <c r="H4" s="443" t="s">
        <v>527</v>
      </c>
      <c r="I4" s="444" t="s">
        <v>526</v>
      </c>
      <c r="J4" s="465" t="s">
        <v>525</v>
      </c>
      <c r="K4" s="467" t="s">
        <v>524</v>
      </c>
      <c r="L4" s="468"/>
      <c r="M4" s="468"/>
      <c r="N4" s="469"/>
      <c r="O4" s="443" t="s">
        <v>523</v>
      </c>
      <c r="P4" s="470" t="s">
        <v>522</v>
      </c>
      <c r="Q4" s="471"/>
      <c r="R4" s="472"/>
      <c r="S4" s="476" t="s">
        <v>521</v>
      </c>
      <c r="T4" s="459" t="s">
        <v>8</v>
      </c>
      <c r="U4" s="443" t="s">
        <v>9</v>
      </c>
      <c r="W4" s="542" t="s">
        <v>653</v>
      </c>
      <c r="X4" s="542" t="s">
        <v>652</v>
      </c>
    </row>
    <row r="5" spans="1:24" ht="11.25" customHeight="1">
      <c r="A5" s="428"/>
      <c r="B5" s="432"/>
      <c r="C5" s="433"/>
      <c r="D5" s="437"/>
      <c r="E5" s="439"/>
      <c r="F5" s="441"/>
      <c r="G5" s="442"/>
      <c r="H5" s="428"/>
      <c r="I5" s="428"/>
      <c r="J5" s="466"/>
      <c r="K5" s="447" t="s">
        <v>518</v>
      </c>
      <c r="L5" s="450" t="s">
        <v>517</v>
      </c>
      <c r="M5" s="453" t="s">
        <v>516</v>
      </c>
      <c r="N5" s="454" t="s">
        <v>515</v>
      </c>
      <c r="O5" s="463"/>
      <c r="P5" s="473"/>
      <c r="Q5" s="474"/>
      <c r="R5" s="475"/>
      <c r="S5" s="477"/>
      <c r="T5" s="460"/>
      <c r="U5" s="428"/>
      <c r="W5" s="542"/>
      <c r="X5" s="542"/>
    </row>
    <row r="6" spans="1:24" ht="11.25" customHeight="1">
      <c r="A6" s="428"/>
      <c r="B6" s="432"/>
      <c r="C6" s="433"/>
      <c r="D6" s="427" t="s">
        <v>514</v>
      </c>
      <c r="E6" s="462" t="s">
        <v>26</v>
      </c>
      <c r="F6" s="427" t="s">
        <v>514</v>
      </c>
      <c r="G6" s="444" t="s">
        <v>513</v>
      </c>
      <c r="H6" s="428"/>
      <c r="I6" s="428"/>
      <c r="J6" s="466"/>
      <c r="K6" s="448"/>
      <c r="L6" s="451"/>
      <c r="M6" s="448"/>
      <c r="N6" s="455"/>
      <c r="O6" s="463"/>
      <c r="P6" s="443" t="s">
        <v>512</v>
      </c>
      <c r="Q6" s="443" t="s">
        <v>511</v>
      </c>
      <c r="R6" s="427" t="s">
        <v>510</v>
      </c>
      <c r="S6" s="456" t="s">
        <v>509</v>
      </c>
      <c r="T6" s="460"/>
      <c r="U6" s="428"/>
      <c r="W6" s="542"/>
      <c r="X6" s="542"/>
    </row>
    <row r="7" spans="1:24" ht="12" customHeight="1">
      <c r="A7" s="428"/>
      <c r="B7" s="432"/>
      <c r="C7" s="433"/>
      <c r="D7" s="428"/>
      <c r="E7" s="428"/>
      <c r="F7" s="428"/>
      <c r="G7" s="428"/>
      <c r="H7" s="428"/>
      <c r="I7" s="428"/>
      <c r="J7" s="466"/>
      <c r="K7" s="448"/>
      <c r="L7" s="451"/>
      <c r="M7" s="448"/>
      <c r="N7" s="455"/>
      <c r="O7" s="463"/>
      <c r="P7" s="463"/>
      <c r="Q7" s="463"/>
      <c r="R7" s="428"/>
      <c r="S7" s="457"/>
      <c r="T7" s="460"/>
      <c r="U7" s="428"/>
      <c r="W7" s="542"/>
      <c r="X7" s="542"/>
    </row>
    <row r="8" spans="1:24" ht="11.25" customHeight="1">
      <c r="A8" s="429"/>
      <c r="B8" s="434"/>
      <c r="C8" s="435"/>
      <c r="D8" s="429"/>
      <c r="E8" s="429"/>
      <c r="F8" s="429"/>
      <c r="G8" s="429"/>
      <c r="H8" s="429"/>
      <c r="I8" s="429"/>
      <c r="J8" s="441"/>
      <c r="K8" s="449"/>
      <c r="L8" s="452"/>
      <c r="M8" s="449"/>
      <c r="N8" s="442"/>
      <c r="O8" s="464"/>
      <c r="P8" s="464"/>
      <c r="Q8" s="464"/>
      <c r="R8" s="429"/>
      <c r="S8" s="458"/>
      <c r="T8" s="461"/>
      <c r="U8" s="429"/>
      <c r="W8" s="543"/>
      <c r="X8" s="543"/>
    </row>
    <row r="9" spans="1:24" ht="18.75" customHeight="1">
      <c r="A9" s="337" t="s">
        <v>751</v>
      </c>
      <c r="B9" s="275"/>
      <c r="C9" s="201" t="s">
        <v>750</v>
      </c>
      <c r="D9" s="99" t="s">
        <v>749</v>
      </c>
      <c r="E9" s="98" t="s">
        <v>53</v>
      </c>
      <c r="F9" s="96" t="s">
        <v>608</v>
      </c>
      <c r="G9" s="97">
        <v>1.1990000000000001</v>
      </c>
      <c r="H9" s="96" t="s">
        <v>189</v>
      </c>
      <c r="I9" s="95" t="str">
        <f>IF(W9="","",(IF(X9-W9&gt;0,CONCATENATE(TEXT(W9,"#,##0"),"~",TEXT(X9,"#,##0")),TEXT(W9,"#,##0"))))</f>
        <v>1,420</v>
      </c>
      <c r="J9" s="94">
        <v>5</v>
      </c>
      <c r="K9" s="93">
        <v>19.8</v>
      </c>
      <c r="L9" s="92">
        <f>IF(K9&gt;0,1/K9*34.6*67.1,"")</f>
        <v>117.25555555555556</v>
      </c>
      <c r="M9" s="91">
        <f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15.8</v>
      </c>
      <c r="N9" s="90">
        <f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19</v>
      </c>
      <c r="O9" s="86" t="s">
        <v>607</v>
      </c>
      <c r="P9" s="165" t="s">
        <v>43</v>
      </c>
      <c r="Q9" s="86" t="s">
        <v>56</v>
      </c>
      <c r="R9" s="87"/>
      <c r="S9" s="271" t="str">
        <f>IF((LEFT(D9,1)="6"),"☆☆☆☆☆",IF((LEFT(D9,1)="5"),"☆☆☆☆",IF((LEFT(D9,1)="4"),"☆☆☆"," ")))</f>
        <v xml:space="preserve"> </v>
      </c>
      <c r="T9" s="85">
        <f>IFERROR(IF(K9&lt;M9,"",(ROUNDDOWN(K9/M9*100,0))),"")</f>
        <v>125</v>
      </c>
      <c r="U9" s="84">
        <f>IFERROR(IF(K9&lt;N9,"",(ROUNDDOWN(K9/N9*100,0))),"")</f>
        <v>104</v>
      </c>
      <c r="W9" s="83">
        <v>1420</v>
      </c>
      <c r="X9" s="83"/>
    </row>
    <row r="10" spans="1:24" ht="18.75" customHeight="1">
      <c r="A10" s="336"/>
      <c r="B10" s="272"/>
      <c r="C10" s="198"/>
      <c r="D10" s="99" t="s">
        <v>749</v>
      </c>
      <c r="E10" s="98" t="s">
        <v>105</v>
      </c>
      <c r="F10" s="96" t="s">
        <v>608</v>
      </c>
      <c r="G10" s="97">
        <v>1.1990000000000001</v>
      </c>
      <c r="H10" s="96" t="s">
        <v>189</v>
      </c>
      <c r="I10" s="95" t="str">
        <f>IF(W10="","",(IF(X10-W10&gt;0,CONCATENATE(TEXT(W10,"#,##0"),"~",TEXT(X10,"#,##0")),TEXT(W10,"#,##0"))))</f>
        <v>1,450</v>
      </c>
      <c r="J10" s="94">
        <v>5</v>
      </c>
      <c r="K10" s="93">
        <v>19.8</v>
      </c>
      <c r="L10" s="92">
        <f>IF(K10&gt;0,1/K10*34.6*67.1,"")</f>
        <v>117.25555555555556</v>
      </c>
      <c r="M10" s="91">
        <f>IFERROR(VALUE(IF(W10="","",IF(W10&gt;=2271,"7.4",IF(W10&gt;=2101,"8.7",IF(W10&gt;=1991,"9.4",IF(W10&gt;=1871,"10.2",IF(W10&gt;=1761,"11.1",IF(W10&gt;=1651,"12.2",IF(W10&gt;=1531,"13.2",IF(W10&gt;=1421,"14.4",IF(W10&gt;=1311,"15.8",IF(W10&gt;=1196,"17.2",IF(W10&gt;=1081,"18.7",IF(W10&gt;=971,"20.5",IF(W10&gt;=856,"20.8",IF(W10&gt;=741,"21.0",IF(W10&gt;=601,"21.8","22.5"))))))))))))))))),"")</f>
        <v>14.4</v>
      </c>
      <c r="N10" s="90">
        <f>IFERROR(VALUE(IF(W10="","",IF(W10&gt;=2271,"10.6",IF(W10&gt;=2101,"11.9",IF(W10&gt;=1991,"12.7",IF(W10&gt;=1871,"13.5",IF(W10&gt;=1761,"14.4",IF(W10&gt;=1651,"15.4",IF(W10&gt;=1531,"16.5",IF(W10&gt;=1421,"17.6",IF(W10&gt;=1311,"19.0",IF(W10&gt;=1196,"20.3",IF(W10&gt;=1081,"21.8",IF(W10&gt;=971,"23.4",IF(W10&gt;=856,"23.7",IF(W10&gt;=741,"24.5","24.6")))))))))))))))),"")</f>
        <v>17.600000000000001</v>
      </c>
      <c r="O10" s="86" t="s">
        <v>607</v>
      </c>
      <c r="P10" s="165" t="s">
        <v>43</v>
      </c>
      <c r="Q10" s="86" t="s">
        <v>56</v>
      </c>
      <c r="R10" s="87"/>
      <c r="S10" s="271" t="str">
        <f>IF((LEFT(D10,1)="6"),"☆☆☆☆☆",IF((LEFT(D10,1)="5"),"☆☆☆☆",IF((LEFT(D10,1)="4"),"☆☆☆"," ")))</f>
        <v xml:space="preserve"> </v>
      </c>
      <c r="T10" s="85">
        <f>IFERROR(IF(K10&lt;M10,"",(ROUNDDOWN(K10/M10*100,0))),"")</f>
        <v>137</v>
      </c>
      <c r="U10" s="84">
        <f>IFERROR(IF(K10&lt;N10,"",(ROUNDDOWN(K10/N10*100,0))),"")</f>
        <v>112</v>
      </c>
      <c r="W10" s="83">
        <v>1450</v>
      </c>
      <c r="X10" s="83"/>
    </row>
    <row r="11" spans="1:24">
      <c r="E11" s="80"/>
    </row>
    <row r="12" spans="1:24">
      <c r="B12" s="80" t="s">
        <v>374</v>
      </c>
      <c r="E12" s="80"/>
    </row>
    <row r="13" spans="1:24">
      <c r="B13" s="80" t="s">
        <v>375</v>
      </c>
      <c r="E13" s="80"/>
    </row>
    <row r="14" spans="1:24">
      <c r="B14" s="80" t="s">
        <v>376</v>
      </c>
      <c r="E14" s="80"/>
    </row>
    <row r="15" spans="1:24">
      <c r="B15" s="80" t="s">
        <v>377</v>
      </c>
      <c r="E15" s="80"/>
    </row>
    <row r="16" spans="1:24">
      <c r="B16" s="80" t="s">
        <v>378</v>
      </c>
      <c r="E16" s="80"/>
    </row>
    <row r="17" spans="2:5">
      <c r="B17" s="80" t="s">
        <v>379</v>
      </c>
      <c r="E17" s="80"/>
    </row>
    <row r="18" spans="2:5">
      <c r="B18" s="80" t="s">
        <v>380</v>
      </c>
      <c r="E18" s="80"/>
    </row>
    <row r="19" spans="2:5">
      <c r="B19" s="80" t="s">
        <v>381</v>
      </c>
      <c r="E19" s="80"/>
    </row>
  </sheetData>
  <sheetProtection selectLockedCells="1"/>
  <mergeCells count="31">
    <mergeCell ref="W4:W8"/>
    <mergeCell ref="X4:X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5" firstPageNumber="0" fitToHeight="0" orientation="landscape" r:id="rId1"/>
  <headerFooter alignWithMargins="0">
    <oddHeader>&amp;R様式1-6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0303-0A6C-4B7E-A14E-389F86E17F0E}">
  <sheetPr>
    <tabColor rgb="FFC00000"/>
    <pageSetUpPr fitToPage="1"/>
  </sheetPr>
  <dimension ref="A1:X38"/>
  <sheetViews>
    <sheetView view="pageBreakPreview" zoomScale="110" zoomScaleNormal="55" zoomScaleSheetLayoutView="110" workbookViewId="0">
      <pane xSplit="3" ySplit="8" topLeftCell="D9" activePane="bottomRight" state="frozen"/>
      <selection activeCell="F6" sqref="F6:G8"/>
      <selection pane="topRight" activeCell="F6" sqref="F6:G8"/>
      <selection pane="bottomLeft" activeCell="F6" sqref="F6:G8"/>
      <selection pane="bottomRight" activeCell="F15" sqref="F15:F29"/>
    </sheetView>
  </sheetViews>
  <sheetFormatPr defaultColWidth="9" defaultRowHeight="10.199999999999999"/>
  <cols>
    <col min="1" max="1" width="13.21875" style="79" customWidth="1"/>
    <col min="2" max="2" width="3.88671875" style="1" bestFit="1" customWidth="1"/>
    <col min="3" max="3" width="14.6640625" style="1" customWidth="1"/>
    <col min="4" max="4" width="13.88671875" style="1" bestFit="1" customWidth="1"/>
    <col min="5" max="5" width="13.88671875" style="1" customWidth="1"/>
    <col min="6" max="6" width="10.88671875" style="1" customWidth="1"/>
    <col min="7" max="8" width="8.77734375" style="1" customWidth="1"/>
    <col min="9" max="9" width="9" style="1" customWidth="1"/>
    <col min="10" max="10" width="7" style="1" customWidth="1"/>
    <col min="11" max="11" width="5.88671875" style="1" customWidth="1"/>
    <col min="12" max="12" width="8.77734375" style="1" customWidth="1"/>
    <col min="13" max="13" width="8.44140625" style="1" customWidth="1"/>
    <col min="14" max="14" width="8.6640625" style="1" customWidth="1"/>
    <col min="15" max="15" width="11.21875" style="1" customWidth="1"/>
    <col min="16" max="16" width="10" style="1" bestFit="1" customWidth="1"/>
    <col min="17" max="17" width="6" style="1" customWidth="1"/>
    <col min="18" max="18" width="13.88671875" style="1" customWidth="1"/>
    <col min="19" max="19" width="11" style="1" bestFit="1" customWidth="1"/>
    <col min="20" max="20" width="8.21875" style="1" bestFit="1" customWidth="1"/>
    <col min="21" max="21" width="8.21875" style="1" customWidth="1"/>
    <col min="22" max="256" width="9" style="1"/>
    <col min="257" max="257" width="15.88671875" style="1" customWidth="1"/>
    <col min="258" max="258" width="3.88671875" style="1" bestFit="1" customWidth="1"/>
    <col min="259" max="259" width="38.21875" style="1" customWidth="1"/>
    <col min="260" max="260" width="13.88671875" style="1" bestFit="1" customWidth="1"/>
    <col min="261" max="261" width="13.88671875" style="1" customWidth="1"/>
    <col min="262" max="262" width="13.109375" style="1" bestFit="1" customWidth="1"/>
    <col min="263" max="263" width="5.88671875" style="1" bestFit="1" customWidth="1"/>
    <col min="264" max="264" width="12.109375" style="1" bestFit="1" customWidth="1"/>
    <col min="265" max="265" width="10.44140625" style="1" bestFit="1" customWidth="1"/>
    <col min="266" max="266" width="7" style="1" bestFit="1" customWidth="1"/>
    <col min="267" max="267" width="5.88671875" style="1" bestFit="1" customWidth="1"/>
    <col min="268" max="268" width="8.77734375" style="1" bestFit="1" customWidth="1"/>
    <col min="269" max="269" width="8.44140625" style="1" bestFit="1" customWidth="1"/>
    <col min="270" max="270" width="8.6640625" style="1" bestFit="1" customWidth="1"/>
    <col min="271" max="271" width="14.33203125" style="1" bestFit="1" customWidth="1"/>
    <col min="272" max="272" width="10" style="1" bestFit="1" customWidth="1"/>
    <col min="273" max="273" width="6" style="1" customWidth="1"/>
    <col min="274" max="274" width="25.21875" style="1" bestFit="1" customWidth="1"/>
    <col min="275" max="275" width="11" style="1" bestFit="1" customWidth="1"/>
    <col min="276" max="277" width="8.21875" style="1" bestFit="1" customWidth="1"/>
    <col min="278" max="512" width="9" style="1"/>
    <col min="513" max="513" width="15.88671875" style="1" customWidth="1"/>
    <col min="514" max="514" width="3.88671875" style="1" bestFit="1" customWidth="1"/>
    <col min="515" max="515" width="38.21875" style="1" customWidth="1"/>
    <col min="516" max="516" width="13.88671875" style="1" bestFit="1" customWidth="1"/>
    <col min="517" max="517" width="13.88671875" style="1" customWidth="1"/>
    <col min="518" max="518" width="13.109375" style="1" bestFit="1" customWidth="1"/>
    <col min="519" max="519" width="5.88671875" style="1" bestFit="1" customWidth="1"/>
    <col min="520" max="520" width="12.109375" style="1" bestFit="1" customWidth="1"/>
    <col min="521" max="521" width="10.44140625" style="1" bestFit="1" customWidth="1"/>
    <col min="522" max="522" width="7" style="1" bestFit="1" customWidth="1"/>
    <col min="523" max="523" width="5.88671875" style="1" bestFit="1" customWidth="1"/>
    <col min="524" max="524" width="8.77734375" style="1" bestFit="1" customWidth="1"/>
    <col min="525" max="525" width="8.44140625" style="1" bestFit="1" customWidth="1"/>
    <col min="526" max="526" width="8.6640625" style="1" bestFit="1" customWidth="1"/>
    <col min="527" max="527" width="14.33203125" style="1" bestFit="1" customWidth="1"/>
    <col min="528" max="528" width="10" style="1" bestFit="1" customWidth="1"/>
    <col min="529" max="529" width="6" style="1" customWidth="1"/>
    <col min="530" max="530" width="25.21875" style="1" bestFit="1" customWidth="1"/>
    <col min="531" max="531" width="11" style="1" bestFit="1" customWidth="1"/>
    <col min="532" max="533" width="8.21875" style="1" bestFit="1" customWidth="1"/>
    <col min="534" max="768" width="9" style="1"/>
    <col min="769" max="769" width="15.88671875" style="1" customWidth="1"/>
    <col min="770" max="770" width="3.88671875" style="1" bestFit="1" customWidth="1"/>
    <col min="771" max="771" width="38.21875" style="1" customWidth="1"/>
    <col min="772" max="772" width="13.88671875" style="1" bestFit="1" customWidth="1"/>
    <col min="773" max="773" width="13.88671875" style="1" customWidth="1"/>
    <col min="774" max="774" width="13.109375" style="1" bestFit="1" customWidth="1"/>
    <col min="775" max="775" width="5.88671875" style="1" bestFit="1" customWidth="1"/>
    <col min="776" max="776" width="12.109375" style="1" bestFit="1" customWidth="1"/>
    <col min="777" max="777" width="10.44140625" style="1" bestFit="1" customWidth="1"/>
    <col min="778" max="778" width="7" style="1" bestFit="1" customWidth="1"/>
    <col min="779" max="779" width="5.88671875" style="1" bestFit="1" customWidth="1"/>
    <col min="780" max="780" width="8.77734375" style="1" bestFit="1" customWidth="1"/>
    <col min="781" max="781" width="8.44140625" style="1" bestFit="1" customWidth="1"/>
    <col min="782" max="782" width="8.6640625" style="1" bestFit="1" customWidth="1"/>
    <col min="783" max="783" width="14.33203125" style="1" bestFit="1" customWidth="1"/>
    <col min="784" max="784" width="10" style="1" bestFit="1" customWidth="1"/>
    <col min="785" max="785" width="6" style="1" customWidth="1"/>
    <col min="786" max="786" width="25.21875" style="1" bestFit="1" customWidth="1"/>
    <col min="787" max="787" width="11" style="1" bestFit="1" customWidth="1"/>
    <col min="788" max="789" width="8.21875" style="1" bestFit="1" customWidth="1"/>
    <col min="790" max="1024" width="9" style="1"/>
    <col min="1025" max="1025" width="15.88671875" style="1" customWidth="1"/>
    <col min="1026" max="1026" width="3.88671875" style="1" bestFit="1" customWidth="1"/>
    <col min="1027" max="1027" width="38.21875" style="1" customWidth="1"/>
    <col min="1028" max="1028" width="13.88671875" style="1" bestFit="1" customWidth="1"/>
    <col min="1029" max="1029" width="13.88671875" style="1" customWidth="1"/>
    <col min="1030" max="1030" width="13.109375" style="1" bestFit="1" customWidth="1"/>
    <col min="1031" max="1031" width="5.88671875" style="1" bestFit="1" customWidth="1"/>
    <col min="1032" max="1032" width="12.109375" style="1" bestFit="1" customWidth="1"/>
    <col min="1033" max="1033" width="10.44140625" style="1" bestFit="1" customWidth="1"/>
    <col min="1034" max="1034" width="7" style="1" bestFit="1" customWidth="1"/>
    <col min="1035" max="1035" width="5.88671875" style="1" bestFit="1" customWidth="1"/>
    <col min="1036" max="1036" width="8.77734375" style="1" bestFit="1" customWidth="1"/>
    <col min="1037" max="1037" width="8.44140625" style="1" bestFit="1" customWidth="1"/>
    <col min="1038" max="1038" width="8.6640625" style="1" bestFit="1" customWidth="1"/>
    <col min="1039" max="1039" width="14.33203125" style="1" bestFit="1" customWidth="1"/>
    <col min="1040" max="1040" width="10" style="1" bestFit="1" customWidth="1"/>
    <col min="1041" max="1041" width="6" style="1" customWidth="1"/>
    <col min="1042" max="1042" width="25.21875" style="1" bestFit="1" customWidth="1"/>
    <col min="1043" max="1043" width="11" style="1" bestFit="1" customWidth="1"/>
    <col min="1044" max="1045" width="8.21875" style="1" bestFit="1" customWidth="1"/>
    <col min="1046" max="1280" width="9" style="1"/>
    <col min="1281" max="1281" width="15.88671875" style="1" customWidth="1"/>
    <col min="1282" max="1282" width="3.88671875" style="1" bestFit="1" customWidth="1"/>
    <col min="1283" max="1283" width="38.21875" style="1" customWidth="1"/>
    <col min="1284" max="1284" width="13.88671875" style="1" bestFit="1" customWidth="1"/>
    <col min="1285" max="1285" width="13.88671875" style="1" customWidth="1"/>
    <col min="1286" max="1286" width="13.109375" style="1" bestFit="1" customWidth="1"/>
    <col min="1287" max="1287" width="5.88671875" style="1" bestFit="1" customWidth="1"/>
    <col min="1288" max="1288" width="12.109375" style="1" bestFit="1" customWidth="1"/>
    <col min="1289" max="1289" width="10.44140625" style="1" bestFit="1" customWidth="1"/>
    <col min="1290" max="1290" width="7" style="1" bestFit="1" customWidth="1"/>
    <col min="1291" max="1291" width="5.88671875" style="1" bestFit="1" customWidth="1"/>
    <col min="1292" max="1292" width="8.77734375" style="1" bestFit="1" customWidth="1"/>
    <col min="1293" max="1293" width="8.44140625" style="1" bestFit="1" customWidth="1"/>
    <col min="1294" max="1294" width="8.6640625" style="1" bestFit="1" customWidth="1"/>
    <col min="1295" max="1295" width="14.33203125" style="1" bestFit="1" customWidth="1"/>
    <col min="1296" max="1296" width="10" style="1" bestFit="1" customWidth="1"/>
    <col min="1297" max="1297" width="6" style="1" customWidth="1"/>
    <col min="1298" max="1298" width="25.21875" style="1" bestFit="1" customWidth="1"/>
    <col min="1299" max="1299" width="11" style="1" bestFit="1" customWidth="1"/>
    <col min="1300" max="1301" width="8.21875" style="1" bestFit="1" customWidth="1"/>
    <col min="1302" max="1536" width="9" style="1"/>
    <col min="1537" max="1537" width="15.88671875" style="1" customWidth="1"/>
    <col min="1538" max="1538" width="3.88671875" style="1" bestFit="1" customWidth="1"/>
    <col min="1539" max="1539" width="38.21875" style="1" customWidth="1"/>
    <col min="1540" max="1540" width="13.88671875" style="1" bestFit="1" customWidth="1"/>
    <col min="1541" max="1541" width="13.88671875" style="1" customWidth="1"/>
    <col min="1542" max="1542" width="13.109375" style="1" bestFit="1" customWidth="1"/>
    <col min="1543" max="1543" width="5.88671875" style="1" bestFit="1" customWidth="1"/>
    <col min="1544" max="1544" width="12.109375" style="1" bestFit="1" customWidth="1"/>
    <col min="1545" max="1545" width="10.44140625" style="1" bestFit="1" customWidth="1"/>
    <col min="1546" max="1546" width="7" style="1" bestFit="1" customWidth="1"/>
    <col min="1547" max="1547" width="5.88671875" style="1" bestFit="1" customWidth="1"/>
    <col min="1548" max="1548" width="8.77734375" style="1" bestFit="1" customWidth="1"/>
    <col min="1549" max="1549" width="8.44140625" style="1" bestFit="1" customWidth="1"/>
    <col min="1550" max="1550" width="8.6640625" style="1" bestFit="1" customWidth="1"/>
    <col min="1551" max="1551" width="14.33203125" style="1" bestFit="1" customWidth="1"/>
    <col min="1552" max="1552" width="10" style="1" bestFit="1" customWidth="1"/>
    <col min="1553" max="1553" width="6" style="1" customWidth="1"/>
    <col min="1554" max="1554" width="25.21875" style="1" bestFit="1" customWidth="1"/>
    <col min="1555" max="1555" width="11" style="1" bestFit="1" customWidth="1"/>
    <col min="1556" max="1557" width="8.21875" style="1" bestFit="1" customWidth="1"/>
    <col min="1558" max="1792" width="9" style="1"/>
    <col min="1793" max="1793" width="15.88671875" style="1" customWidth="1"/>
    <col min="1794" max="1794" width="3.88671875" style="1" bestFit="1" customWidth="1"/>
    <col min="1795" max="1795" width="38.21875" style="1" customWidth="1"/>
    <col min="1796" max="1796" width="13.88671875" style="1" bestFit="1" customWidth="1"/>
    <col min="1797" max="1797" width="13.88671875" style="1" customWidth="1"/>
    <col min="1798" max="1798" width="13.109375" style="1" bestFit="1" customWidth="1"/>
    <col min="1799" max="1799" width="5.88671875" style="1" bestFit="1" customWidth="1"/>
    <col min="1800" max="1800" width="12.109375" style="1" bestFit="1" customWidth="1"/>
    <col min="1801" max="1801" width="10.44140625" style="1" bestFit="1" customWidth="1"/>
    <col min="1802" max="1802" width="7" style="1" bestFit="1" customWidth="1"/>
    <col min="1803" max="1803" width="5.88671875" style="1" bestFit="1" customWidth="1"/>
    <col min="1804" max="1804" width="8.77734375" style="1" bestFit="1" customWidth="1"/>
    <col min="1805" max="1805" width="8.44140625" style="1" bestFit="1" customWidth="1"/>
    <col min="1806" max="1806" width="8.6640625" style="1" bestFit="1" customWidth="1"/>
    <col min="1807" max="1807" width="14.33203125" style="1" bestFit="1" customWidth="1"/>
    <col min="1808" max="1808" width="10" style="1" bestFit="1" customWidth="1"/>
    <col min="1809" max="1809" width="6" style="1" customWidth="1"/>
    <col min="1810" max="1810" width="25.21875" style="1" bestFit="1" customWidth="1"/>
    <col min="1811" max="1811" width="11" style="1" bestFit="1" customWidth="1"/>
    <col min="1812" max="1813" width="8.21875" style="1" bestFit="1" customWidth="1"/>
    <col min="1814" max="2048" width="9" style="1"/>
    <col min="2049" max="2049" width="15.88671875" style="1" customWidth="1"/>
    <col min="2050" max="2050" width="3.88671875" style="1" bestFit="1" customWidth="1"/>
    <col min="2051" max="2051" width="38.21875" style="1" customWidth="1"/>
    <col min="2052" max="2052" width="13.88671875" style="1" bestFit="1" customWidth="1"/>
    <col min="2053" max="2053" width="13.88671875" style="1" customWidth="1"/>
    <col min="2054" max="2054" width="13.109375" style="1" bestFit="1" customWidth="1"/>
    <col min="2055" max="2055" width="5.88671875" style="1" bestFit="1" customWidth="1"/>
    <col min="2056" max="2056" width="12.109375" style="1" bestFit="1" customWidth="1"/>
    <col min="2057" max="2057" width="10.44140625" style="1" bestFit="1" customWidth="1"/>
    <col min="2058" max="2058" width="7" style="1" bestFit="1" customWidth="1"/>
    <col min="2059" max="2059" width="5.88671875" style="1" bestFit="1" customWidth="1"/>
    <col min="2060" max="2060" width="8.77734375" style="1" bestFit="1" customWidth="1"/>
    <col min="2061" max="2061" width="8.44140625" style="1" bestFit="1" customWidth="1"/>
    <col min="2062" max="2062" width="8.6640625" style="1" bestFit="1" customWidth="1"/>
    <col min="2063" max="2063" width="14.33203125" style="1" bestFit="1" customWidth="1"/>
    <col min="2064" max="2064" width="10" style="1" bestFit="1" customWidth="1"/>
    <col min="2065" max="2065" width="6" style="1" customWidth="1"/>
    <col min="2066" max="2066" width="25.21875" style="1" bestFit="1" customWidth="1"/>
    <col min="2067" max="2067" width="11" style="1" bestFit="1" customWidth="1"/>
    <col min="2068" max="2069" width="8.21875" style="1" bestFit="1" customWidth="1"/>
    <col min="2070" max="2304" width="9" style="1"/>
    <col min="2305" max="2305" width="15.88671875" style="1" customWidth="1"/>
    <col min="2306" max="2306" width="3.88671875" style="1" bestFit="1" customWidth="1"/>
    <col min="2307" max="2307" width="38.21875" style="1" customWidth="1"/>
    <col min="2308" max="2308" width="13.88671875" style="1" bestFit="1" customWidth="1"/>
    <col min="2309" max="2309" width="13.88671875" style="1" customWidth="1"/>
    <col min="2310" max="2310" width="13.109375" style="1" bestFit="1" customWidth="1"/>
    <col min="2311" max="2311" width="5.88671875" style="1" bestFit="1" customWidth="1"/>
    <col min="2312" max="2312" width="12.109375" style="1" bestFit="1" customWidth="1"/>
    <col min="2313" max="2313" width="10.44140625" style="1" bestFit="1" customWidth="1"/>
    <col min="2314" max="2314" width="7" style="1" bestFit="1" customWidth="1"/>
    <col min="2315" max="2315" width="5.88671875" style="1" bestFit="1" customWidth="1"/>
    <col min="2316" max="2316" width="8.77734375" style="1" bestFit="1" customWidth="1"/>
    <col min="2317" max="2317" width="8.44140625" style="1" bestFit="1" customWidth="1"/>
    <col min="2318" max="2318" width="8.6640625" style="1" bestFit="1" customWidth="1"/>
    <col min="2319" max="2319" width="14.33203125" style="1" bestFit="1" customWidth="1"/>
    <col min="2320" max="2320" width="10" style="1" bestFit="1" customWidth="1"/>
    <col min="2321" max="2321" width="6" style="1" customWidth="1"/>
    <col min="2322" max="2322" width="25.21875" style="1" bestFit="1" customWidth="1"/>
    <col min="2323" max="2323" width="11" style="1" bestFit="1" customWidth="1"/>
    <col min="2324" max="2325" width="8.21875" style="1" bestFit="1" customWidth="1"/>
    <col min="2326" max="2560" width="9" style="1"/>
    <col min="2561" max="2561" width="15.88671875" style="1" customWidth="1"/>
    <col min="2562" max="2562" width="3.88671875" style="1" bestFit="1" customWidth="1"/>
    <col min="2563" max="2563" width="38.21875" style="1" customWidth="1"/>
    <col min="2564" max="2564" width="13.88671875" style="1" bestFit="1" customWidth="1"/>
    <col min="2565" max="2565" width="13.88671875" style="1" customWidth="1"/>
    <col min="2566" max="2566" width="13.109375" style="1" bestFit="1" customWidth="1"/>
    <col min="2567" max="2567" width="5.88671875" style="1" bestFit="1" customWidth="1"/>
    <col min="2568" max="2568" width="12.109375" style="1" bestFit="1" customWidth="1"/>
    <col min="2569" max="2569" width="10.44140625" style="1" bestFit="1" customWidth="1"/>
    <col min="2570" max="2570" width="7" style="1" bestFit="1" customWidth="1"/>
    <col min="2571" max="2571" width="5.88671875" style="1" bestFit="1" customWidth="1"/>
    <col min="2572" max="2572" width="8.77734375" style="1" bestFit="1" customWidth="1"/>
    <col min="2573" max="2573" width="8.44140625" style="1" bestFit="1" customWidth="1"/>
    <col min="2574" max="2574" width="8.6640625" style="1" bestFit="1" customWidth="1"/>
    <col min="2575" max="2575" width="14.33203125" style="1" bestFit="1" customWidth="1"/>
    <col min="2576" max="2576" width="10" style="1" bestFit="1" customWidth="1"/>
    <col min="2577" max="2577" width="6" style="1" customWidth="1"/>
    <col min="2578" max="2578" width="25.21875" style="1" bestFit="1" customWidth="1"/>
    <col min="2579" max="2579" width="11" style="1" bestFit="1" customWidth="1"/>
    <col min="2580" max="2581" width="8.21875" style="1" bestFit="1" customWidth="1"/>
    <col min="2582" max="2816" width="9" style="1"/>
    <col min="2817" max="2817" width="15.88671875" style="1" customWidth="1"/>
    <col min="2818" max="2818" width="3.88671875" style="1" bestFit="1" customWidth="1"/>
    <col min="2819" max="2819" width="38.21875" style="1" customWidth="1"/>
    <col min="2820" max="2820" width="13.88671875" style="1" bestFit="1" customWidth="1"/>
    <col min="2821" max="2821" width="13.88671875" style="1" customWidth="1"/>
    <col min="2822" max="2822" width="13.109375" style="1" bestFit="1" customWidth="1"/>
    <col min="2823" max="2823" width="5.88671875" style="1" bestFit="1" customWidth="1"/>
    <col min="2824" max="2824" width="12.109375" style="1" bestFit="1" customWidth="1"/>
    <col min="2825" max="2825" width="10.44140625" style="1" bestFit="1" customWidth="1"/>
    <col min="2826" max="2826" width="7" style="1" bestFit="1" customWidth="1"/>
    <col min="2827" max="2827" width="5.88671875" style="1" bestFit="1" customWidth="1"/>
    <col min="2828" max="2828" width="8.77734375" style="1" bestFit="1" customWidth="1"/>
    <col min="2829" max="2829" width="8.44140625" style="1" bestFit="1" customWidth="1"/>
    <col min="2830" max="2830" width="8.6640625" style="1" bestFit="1" customWidth="1"/>
    <col min="2831" max="2831" width="14.33203125" style="1" bestFit="1" customWidth="1"/>
    <col min="2832" max="2832" width="10" style="1" bestFit="1" customWidth="1"/>
    <col min="2833" max="2833" width="6" style="1" customWidth="1"/>
    <col min="2834" max="2834" width="25.21875" style="1" bestFit="1" customWidth="1"/>
    <col min="2835" max="2835" width="11" style="1" bestFit="1" customWidth="1"/>
    <col min="2836" max="2837" width="8.21875" style="1" bestFit="1" customWidth="1"/>
    <col min="2838" max="3072" width="9" style="1"/>
    <col min="3073" max="3073" width="15.88671875" style="1" customWidth="1"/>
    <col min="3074" max="3074" width="3.88671875" style="1" bestFit="1" customWidth="1"/>
    <col min="3075" max="3075" width="38.21875" style="1" customWidth="1"/>
    <col min="3076" max="3076" width="13.88671875" style="1" bestFit="1" customWidth="1"/>
    <col min="3077" max="3077" width="13.88671875" style="1" customWidth="1"/>
    <col min="3078" max="3078" width="13.109375" style="1" bestFit="1" customWidth="1"/>
    <col min="3079" max="3079" width="5.88671875" style="1" bestFit="1" customWidth="1"/>
    <col min="3080" max="3080" width="12.109375" style="1" bestFit="1" customWidth="1"/>
    <col min="3081" max="3081" width="10.44140625" style="1" bestFit="1" customWidth="1"/>
    <col min="3082" max="3082" width="7" style="1" bestFit="1" customWidth="1"/>
    <col min="3083" max="3083" width="5.88671875" style="1" bestFit="1" customWidth="1"/>
    <col min="3084" max="3084" width="8.77734375" style="1" bestFit="1" customWidth="1"/>
    <col min="3085" max="3085" width="8.44140625" style="1" bestFit="1" customWidth="1"/>
    <col min="3086" max="3086" width="8.6640625" style="1" bestFit="1" customWidth="1"/>
    <col min="3087" max="3087" width="14.33203125" style="1" bestFit="1" customWidth="1"/>
    <col min="3088" max="3088" width="10" style="1" bestFit="1" customWidth="1"/>
    <col min="3089" max="3089" width="6" style="1" customWidth="1"/>
    <col min="3090" max="3090" width="25.21875" style="1" bestFit="1" customWidth="1"/>
    <col min="3091" max="3091" width="11" style="1" bestFit="1" customWidth="1"/>
    <col min="3092" max="3093" width="8.21875" style="1" bestFit="1" customWidth="1"/>
    <col min="3094" max="3328" width="9" style="1"/>
    <col min="3329" max="3329" width="15.88671875" style="1" customWidth="1"/>
    <col min="3330" max="3330" width="3.88671875" style="1" bestFit="1" customWidth="1"/>
    <col min="3331" max="3331" width="38.21875" style="1" customWidth="1"/>
    <col min="3332" max="3332" width="13.88671875" style="1" bestFit="1" customWidth="1"/>
    <col min="3333" max="3333" width="13.88671875" style="1" customWidth="1"/>
    <col min="3334" max="3334" width="13.109375" style="1" bestFit="1" customWidth="1"/>
    <col min="3335" max="3335" width="5.88671875" style="1" bestFit="1" customWidth="1"/>
    <col min="3336" max="3336" width="12.109375" style="1" bestFit="1" customWidth="1"/>
    <col min="3337" max="3337" width="10.44140625" style="1" bestFit="1" customWidth="1"/>
    <col min="3338" max="3338" width="7" style="1" bestFit="1" customWidth="1"/>
    <col min="3339" max="3339" width="5.88671875" style="1" bestFit="1" customWidth="1"/>
    <col min="3340" max="3340" width="8.77734375" style="1" bestFit="1" customWidth="1"/>
    <col min="3341" max="3341" width="8.44140625" style="1" bestFit="1" customWidth="1"/>
    <col min="3342" max="3342" width="8.6640625" style="1" bestFit="1" customWidth="1"/>
    <col min="3343" max="3343" width="14.33203125" style="1" bestFit="1" customWidth="1"/>
    <col min="3344" max="3344" width="10" style="1" bestFit="1" customWidth="1"/>
    <col min="3345" max="3345" width="6" style="1" customWidth="1"/>
    <col min="3346" max="3346" width="25.21875" style="1" bestFit="1" customWidth="1"/>
    <col min="3347" max="3347" width="11" style="1" bestFit="1" customWidth="1"/>
    <col min="3348" max="3349" width="8.21875" style="1" bestFit="1" customWidth="1"/>
    <col min="3350" max="3584" width="9" style="1"/>
    <col min="3585" max="3585" width="15.88671875" style="1" customWidth="1"/>
    <col min="3586" max="3586" width="3.88671875" style="1" bestFit="1" customWidth="1"/>
    <col min="3587" max="3587" width="38.21875" style="1" customWidth="1"/>
    <col min="3588" max="3588" width="13.88671875" style="1" bestFit="1" customWidth="1"/>
    <col min="3589" max="3589" width="13.88671875" style="1" customWidth="1"/>
    <col min="3590" max="3590" width="13.109375" style="1" bestFit="1" customWidth="1"/>
    <col min="3591" max="3591" width="5.88671875" style="1" bestFit="1" customWidth="1"/>
    <col min="3592" max="3592" width="12.109375" style="1" bestFit="1" customWidth="1"/>
    <col min="3593" max="3593" width="10.44140625" style="1" bestFit="1" customWidth="1"/>
    <col min="3594" max="3594" width="7" style="1" bestFit="1" customWidth="1"/>
    <col min="3595" max="3595" width="5.88671875" style="1" bestFit="1" customWidth="1"/>
    <col min="3596" max="3596" width="8.77734375" style="1" bestFit="1" customWidth="1"/>
    <col min="3597" max="3597" width="8.44140625" style="1" bestFit="1" customWidth="1"/>
    <col min="3598" max="3598" width="8.6640625" style="1" bestFit="1" customWidth="1"/>
    <col min="3599" max="3599" width="14.33203125" style="1" bestFit="1" customWidth="1"/>
    <col min="3600" max="3600" width="10" style="1" bestFit="1" customWidth="1"/>
    <col min="3601" max="3601" width="6" style="1" customWidth="1"/>
    <col min="3602" max="3602" width="25.21875" style="1" bestFit="1" customWidth="1"/>
    <col min="3603" max="3603" width="11" style="1" bestFit="1" customWidth="1"/>
    <col min="3604" max="3605" width="8.21875" style="1" bestFit="1" customWidth="1"/>
    <col min="3606" max="3840" width="9" style="1"/>
    <col min="3841" max="3841" width="15.88671875" style="1" customWidth="1"/>
    <col min="3842" max="3842" width="3.88671875" style="1" bestFit="1" customWidth="1"/>
    <col min="3843" max="3843" width="38.21875" style="1" customWidth="1"/>
    <col min="3844" max="3844" width="13.88671875" style="1" bestFit="1" customWidth="1"/>
    <col min="3845" max="3845" width="13.88671875" style="1" customWidth="1"/>
    <col min="3846" max="3846" width="13.109375" style="1" bestFit="1" customWidth="1"/>
    <col min="3847" max="3847" width="5.88671875" style="1" bestFit="1" customWidth="1"/>
    <col min="3848" max="3848" width="12.109375" style="1" bestFit="1" customWidth="1"/>
    <col min="3849" max="3849" width="10.44140625" style="1" bestFit="1" customWidth="1"/>
    <col min="3850" max="3850" width="7" style="1" bestFit="1" customWidth="1"/>
    <col min="3851" max="3851" width="5.88671875" style="1" bestFit="1" customWidth="1"/>
    <col min="3852" max="3852" width="8.77734375" style="1" bestFit="1" customWidth="1"/>
    <col min="3853" max="3853" width="8.44140625" style="1" bestFit="1" customWidth="1"/>
    <col min="3854" max="3854" width="8.6640625" style="1" bestFit="1" customWidth="1"/>
    <col min="3855" max="3855" width="14.33203125" style="1" bestFit="1" customWidth="1"/>
    <col min="3856" max="3856" width="10" style="1" bestFit="1" customWidth="1"/>
    <col min="3857" max="3857" width="6" style="1" customWidth="1"/>
    <col min="3858" max="3858" width="25.21875" style="1" bestFit="1" customWidth="1"/>
    <col min="3859" max="3859" width="11" style="1" bestFit="1" customWidth="1"/>
    <col min="3860" max="3861" width="8.21875" style="1" bestFit="1" customWidth="1"/>
    <col min="3862" max="4096" width="9" style="1"/>
    <col min="4097" max="4097" width="15.88671875" style="1" customWidth="1"/>
    <col min="4098" max="4098" width="3.88671875" style="1" bestFit="1" customWidth="1"/>
    <col min="4099" max="4099" width="38.21875" style="1" customWidth="1"/>
    <col min="4100" max="4100" width="13.88671875" style="1" bestFit="1" customWidth="1"/>
    <col min="4101" max="4101" width="13.88671875" style="1" customWidth="1"/>
    <col min="4102" max="4102" width="13.109375" style="1" bestFit="1" customWidth="1"/>
    <col min="4103" max="4103" width="5.88671875" style="1" bestFit="1" customWidth="1"/>
    <col min="4104" max="4104" width="12.109375" style="1" bestFit="1" customWidth="1"/>
    <col min="4105" max="4105" width="10.44140625" style="1" bestFit="1" customWidth="1"/>
    <col min="4106" max="4106" width="7" style="1" bestFit="1" customWidth="1"/>
    <col min="4107" max="4107" width="5.88671875" style="1" bestFit="1" customWidth="1"/>
    <col min="4108" max="4108" width="8.77734375" style="1" bestFit="1" customWidth="1"/>
    <col min="4109" max="4109" width="8.44140625" style="1" bestFit="1" customWidth="1"/>
    <col min="4110" max="4110" width="8.6640625" style="1" bestFit="1" customWidth="1"/>
    <col min="4111" max="4111" width="14.33203125" style="1" bestFit="1" customWidth="1"/>
    <col min="4112" max="4112" width="10" style="1" bestFit="1" customWidth="1"/>
    <col min="4113" max="4113" width="6" style="1" customWidth="1"/>
    <col min="4114" max="4114" width="25.21875" style="1" bestFit="1" customWidth="1"/>
    <col min="4115" max="4115" width="11" style="1" bestFit="1" customWidth="1"/>
    <col min="4116" max="4117" width="8.21875" style="1" bestFit="1" customWidth="1"/>
    <col min="4118" max="4352" width="9" style="1"/>
    <col min="4353" max="4353" width="15.88671875" style="1" customWidth="1"/>
    <col min="4354" max="4354" width="3.88671875" style="1" bestFit="1" customWidth="1"/>
    <col min="4355" max="4355" width="38.21875" style="1" customWidth="1"/>
    <col min="4356" max="4356" width="13.88671875" style="1" bestFit="1" customWidth="1"/>
    <col min="4357" max="4357" width="13.88671875" style="1" customWidth="1"/>
    <col min="4358" max="4358" width="13.109375" style="1" bestFit="1" customWidth="1"/>
    <col min="4359" max="4359" width="5.88671875" style="1" bestFit="1" customWidth="1"/>
    <col min="4360" max="4360" width="12.109375" style="1" bestFit="1" customWidth="1"/>
    <col min="4361" max="4361" width="10.44140625" style="1" bestFit="1" customWidth="1"/>
    <col min="4362" max="4362" width="7" style="1" bestFit="1" customWidth="1"/>
    <col min="4363" max="4363" width="5.88671875" style="1" bestFit="1" customWidth="1"/>
    <col min="4364" max="4364" width="8.77734375" style="1" bestFit="1" customWidth="1"/>
    <col min="4365" max="4365" width="8.44140625" style="1" bestFit="1" customWidth="1"/>
    <col min="4366" max="4366" width="8.6640625" style="1" bestFit="1" customWidth="1"/>
    <col min="4367" max="4367" width="14.33203125" style="1" bestFit="1" customWidth="1"/>
    <col min="4368" max="4368" width="10" style="1" bestFit="1" customWidth="1"/>
    <col min="4369" max="4369" width="6" style="1" customWidth="1"/>
    <col min="4370" max="4370" width="25.21875" style="1" bestFit="1" customWidth="1"/>
    <col min="4371" max="4371" width="11" style="1" bestFit="1" customWidth="1"/>
    <col min="4372" max="4373" width="8.21875" style="1" bestFit="1" customWidth="1"/>
    <col min="4374" max="4608" width="9" style="1"/>
    <col min="4609" max="4609" width="15.88671875" style="1" customWidth="1"/>
    <col min="4610" max="4610" width="3.88671875" style="1" bestFit="1" customWidth="1"/>
    <col min="4611" max="4611" width="38.21875" style="1" customWidth="1"/>
    <col min="4612" max="4612" width="13.88671875" style="1" bestFit="1" customWidth="1"/>
    <col min="4613" max="4613" width="13.88671875" style="1" customWidth="1"/>
    <col min="4614" max="4614" width="13.109375" style="1" bestFit="1" customWidth="1"/>
    <col min="4615" max="4615" width="5.88671875" style="1" bestFit="1" customWidth="1"/>
    <col min="4616" max="4616" width="12.109375" style="1" bestFit="1" customWidth="1"/>
    <col min="4617" max="4617" width="10.44140625" style="1" bestFit="1" customWidth="1"/>
    <col min="4618" max="4618" width="7" style="1" bestFit="1" customWidth="1"/>
    <col min="4619" max="4619" width="5.88671875" style="1" bestFit="1" customWidth="1"/>
    <col min="4620" max="4620" width="8.77734375" style="1" bestFit="1" customWidth="1"/>
    <col min="4621" max="4621" width="8.44140625" style="1" bestFit="1" customWidth="1"/>
    <col min="4622" max="4622" width="8.6640625" style="1" bestFit="1" customWidth="1"/>
    <col min="4623" max="4623" width="14.33203125" style="1" bestFit="1" customWidth="1"/>
    <col min="4624" max="4624" width="10" style="1" bestFit="1" customWidth="1"/>
    <col min="4625" max="4625" width="6" style="1" customWidth="1"/>
    <col min="4626" max="4626" width="25.21875" style="1" bestFit="1" customWidth="1"/>
    <col min="4627" max="4627" width="11" style="1" bestFit="1" customWidth="1"/>
    <col min="4628" max="4629" width="8.21875" style="1" bestFit="1" customWidth="1"/>
    <col min="4630" max="4864" width="9" style="1"/>
    <col min="4865" max="4865" width="15.88671875" style="1" customWidth="1"/>
    <col min="4866" max="4866" width="3.88671875" style="1" bestFit="1" customWidth="1"/>
    <col min="4867" max="4867" width="38.21875" style="1" customWidth="1"/>
    <col min="4868" max="4868" width="13.88671875" style="1" bestFit="1" customWidth="1"/>
    <col min="4869" max="4869" width="13.88671875" style="1" customWidth="1"/>
    <col min="4870" max="4870" width="13.109375" style="1" bestFit="1" customWidth="1"/>
    <col min="4871" max="4871" width="5.88671875" style="1" bestFit="1" customWidth="1"/>
    <col min="4872" max="4872" width="12.109375" style="1" bestFit="1" customWidth="1"/>
    <col min="4873" max="4873" width="10.44140625" style="1" bestFit="1" customWidth="1"/>
    <col min="4874" max="4874" width="7" style="1" bestFit="1" customWidth="1"/>
    <col min="4875" max="4875" width="5.88671875" style="1" bestFit="1" customWidth="1"/>
    <col min="4876" max="4876" width="8.77734375" style="1" bestFit="1" customWidth="1"/>
    <col min="4877" max="4877" width="8.44140625" style="1" bestFit="1" customWidth="1"/>
    <col min="4878" max="4878" width="8.6640625" style="1" bestFit="1" customWidth="1"/>
    <col min="4879" max="4879" width="14.33203125" style="1" bestFit="1" customWidth="1"/>
    <col min="4880" max="4880" width="10" style="1" bestFit="1" customWidth="1"/>
    <col min="4881" max="4881" width="6" style="1" customWidth="1"/>
    <col min="4882" max="4882" width="25.21875" style="1" bestFit="1" customWidth="1"/>
    <col min="4883" max="4883" width="11" style="1" bestFit="1" customWidth="1"/>
    <col min="4884" max="4885" width="8.21875" style="1" bestFit="1" customWidth="1"/>
    <col min="4886" max="5120" width="9" style="1"/>
    <col min="5121" max="5121" width="15.88671875" style="1" customWidth="1"/>
    <col min="5122" max="5122" width="3.88671875" style="1" bestFit="1" customWidth="1"/>
    <col min="5123" max="5123" width="38.21875" style="1" customWidth="1"/>
    <col min="5124" max="5124" width="13.88671875" style="1" bestFit="1" customWidth="1"/>
    <col min="5125" max="5125" width="13.88671875" style="1" customWidth="1"/>
    <col min="5126" max="5126" width="13.109375" style="1" bestFit="1" customWidth="1"/>
    <col min="5127" max="5127" width="5.88671875" style="1" bestFit="1" customWidth="1"/>
    <col min="5128" max="5128" width="12.109375" style="1" bestFit="1" customWidth="1"/>
    <col min="5129" max="5129" width="10.44140625" style="1" bestFit="1" customWidth="1"/>
    <col min="5130" max="5130" width="7" style="1" bestFit="1" customWidth="1"/>
    <col min="5131" max="5131" width="5.88671875" style="1" bestFit="1" customWidth="1"/>
    <col min="5132" max="5132" width="8.77734375" style="1" bestFit="1" customWidth="1"/>
    <col min="5133" max="5133" width="8.44140625" style="1" bestFit="1" customWidth="1"/>
    <col min="5134" max="5134" width="8.6640625" style="1" bestFit="1" customWidth="1"/>
    <col min="5135" max="5135" width="14.33203125" style="1" bestFit="1" customWidth="1"/>
    <col min="5136" max="5136" width="10" style="1" bestFit="1" customWidth="1"/>
    <col min="5137" max="5137" width="6" style="1" customWidth="1"/>
    <col min="5138" max="5138" width="25.21875" style="1" bestFit="1" customWidth="1"/>
    <col min="5139" max="5139" width="11" style="1" bestFit="1" customWidth="1"/>
    <col min="5140" max="5141" width="8.21875" style="1" bestFit="1" customWidth="1"/>
    <col min="5142" max="5376" width="9" style="1"/>
    <col min="5377" max="5377" width="15.88671875" style="1" customWidth="1"/>
    <col min="5378" max="5378" width="3.88671875" style="1" bestFit="1" customWidth="1"/>
    <col min="5379" max="5379" width="38.21875" style="1" customWidth="1"/>
    <col min="5380" max="5380" width="13.88671875" style="1" bestFit="1" customWidth="1"/>
    <col min="5381" max="5381" width="13.88671875" style="1" customWidth="1"/>
    <col min="5382" max="5382" width="13.109375" style="1" bestFit="1" customWidth="1"/>
    <col min="5383" max="5383" width="5.88671875" style="1" bestFit="1" customWidth="1"/>
    <col min="5384" max="5384" width="12.109375" style="1" bestFit="1" customWidth="1"/>
    <col min="5385" max="5385" width="10.44140625" style="1" bestFit="1" customWidth="1"/>
    <col min="5386" max="5386" width="7" style="1" bestFit="1" customWidth="1"/>
    <col min="5387" max="5387" width="5.88671875" style="1" bestFit="1" customWidth="1"/>
    <col min="5388" max="5388" width="8.77734375" style="1" bestFit="1" customWidth="1"/>
    <col min="5389" max="5389" width="8.44140625" style="1" bestFit="1" customWidth="1"/>
    <col min="5390" max="5390" width="8.6640625" style="1" bestFit="1" customWidth="1"/>
    <col min="5391" max="5391" width="14.33203125" style="1" bestFit="1" customWidth="1"/>
    <col min="5392" max="5392" width="10" style="1" bestFit="1" customWidth="1"/>
    <col min="5393" max="5393" width="6" style="1" customWidth="1"/>
    <col min="5394" max="5394" width="25.21875" style="1" bestFit="1" customWidth="1"/>
    <col min="5395" max="5395" width="11" style="1" bestFit="1" customWidth="1"/>
    <col min="5396" max="5397" width="8.21875" style="1" bestFit="1" customWidth="1"/>
    <col min="5398" max="5632" width="9" style="1"/>
    <col min="5633" max="5633" width="15.88671875" style="1" customWidth="1"/>
    <col min="5634" max="5634" width="3.88671875" style="1" bestFit="1" customWidth="1"/>
    <col min="5635" max="5635" width="38.21875" style="1" customWidth="1"/>
    <col min="5636" max="5636" width="13.88671875" style="1" bestFit="1" customWidth="1"/>
    <col min="5637" max="5637" width="13.88671875" style="1" customWidth="1"/>
    <col min="5638" max="5638" width="13.109375" style="1" bestFit="1" customWidth="1"/>
    <col min="5639" max="5639" width="5.88671875" style="1" bestFit="1" customWidth="1"/>
    <col min="5640" max="5640" width="12.109375" style="1" bestFit="1" customWidth="1"/>
    <col min="5641" max="5641" width="10.44140625" style="1" bestFit="1" customWidth="1"/>
    <col min="5642" max="5642" width="7" style="1" bestFit="1" customWidth="1"/>
    <col min="5643" max="5643" width="5.88671875" style="1" bestFit="1" customWidth="1"/>
    <col min="5644" max="5644" width="8.77734375" style="1" bestFit="1" customWidth="1"/>
    <col min="5645" max="5645" width="8.44140625" style="1" bestFit="1" customWidth="1"/>
    <col min="5646" max="5646" width="8.6640625" style="1" bestFit="1" customWidth="1"/>
    <col min="5647" max="5647" width="14.33203125" style="1" bestFit="1" customWidth="1"/>
    <col min="5648" max="5648" width="10" style="1" bestFit="1" customWidth="1"/>
    <col min="5649" max="5649" width="6" style="1" customWidth="1"/>
    <col min="5650" max="5650" width="25.21875" style="1" bestFit="1" customWidth="1"/>
    <col min="5651" max="5651" width="11" style="1" bestFit="1" customWidth="1"/>
    <col min="5652" max="5653" width="8.21875" style="1" bestFit="1" customWidth="1"/>
    <col min="5654" max="5888" width="9" style="1"/>
    <col min="5889" max="5889" width="15.88671875" style="1" customWidth="1"/>
    <col min="5890" max="5890" width="3.88671875" style="1" bestFit="1" customWidth="1"/>
    <col min="5891" max="5891" width="38.21875" style="1" customWidth="1"/>
    <col min="5892" max="5892" width="13.88671875" style="1" bestFit="1" customWidth="1"/>
    <col min="5893" max="5893" width="13.88671875" style="1" customWidth="1"/>
    <col min="5894" max="5894" width="13.109375" style="1" bestFit="1" customWidth="1"/>
    <col min="5895" max="5895" width="5.88671875" style="1" bestFit="1" customWidth="1"/>
    <col min="5896" max="5896" width="12.109375" style="1" bestFit="1" customWidth="1"/>
    <col min="5897" max="5897" width="10.44140625" style="1" bestFit="1" customWidth="1"/>
    <col min="5898" max="5898" width="7" style="1" bestFit="1" customWidth="1"/>
    <col min="5899" max="5899" width="5.88671875" style="1" bestFit="1" customWidth="1"/>
    <col min="5900" max="5900" width="8.77734375" style="1" bestFit="1" customWidth="1"/>
    <col min="5901" max="5901" width="8.44140625" style="1" bestFit="1" customWidth="1"/>
    <col min="5902" max="5902" width="8.6640625" style="1" bestFit="1" customWidth="1"/>
    <col min="5903" max="5903" width="14.33203125" style="1" bestFit="1" customWidth="1"/>
    <col min="5904" max="5904" width="10" style="1" bestFit="1" customWidth="1"/>
    <col min="5905" max="5905" width="6" style="1" customWidth="1"/>
    <col min="5906" max="5906" width="25.21875" style="1" bestFit="1" customWidth="1"/>
    <col min="5907" max="5907" width="11" style="1" bestFit="1" customWidth="1"/>
    <col min="5908" max="5909" width="8.21875" style="1" bestFit="1" customWidth="1"/>
    <col min="5910" max="6144" width="9" style="1"/>
    <col min="6145" max="6145" width="15.88671875" style="1" customWidth="1"/>
    <col min="6146" max="6146" width="3.88671875" style="1" bestFit="1" customWidth="1"/>
    <col min="6147" max="6147" width="38.21875" style="1" customWidth="1"/>
    <col min="6148" max="6148" width="13.88671875" style="1" bestFit="1" customWidth="1"/>
    <col min="6149" max="6149" width="13.88671875" style="1" customWidth="1"/>
    <col min="6150" max="6150" width="13.109375" style="1" bestFit="1" customWidth="1"/>
    <col min="6151" max="6151" width="5.88671875" style="1" bestFit="1" customWidth="1"/>
    <col min="6152" max="6152" width="12.109375" style="1" bestFit="1" customWidth="1"/>
    <col min="6153" max="6153" width="10.44140625" style="1" bestFit="1" customWidth="1"/>
    <col min="6154" max="6154" width="7" style="1" bestFit="1" customWidth="1"/>
    <col min="6155" max="6155" width="5.88671875" style="1" bestFit="1" customWidth="1"/>
    <col min="6156" max="6156" width="8.77734375" style="1" bestFit="1" customWidth="1"/>
    <col min="6157" max="6157" width="8.44140625" style="1" bestFit="1" customWidth="1"/>
    <col min="6158" max="6158" width="8.6640625" style="1" bestFit="1" customWidth="1"/>
    <col min="6159" max="6159" width="14.33203125" style="1" bestFit="1" customWidth="1"/>
    <col min="6160" max="6160" width="10" style="1" bestFit="1" customWidth="1"/>
    <col min="6161" max="6161" width="6" style="1" customWidth="1"/>
    <col min="6162" max="6162" width="25.21875" style="1" bestFit="1" customWidth="1"/>
    <col min="6163" max="6163" width="11" style="1" bestFit="1" customWidth="1"/>
    <col min="6164" max="6165" width="8.21875" style="1" bestFit="1" customWidth="1"/>
    <col min="6166" max="6400" width="9" style="1"/>
    <col min="6401" max="6401" width="15.88671875" style="1" customWidth="1"/>
    <col min="6402" max="6402" width="3.88671875" style="1" bestFit="1" customWidth="1"/>
    <col min="6403" max="6403" width="38.21875" style="1" customWidth="1"/>
    <col min="6404" max="6404" width="13.88671875" style="1" bestFit="1" customWidth="1"/>
    <col min="6405" max="6405" width="13.88671875" style="1" customWidth="1"/>
    <col min="6406" max="6406" width="13.109375" style="1" bestFit="1" customWidth="1"/>
    <col min="6407" max="6407" width="5.88671875" style="1" bestFit="1" customWidth="1"/>
    <col min="6408" max="6408" width="12.109375" style="1" bestFit="1" customWidth="1"/>
    <col min="6409" max="6409" width="10.44140625" style="1" bestFit="1" customWidth="1"/>
    <col min="6410" max="6410" width="7" style="1" bestFit="1" customWidth="1"/>
    <col min="6411" max="6411" width="5.88671875" style="1" bestFit="1" customWidth="1"/>
    <col min="6412" max="6412" width="8.77734375" style="1" bestFit="1" customWidth="1"/>
    <col min="6413" max="6413" width="8.44140625" style="1" bestFit="1" customWidth="1"/>
    <col min="6414" max="6414" width="8.6640625" style="1" bestFit="1" customWidth="1"/>
    <col min="6415" max="6415" width="14.33203125" style="1" bestFit="1" customWidth="1"/>
    <col min="6416" max="6416" width="10" style="1" bestFit="1" customWidth="1"/>
    <col min="6417" max="6417" width="6" style="1" customWidth="1"/>
    <col min="6418" max="6418" width="25.21875" style="1" bestFit="1" customWidth="1"/>
    <col min="6419" max="6419" width="11" style="1" bestFit="1" customWidth="1"/>
    <col min="6420" max="6421" width="8.21875" style="1" bestFit="1" customWidth="1"/>
    <col min="6422" max="6656" width="9" style="1"/>
    <col min="6657" max="6657" width="15.88671875" style="1" customWidth="1"/>
    <col min="6658" max="6658" width="3.88671875" style="1" bestFit="1" customWidth="1"/>
    <col min="6659" max="6659" width="38.21875" style="1" customWidth="1"/>
    <col min="6660" max="6660" width="13.88671875" style="1" bestFit="1" customWidth="1"/>
    <col min="6661" max="6661" width="13.88671875" style="1" customWidth="1"/>
    <col min="6662" max="6662" width="13.109375" style="1" bestFit="1" customWidth="1"/>
    <col min="6663" max="6663" width="5.88671875" style="1" bestFit="1" customWidth="1"/>
    <col min="6664" max="6664" width="12.109375" style="1" bestFit="1" customWidth="1"/>
    <col min="6665" max="6665" width="10.44140625" style="1" bestFit="1" customWidth="1"/>
    <col min="6666" max="6666" width="7" style="1" bestFit="1" customWidth="1"/>
    <col min="6667" max="6667" width="5.88671875" style="1" bestFit="1" customWidth="1"/>
    <col min="6668" max="6668" width="8.77734375" style="1" bestFit="1" customWidth="1"/>
    <col min="6669" max="6669" width="8.44140625" style="1" bestFit="1" customWidth="1"/>
    <col min="6670" max="6670" width="8.6640625" style="1" bestFit="1" customWidth="1"/>
    <col min="6671" max="6671" width="14.33203125" style="1" bestFit="1" customWidth="1"/>
    <col min="6672" max="6672" width="10" style="1" bestFit="1" customWidth="1"/>
    <col min="6673" max="6673" width="6" style="1" customWidth="1"/>
    <col min="6674" max="6674" width="25.21875" style="1" bestFit="1" customWidth="1"/>
    <col min="6675" max="6675" width="11" style="1" bestFit="1" customWidth="1"/>
    <col min="6676" max="6677" width="8.21875" style="1" bestFit="1" customWidth="1"/>
    <col min="6678" max="6912" width="9" style="1"/>
    <col min="6913" max="6913" width="15.88671875" style="1" customWidth="1"/>
    <col min="6914" max="6914" width="3.88671875" style="1" bestFit="1" customWidth="1"/>
    <col min="6915" max="6915" width="38.21875" style="1" customWidth="1"/>
    <col min="6916" max="6916" width="13.88671875" style="1" bestFit="1" customWidth="1"/>
    <col min="6917" max="6917" width="13.88671875" style="1" customWidth="1"/>
    <col min="6918" max="6918" width="13.109375" style="1" bestFit="1" customWidth="1"/>
    <col min="6919" max="6919" width="5.88671875" style="1" bestFit="1" customWidth="1"/>
    <col min="6920" max="6920" width="12.109375" style="1" bestFit="1" customWidth="1"/>
    <col min="6921" max="6921" width="10.44140625" style="1" bestFit="1" customWidth="1"/>
    <col min="6922" max="6922" width="7" style="1" bestFit="1" customWidth="1"/>
    <col min="6923" max="6923" width="5.88671875" style="1" bestFit="1" customWidth="1"/>
    <col min="6924" max="6924" width="8.77734375" style="1" bestFit="1" customWidth="1"/>
    <col min="6925" max="6925" width="8.44140625" style="1" bestFit="1" customWidth="1"/>
    <col min="6926" max="6926" width="8.6640625" style="1" bestFit="1" customWidth="1"/>
    <col min="6927" max="6927" width="14.33203125" style="1" bestFit="1" customWidth="1"/>
    <col min="6928" max="6928" width="10" style="1" bestFit="1" customWidth="1"/>
    <col min="6929" max="6929" width="6" style="1" customWidth="1"/>
    <col min="6930" max="6930" width="25.21875" style="1" bestFit="1" customWidth="1"/>
    <col min="6931" max="6931" width="11" style="1" bestFit="1" customWidth="1"/>
    <col min="6932" max="6933" width="8.21875" style="1" bestFit="1" customWidth="1"/>
    <col min="6934" max="7168" width="9" style="1"/>
    <col min="7169" max="7169" width="15.88671875" style="1" customWidth="1"/>
    <col min="7170" max="7170" width="3.88671875" style="1" bestFit="1" customWidth="1"/>
    <col min="7171" max="7171" width="38.21875" style="1" customWidth="1"/>
    <col min="7172" max="7172" width="13.88671875" style="1" bestFit="1" customWidth="1"/>
    <col min="7173" max="7173" width="13.88671875" style="1" customWidth="1"/>
    <col min="7174" max="7174" width="13.109375" style="1" bestFit="1" customWidth="1"/>
    <col min="7175" max="7175" width="5.88671875" style="1" bestFit="1" customWidth="1"/>
    <col min="7176" max="7176" width="12.109375" style="1" bestFit="1" customWidth="1"/>
    <col min="7177" max="7177" width="10.44140625" style="1" bestFit="1" customWidth="1"/>
    <col min="7178" max="7178" width="7" style="1" bestFit="1" customWidth="1"/>
    <col min="7179" max="7179" width="5.88671875" style="1" bestFit="1" customWidth="1"/>
    <col min="7180" max="7180" width="8.77734375" style="1" bestFit="1" customWidth="1"/>
    <col min="7181" max="7181" width="8.44140625" style="1" bestFit="1" customWidth="1"/>
    <col min="7182" max="7182" width="8.6640625" style="1" bestFit="1" customWidth="1"/>
    <col min="7183" max="7183" width="14.33203125" style="1" bestFit="1" customWidth="1"/>
    <col min="7184" max="7184" width="10" style="1" bestFit="1" customWidth="1"/>
    <col min="7185" max="7185" width="6" style="1" customWidth="1"/>
    <col min="7186" max="7186" width="25.21875" style="1" bestFit="1" customWidth="1"/>
    <col min="7187" max="7187" width="11" style="1" bestFit="1" customWidth="1"/>
    <col min="7188" max="7189" width="8.21875" style="1" bestFit="1" customWidth="1"/>
    <col min="7190" max="7424" width="9" style="1"/>
    <col min="7425" max="7425" width="15.88671875" style="1" customWidth="1"/>
    <col min="7426" max="7426" width="3.88671875" style="1" bestFit="1" customWidth="1"/>
    <col min="7427" max="7427" width="38.21875" style="1" customWidth="1"/>
    <col min="7428" max="7428" width="13.88671875" style="1" bestFit="1" customWidth="1"/>
    <col min="7429" max="7429" width="13.88671875" style="1" customWidth="1"/>
    <col min="7430" max="7430" width="13.109375" style="1" bestFit="1" customWidth="1"/>
    <col min="7431" max="7431" width="5.88671875" style="1" bestFit="1" customWidth="1"/>
    <col min="7432" max="7432" width="12.109375" style="1" bestFit="1" customWidth="1"/>
    <col min="7433" max="7433" width="10.44140625" style="1" bestFit="1" customWidth="1"/>
    <col min="7434" max="7434" width="7" style="1" bestFit="1" customWidth="1"/>
    <col min="7435" max="7435" width="5.88671875" style="1" bestFit="1" customWidth="1"/>
    <col min="7436" max="7436" width="8.77734375" style="1" bestFit="1" customWidth="1"/>
    <col min="7437" max="7437" width="8.44140625" style="1" bestFit="1" customWidth="1"/>
    <col min="7438" max="7438" width="8.6640625" style="1" bestFit="1" customWidth="1"/>
    <col min="7439" max="7439" width="14.33203125" style="1" bestFit="1" customWidth="1"/>
    <col min="7440" max="7440" width="10" style="1" bestFit="1" customWidth="1"/>
    <col min="7441" max="7441" width="6" style="1" customWidth="1"/>
    <col min="7442" max="7442" width="25.21875" style="1" bestFit="1" customWidth="1"/>
    <col min="7443" max="7443" width="11" style="1" bestFit="1" customWidth="1"/>
    <col min="7444" max="7445" width="8.21875" style="1" bestFit="1" customWidth="1"/>
    <col min="7446" max="7680" width="9" style="1"/>
    <col min="7681" max="7681" width="15.88671875" style="1" customWidth="1"/>
    <col min="7682" max="7682" width="3.88671875" style="1" bestFit="1" customWidth="1"/>
    <col min="7683" max="7683" width="38.21875" style="1" customWidth="1"/>
    <col min="7684" max="7684" width="13.88671875" style="1" bestFit="1" customWidth="1"/>
    <col min="7685" max="7685" width="13.88671875" style="1" customWidth="1"/>
    <col min="7686" max="7686" width="13.109375" style="1" bestFit="1" customWidth="1"/>
    <col min="7687" max="7687" width="5.88671875" style="1" bestFit="1" customWidth="1"/>
    <col min="7688" max="7688" width="12.109375" style="1" bestFit="1" customWidth="1"/>
    <col min="7689" max="7689" width="10.44140625" style="1" bestFit="1" customWidth="1"/>
    <col min="7690" max="7690" width="7" style="1" bestFit="1" customWidth="1"/>
    <col min="7691" max="7691" width="5.88671875" style="1" bestFit="1" customWidth="1"/>
    <col min="7692" max="7692" width="8.77734375" style="1" bestFit="1" customWidth="1"/>
    <col min="7693" max="7693" width="8.44140625" style="1" bestFit="1" customWidth="1"/>
    <col min="7694" max="7694" width="8.6640625" style="1" bestFit="1" customWidth="1"/>
    <col min="7695" max="7695" width="14.33203125" style="1" bestFit="1" customWidth="1"/>
    <col min="7696" max="7696" width="10" style="1" bestFit="1" customWidth="1"/>
    <col min="7697" max="7697" width="6" style="1" customWidth="1"/>
    <col min="7698" max="7698" width="25.21875" style="1" bestFit="1" customWidth="1"/>
    <col min="7699" max="7699" width="11" style="1" bestFit="1" customWidth="1"/>
    <col min="7700" max="7701" width="8.21875" style="1" bestFit="1" customWidth="1"/>
    <col min="7702" max="7936" width="9" style="1"/>
    <col min="7937" max="7937" width="15.88671875" style="1" customWidth="1"/>
    <col min="7938" max="7938" width="3.88671875" style="1" bestFit="1" customWidth="1"/>
    <col min="7939" max="7939" width="38.21875" style="1" customWidth="1"/>
    <col min="7940" max="7940" width="13.88671875" style="1" bestFit="1" customWidth="1"/>
    <col min="7941" max="7941" width="13.88671875" style="1" customWidth="1"/>
    <col min="7942" max="7942" width="13.109375" style="1" bestFit="1" customWidth="1"/>
    <col min="7943" max="7943" width="5.88671875" style="1" bestFit="1" customWidth="1"/>
    <col min="7944" max="7944" width="12.109375" style="1" bestFit="1" customWidth="1"/>
    <col min="7945" max="7945" width="10.44140625" style="1" bestFit="1" customWidth="1"/>
    <col min="7946" max="7946" width="7" style="1" bestFit="1" customWidth="1"/>
    <col min="7947" max="7947" width="5.88671875" style="1" bestFit="1" customWidth="1"/>
    <col min="7948" max="7948" width="8.77734375" style="1" bestFit="1" customWidth="1"/>
    <col min="7949" max="7949" width="8.44140625" style="1" bestFit="1" customWidth="1"/>
    <col min="7950" max="7950" width="8.6640625" style="1" bestFit="1" customWidth="1"/>
    <col min="7951" max="7951" width="14.33203125" style="1" bestFit="1" customWidth="1"/>
    <col min="7952" max="7952" width="10" style="1" bestFit="1" customWidth="1"/>
    <col min="7953" max="7953" width="6" style="1" customWidth="1"/>
    <col min="7954" max="7954" width="25.21875" style="1" bestFit="1" customWidth="1"/>
    <col min="7955" max="7955" width="11" style="1" bestFit="1" customWidth="1"/>
    <col min="7956" max="7957" width="8.21875" style="1" bestFit="1" customWidth="1"/>
    <col min="7958" max="8192" width="9" style="1"/>
    <col min="8193" max="8193" width="15.88671875" style="1" customWidth="1"/>
    <col min="8194" max="8194" width="3.88671875" style="1" bestFit="1" customWidth="1"/>
    <col min="8195" max="8195" width="38.21875" style="1" customWidth="1"/>
    <col min="8196" max="8196" width="13.88671875" style="1" bestFit="1" customWidth="1"/>
    <col min="8197" max="8197" width="13.88671875" style="1" customWidth="1"/>
    <col min="8198" max="8198" width="13.109375" style="1" bestFit="1" customWidth="1"/>
    <col min="8199" max="8199" width="5.88671875" style="1" bestFit="1" customWidth="1"/>
    <col min="8200" max="8200" width="12.109375" style="1" bestFit="1" customWidth="1"/>
    <col min="8201" max="8201" width="10.44140625" style="1" bestFit="1" customWidth="1"/>
    <col min="8202" max="8202" width="7" style="1" bestFit="1" customWidth="1"/>
    <col min="8203" max="8203" width="5.88671875" style="1" bestFit="1" customWidth="1"/>
    <col min="8204" max="8204" width="8.77734375" style="1" bestFit="1" customWidth="1"/>
    <col min="8205" max="8205" width="8.44140625" style="1" bestFit="1" customWidth="1"/>
    <col min="8206" max="8206" width="8.6640625" style="1" bestFit="1" customWidth="1"/>
    <col min="8207" max="8207" width="14.33203125" style="1" bestFit="1" customWidth="1"/>
    <col min="8208" max="8208" width="10" style="1" bestFit="1" customWidth="1"/>
    <col min="8209" max="8209" width="6" style="1" customWidth="1"/>
    <col min="8210" max="8210" width="25.21875" style="1" bestFit="1" customWidth="1"/>
    <col min="8211" max="8211" width="11" style="1" bestFit="1" customWidth="1"/>
    <col min="8212" max="8213" width="8.21875" style="1" bestFit="1" customWidth="1"/>
    <col min="8214" max="8448" width="9" style="1"/>
    <col min="8449" max="8449" width="15.88671875" style="1" customWidth="1"/>
    <col min="8450" max="8450" width="3.88671875" style="1" bestFit="1" customWidth="1"/>
    <col min="8451" max="8451" width="38.21875" style="1" customWidth="1"/>
    <col min="8452" max="8452" width="13.88671875" style="1" bestFit="1" customWidth="1"/>
    <col min="8453" max="8453" width="13.88671875" style="1" customWidth="1"/>
    <col min="8454" max="8454" width="13.109375" style="1" bestFit="1" customWidth="1"/>
    <col min="8455" max="8455" width="5.88671875" style="1" bestFit="1" customWidth="1"/>
    <col min="8456" max="8456" width="12.109375" style="1" bestFit="1" customWidth="1"/>
    <col min="8457" max="8457" width="10.44140625" style="1" bestFit="1" customWidth="1"/>
    <col min="8458" max="8458" width="7" style="1" bestFit="1" customWidth="1"/>
    <col min="8459" max="8459" width="5.88671875" style="1" bestFit="1" customWidth="1"/>
    <col min="8460" max="8460" width="8.77734375" style="1" bestFit="1" customWidth="1"/>
    <col min="8461" max="8461" width="8.44140625" style="1" bestFit="1" customWidth="1"/>
    <col min="8462" max="8462" width="8.6640625" style="1" bestFit="1" customWidth="1"/>
    <col min="8463" max="8463" width="14.33203125" style="1" bestFit="1" customWidth="1"/>
    <col min="8464" max="8464" width="10" style="1" bestFit="1" customWidth="1"/>
    <col min="8465" max="8465" width="6" style="1" customWidth="1"/>
    <col min="8466" max="8466" width="25.21875" style="1" bestFit="1" customWidth="1"/>
    <col min="8467" max="8467" width="11" style="1" bestFit="1" customWidth="1"/>
    <col min="8468" max="8469" width="8.21875" style="1" bestFit="1" customWidth="1"/>
    <col min="8470" max="8704" width="9" style="1"/>
    <col min="8705" max="8705" width="15.88671875" style="1" customWidth="1"/>
    <col min="8706" max="8706" width="3.88671875" style="1" bestFit="1" customWidth="1"/>
    <col min="8707" max="8707" width="38.21875" style="1" customWidth="1"/>
    <col min="8708" max="8708" width="13.88671875" style="1" bestFit="1" customWidth="1"/>
    <col min="8709" max="8709" width="13.88671875" style="1" customWidth="1"/>
    <col min="8710" max="8710" width="13.109375" style="1" bestFit="1" customWidth="1"/>
    <col min="8711" max="8711" width="5.88671875" style="1" bestFit="1" customWidth="1"/>
    <col min="8712" max="8712" width="12.109375" style="1" bestFit="1" customWidth="1"/>
    <col min="8713" max="8713" width="10.44140625" style="1" bestFit="1" customWidth="1"/>
    <col min="8714" max="8714" width="7" style="1" bestFit="1" customWidth="1"/>
    <col min="8715" max="8715" width="5.88671875" style="1" bestFit="1" customWidth="1"/>
    <col min="8716" max="8716" width="8.77734375" style="1" bestFit="1" customWidth="1"/>
    <col min="8717" max="8717" width="8.44140625" style="1" bestFit="1" customWidth="1"/>
    <col min="8718" max="8718" width="8.6640625" style="1" bestFit="1" customWidth="1"/>
    <col min="8719" max="8719" width="14.33203125" style="1" bestFit="1" customWidth="1"/>
    <col min="8720" max="8720" width="10" style="1" bestFit="1" customWidth="1"/>
    <col min="8721" max="8721" width="6" style="1" customWidth="1"/>
    <col min="8722" max="8722" width="25.21875" style="1" bestFit="1" customWidth="1"/>
    <col min="8723" max="8723" width="11" style="1" bestFit="1" customWidth="1"/>
    <col min="8724" max="8725" width="8.21875" style="1" bestFit="1" customWidth="1"/>
    <col min="8726" max="8960" width="9" style="1"/>
    <col min="8961" max="8961" width="15.88671875" style="1" customWidth="1"/>
    <col min="8962" max="8962" width="3.88671875" style="1" bestFit="1" customWidth="1"/>
    <col min="8963" max="8963" width="38.21875" style="1" customWidth="1"/>
    <col min="8964" max="8964" width="13.88671875" style="1" bestFit="1" customWidth="1"/>
    <col min="8965" max="8965" width="13.88671875" style="1" customWidth="1"/>
    <col min="8966" max="8966" width="13.109375" style="1" bestFit="1" customWidth="1"/>
    <col min="8967" max="8967" width="5.88671875" style="1" bestFit="1" customWidth="1"/>
    <col min="8968" max="8968" width="12.109375" style="1" bestFit="1" customWidth="1"/>
    <col min="8969" max="8969" width="10.44140625" style="1" bestFit="1" customWidth="1"/>
    <col min="8970" max="8970" width="7" style="1" bestFit="1" customWidth="1"/>
    <col min="8971" max="8971" width="5.88671875" style="1" bestFit="1" customWidth="1"/>
    <col min="8972" max="8972" width="8.77734375" style="1" bestFit="1" customWidth="1"/>
    <col min="8973" max="8973" width="8.44140625" style="1" bestFit="1" customWidth="1"/>
    <col min="8974" max="8974" width="8.6640625" style="1" bestFit="1" customWidth="1"/>
    <col min="8975" max="8975" width="14.33203125" style="1" bestFit="1" customWidth="1"/>
    <col min="8976" max="8976" width="10" style="1" bestFit="1" customWidth="1"/>
    <col min="8977" max="8977" width="6" style="1" customWidth="1"/>
    <col min="8978" max="8978" width="25.21875" style="1" bestFit="1" customWidth="1"/>
    <col min="8979" max="8979" width="11" style="1" bestFit="1" customWidth="1"/>
    <col min="8980" max="8981" width="8.21875" style="1" bestFit="1" customWidth="1"/>
    <col min="8982" max="9216" width="9" style="1"/>
    <col min="9217" max="9217" width="15.88671875" style="1" customWidth="1"/>
    <col min="9218" max="9218" width="3.88671875" style="1" bestFit="1" customWidth="1"/>
    <col min="9219" max="9219" width="38.21875" style="1" customWidth="1"/>
    <col min="9220" max="9220" width="13.88671875" style="1" bestFit="1" customWidth="1"/>
    <col min="9221" max="9221" width="13.88671875" style="1" customWidth="1"/>
    <col min="9222" max="9222" width="13.109375" style="1" bestFit="1" customWidth="1"/>
    <col min="9223" max="9223" width="5.88671875" style="1" bestFit="1" customWidth="1"/>
    <col min="9224" max="9224" width="12.109375" style="1" bestFit="1" customWidth="1"/>
    <col min="9225" max="9225" width="10.44140625" style="1" bestFit="1" customWidth="1"/>
    <col min="9226" max="9226" width="7" style="1" bestFit="1" customWidth="1"/>
    <col min="9227" max="9227" width="5.88671875" style="1" bestFit="1" customWidth="1"/>
    <col min="9228" max="9228" width="8.77734375" style="1" bestFit="1" customWidth="1"/>
    <col min="9229" max="9229" width="8.44140625" style="1" bestFit="1" customWidth="1"/>
    <col min="9230" max="9230" width="8.6640625" style="1" bestFit="1" customWidth="1"/>
    <col min="9231" max="9231" width="14.33203125" style="1" bestFit="1" customWidth="1"/>
    <col min="9232" max="9232" width="10" style="1" bestFit="1" customWidth="1"/>
    <col min="9233" max="9233" width="6" style="1" customWidth="1"/>
    <col min="9234" max="9234" width="25.21875" style="1" bestFit="1" customWidth="1"/>
    <col min="9235" max="9235" width="11" style="1" bestFit="1" customWidth="1"/>
    <col min="9236" max="9237" width="8.21875" style="1" bestFit="1" customWidth="1"/>
    <col min="9238" max="9472" width="9" style="1"/>
    <col min="9473" max="9473" width="15.88671875" style="1" customWidth="1"/>
    <col min="9474" max="9474" width="3.88671875" style="1" bestFit="1" customWidth="1"/>
    <col min="9475" max="9475" width="38.21875" style="1" customWidth="1"/>
    <col min="9476" max="9476" width="13.88671875" style="1" bestFit="1" customWidth="1"/>
    <col min="9477" max="9477" width="13.88671875" style="1" customWidth="1"/>
    <col min="9478" max="9478" width="13.109375" style="1" bestFit="1" customWidth="1"/>
    <col min="9479" max="9479" width="5.88671875" style="1" bestFit="1" customWidth="1"/>
    <col min="9480" max="9480" width="12.109375" style="1" bestFit="1" customWidth="1"/>
    <col min="9481" max="9481" width="10.44140625" style="1" bestFit="1" customWidth="1"/>
    <col min="9482" max="9482" width="7" style="1" bestFit="1" customWidth="1"/>
    <col min="9483" max="9483" width="5.88671875" style="1" bestFit="1" customWidth="1"/>
    <col min="9484" max="9484" width="8.77734375" style="1" bestFit="1" customWidth="1"/>
    <col min="9485" max="9485" width="8.44140625" style="1" bestFit="1" customWidth="1"/>
    <col min="9486" max="9486" width="8.6640625" style="1" bestFit="1" customWidth="1"/>
    <col min="9487" max="9487" width="14.33203125" style="1" bestFit="1" customWidth="1"/>
    <col min="9488" max="9488" width="10" style="1" bestFit="1" customWidth="1"/>
    <col min="9489" max="9489" width="6" style="1" customWidth="1"/>
    <col min="9490" max="9490" width="25.21875" style="1" bestFit="1" customWidth="1"/>
    <col min="9491" max="9491" width="11" style="1" bestFit="1" customWidth="1"/>
    <col min="9492" max="9493" width="8.21875" style="1" bestFit="1" customWidth="1"/>
    <col min="9494" max="9728" width="9" style="1"/>
    <col min="9729" max="9729" width="15.88671875" style="1" customWidth="1"/>
    <col min="9730" max="9730" width="3.88671875" style="1" bestFit="1" customWidth="1"/>
    <col min="9731" max="9731" width="38.21875" style="1" customWidth="1"/>
    <col min="9732" max="9732" width="13.88671875" style="1" bestFit="1" customWidth="1"/>
    <col min="9733" max="9733" width="13.88671875" style="1" customWidth="1"/>
    <col min="9734" max="9734" width="13.109375" style="1" bestFit="1" customWidth="1"/>
    <col min="9735" max="9735" width="5.88671875" style="1" bestFit="1" customWidth="1"/>
    <col min="9736" max="9736" width="12.109375" style="1" bestFit="1" customWidth="1"/>
    <col min="9737" max="9737" width="10.44140625" style="1" bestFit="1" customWidth="1"/>
    <col min="9738" max="9738" width="7" style="1" bestFit="1" customWidth="1"/>
    <col min="9739" max="9739" width="5.88671875" style="1" bestFit="1" customWidth="1"/>
    <col min="9740" max="9740" width="8.77734375" style="1" bestFit="1" customWidth="1"/>
    <col min="9741" max="9741" width="8.44140625" style="1" bestFit="1" customWidth="1"/>
    <col min="9742" max="9742" width="8.6640625" style="1" bestFit="1" customWidth="1"/>
    <col min="9743" max="9743" width="14.33203125" style="1" bestFit="1" customWidth="1"/>
    <col min="9744" max="9744" width="10" style="1" bestFit="1" customWidth="1"/>
    <col min="9745" max="9745" width="6" style="1" customWidth="1"/>
    <col min="9746" max="9746" width="25.21875" style="1" bestFit="1" customWidth="1"/>
    <col min="9747" max="9747" width="11" style="1" bestFit="1" customWidth="1"/>
    <col min="9748" max="9749" width="8.21875" style="1" bestFit="1" customWidth="1"/>
    <col min="9750" max="9984" width="9" style="1"/>
    <col min="9985" max="9985" width="15.88671875" style="1" customWidth="1"/>
    <col min="9986" max="9986" width="3.88671875" style="1" bestFit="1" customWidth="1"/>
    <col min="9987" max="9987" width="38.21875" style="1" customWidth="1"/>
    <col min="9988" max="9988" width="13.88671875" style="1" bestFit="1" customWidth="1"/>
    <col min="9989" max="9989" width="13.88671875" style="1" customWidth="1"/>
    <col min="9990" max="9990" width="13.109375" style="1" bestFit="1" customWidth="1"/>
    <col min="9991" max="9991" width="5.88671875" style="1" bestFit="1" customWidth="1"/>
    <col min="9992" max="9992" width="12.109375" style="1" bestFit="1" customWidth="1"/>
    <col min="9993" max="9993" width="10.44140625" style="1" bestFit="1" customWidth="1"/>
    <col min="9994" max="9994" width="7" style="1" bestFit="1" customWidth="1"/>
    <col min="9995" max="9995" width="5.88671875" style="1" bestFit="1" customWidth="1"/>
    <col min="9996" max="9996" width="8.77734375" style="1" bestFit="1" customWidth="1"/>
    <col min="9997" max="9997" width="8.44140625" style="1" bestFit="1" customWidth="1"/>
    <col min="9998" max="9998" width="8.6640625" style="1" bestFit="1" customWidth="1"/>
    <col min="9999" max="9999" width="14.33203125" style="1" bestFit="1" customWidth="1"/>
    <col min="10000" max="10000" width="10" style="1" bestFit="1" customWidth="1"/>
    <col min="10001" max="10001" width="6" style="1" customWidth="1"/>
    <col min="10002" max="10002" width="25.21875" style="1" bestFit="1" customWidth="1"/>
    <col min="10003" max="10003" width="11" style="1" bestFit="1" customWidth="1"/>
    <col min="10004" max="10005" width="8.21875" style="1" bestFit="1" customWidth="1"/>
    <col min="10006" max="10240" width="9" style="1"/>
    <col min="10241" max="10241" width="15.88671875" style="1" customWidth="1"/>
    <col min="10242" max="10242" width="3.88671875" style="1" bestFit="1" customWidth="1"/>
    <col min="10243" max="10243" width="38.21875" style="1" customWidth="1"/>
    <col min="10244" max="10244" width="13.88671875" style="1" bestFit="1" customWidth="1"/>
    <col min="10245" max="10245" width="13.88671875" style="1" customWidth="1"/>
    <col min="10246" max="10246" width="13.109375" style="1" bestFit="1" customWidth="1"/>
    <col min="10247" max="10247" width="5.88671875" style="1" bestFit="1" customWidth="1"/>
    <col min="10248" max="10248" width="12.109375" style="1" bestFit="1" customWidth="1"/>
    <col min="10249" max="10249" width="10.44140625" style="1" bestFit="1" customWidth="1"/>
    <col min="10250" max="10250" width="7" style="1" bestFit="1" customWidth="1"/>
    <col min="10251" max="10251" width="5.88671875" style="1" bestFit="1" customWidth="1"/>
    <col min="10252" max="10252" width="8.77734375" style="1" bestFit="1" customWidth="1"/>
    <col min="10253" max="10253" width="8.44140625" style="1" bestFit="1" customWidth="1"/>
    <col min="10254" max="10254" width="8.6640625" style="1" bestFit="1" customWidth="1"/>
    <col min="10255" max="10255" width="14.33203125" style="1" bestFit="1" customWidth="1"/>
    <col min="10256" max="10256" width="10" style="1" bestFit="1" customWidth="1"/>
    <col min="10257" max="10257" width="6" style="1" customWidth="1"/>
    <col min="10258" max="10258" width="25.21875" style="1" bestFit="1" customWidth="1"/>
    <col min="10259" max="10259" width="11" style="1" bestFit="1" customWidth="1"/>
    <col min="10260" max="10261" width="8.21875" style="1" bestFit="1" customWidth="1"/>
    <col min="10262" max="10496" width="9" style="1"/>
    <col min="10497" max="10497" width="15.88671875" style="1" customWidth="1"/>
    <col min="10498" max="10498" width="3.88671875" style="1" bestFit="1" customWidth="1"/>
    <col min="10499" max="10499" width="38.21875" style="1" customWidth="1"/>
    <col min="10500" max="10500" width="13.88671875" style="1" bestFit="1" customWidth="1"/>
    <col min="10501" max="10501" width="13.88671875" style="1" customWidth="1"/>
    <col min="10502" max="10502" width="13.109375" style="1" bestFit="1" customWidth="1"/>
    <col min="10503" max="10503" width="5.88671875" style="1" bestFit="1" customWidth="1"/>
    <col min="10504" max="10504" width="12.109375" style="1" bestFit="1" customWidth="1"/>
    <col min="10505" max="10505" width="10.44140625" style="1" bestFit="1" customWidth="1"/>
    <col min="10506" max="10506" width="7" style="1" bestFit="1" customWidth="1"/>
    <col min="10507" max="10507" width="5.88671875" style="1" bestFit="1" customWidth="1"/>
    <col min="10508" max="10508" width="8.77734375" style="1" bestFit="1" customWidth="1"/>
    <col min="10509" max="10509" width="8.44140625" style="1" bestFit="1" customWidth="1"/>
    <col min="10510" max="10510" width="8.6640625" style="1" bestFit="1" customWidth="1"/>
    <col min="10511" max="10511" width="14.33203125" style="1" bestFit="1" customWidth="1"/>
    <col min="10512" max="10512" width="10" style="1" bestFit="1" customWidth="1"/>
    <col min="10513" max="10513" width="6" style="1" customWidth="1"/>
    <col min="10514" max="10514" width="25.21875" style="1" bestFit="1" customWidth="1"/>
    <col min="10515" max="10515" width="11" style="1" bestFit="1" customWidth="1"/>
    <col min="10516" max="10517" width="8.21875" style="1" bestFit="1" customWidth="1"/>
    <col min="10518" max="10752" width="9" style="1"/>
    <col min="10753" max="10753" width="15.88671875" style="1" customWidth="1"/>
    <col min="10754" max="10754" width="3.88671875" style="1" bestFit="1" customWidth="1"/>
    <col min="10755" max="10755" width="38.21875" style="1" customWidth="1"/>
    <col min="10756" max="10756" width="13.88671875" style="1" bestFit="1" customWidth="1"/>
    <col min="10757" max="10757" width="13.88671875" style="1" customWidth="1"/>
    <col min="10758" max="10758" width="13.109375" style="1" bestFit="1" customWidth="1"/>
    <col min="10759" max="10759" width="5.88671875" style="1" bestFit="1" customWidth="1"/>
    <col min="10760" max="10760" width="12.109375" style="1" bestFit="1" customWidth="1"/>
    <col min="10761" max="10761" width="10.44140625" style="1" bestFit="1" customWidth="1"/>
    <col min="10762" max="10762" width="7" style="1" bestFit="1" customWidth="1"/>
    <col min="10763" max="10763" width="5.88671875" style="1" bestFit="1" customWidth="1"/>
    <col min="10764" max="10764" width="8.77734375" style="1" bestFit="1" customWidth="1"/>
    <col min="10765" max="10765" width="8.44140625" style="1" bestFit="1" customWidth="1"/>
    <col min="10766" max="10766" width="8.6640625" style="1" bestFit="1" customWidth="1"/>
    <col min="10767" max="10767" width="14.33203125" style="1" bestFit="1" customWidth="1"/>
    <col min="10768" max="10768" width="10" style="1" bestFit="1" customWidth="1"/>
    <col min="10769" max="10769" width="6" style="1" customWidth="1"/>
    <col min="10770" max="10770" width="25.21875" style="1" bestFit="1" customWidth="1"/>
    <col min="10771" max="10771" width="11" style="1" bestFit="1" customWidth="1"/>
    <col min="10772" max="10773" width="8.21875" style="1" bestFit="1" customWidth="1"/>
    <col min="10774" max="11008" width="9" style="1"/>
    <col min="11009" max="11009" width="15.88671875" style="1" customWidth="1"/>
    <col min="11010" max="11010" width="3.88671875" style="1" bestFit="1" customWidth="1"/>
    <col min="11011" max="11011" width="38.21875" style="1" customWidth="1"/>
    <col min="11012" max="11012" width="13.88671875" style="1" bestFit="1" customWidth="1"/>
    <col min="11013" max="11013" width="13.88671875" style="1" customWidth="1"/>
    <col min="11014" max="11014" width="13.109375" style="1" bestFit="1" customWidth="1"/>
    <col min="11015" max="11015" width="5.88671875" style="1" bestFit="1" customWidth="1"/>
    <col min="11016" max="11016" width="12.109375" style="1" bestFit="1" customWidth="1"/>
    <col min="11017" max="11017" width="10.44140625" style="1" bestFit="1" customWidth="1"/>
    <col min="11018" max="11018" width="7" style="1" bestFit="1" customWidth="1"/>
    <col min="11019" max="11019" width="5.88671875" style="1" bestFit="1" customWidth="1"/>
    <col min="11020" max="11020" width="8.77734375" style="1" bestFit="1" customWidth="1"/>
    <col min="11021" max="11021" width="8.44140625" style="1" bestFit="1" customWidth="1"/>
    <col min="11022" max="11022" width="8.6640625" style="1" bestFit="1" customWidth="1"/>
    <col min="11023" max="11023" width="14.33203125" style="1" bestFit="1" customWidth="1"/>
    <col min="11024" max="11024" width="10" style="1" bestFit="1" customWidth="1"/>
    <col min="11025" max="11025" width="6" style="1" customWidth="1"/>
    <col min="11026" max="11026" width="25.21875" style="1" bestFit="1" customWidth="1"/>
    <col min="11027" max="11027" width="11" style="1" bestFit="1" customWidth="1"/>
    <col min="11028" max="11029" width="8.21875" style="1" bestFit="1" customWidth="1"/>
    <col min="11030" max="11264" width="9" style="1"/>
    <col min="11265" max="11265" width="15.88671875" style="1" customWidth="1"/>
    <col min="11266" max="11266" width="3.88671875" style="1" bestFit="1" customWidth="1"/>
    <col min="11267" max="11267" width="38.21875" style="1" customWidth="1"/>
    <col min="11268" max="11268" width="13.88671875" style="1" bestFit="1" customWidth="1"/>
    <col min="11269" max="11269" width="13.88671875" style="1" customWidth="1"/>
    <col min="11270" max="11270" width="13.109375" style="1" bestFit="1" customWidth="1"/>
    <col min="11271" max="11271" width="5.88671875" style="1" bestFit="1" customWidth="1"/>
    <col min="11272" max="11272" width="12.109375" style="1" bestFit="1" customWidth="1"/>
    <col min="11273" max="11273" width="10.44140625" style="1" bestFit="1" customWidth="1"/>
    <col min="11274" max="11274" width="7" style="1" bestFit="1" customWidth="1"/>
    <col min="11275" max="11275" width="5.88671875" style="1" bestFit="1" customWidth="1"/>
    <col min="11276" max="11276" width="8.77734375" style="1" bestFit="1" customWidth="1"/>
    <col min="11277" max="11277" width="8.44140625" style="1" bestFit="1" customWidth="1"/>
    <col min="11278" max="11278" width="8.6640625" style="1" bestFit="1" customWidth="1"/>
    <col min="11279" max="11279" width="14.33203125" style="1" bestFit="1" customWidth="1"/>
    <col min="11280" max="11280" width="10" style="1" bestFit="1" customWidth="1"/>
    <col min="11281" max="11281" width="6" style="1" customWidth="1"/>
    <col min="11282" max="11282" width="25.21875" style="1" bestFit="1" customWidth="1"/>
    <col min="11283" max="11283" width="11" style="1" bestFit="1" customWidth="1"/>
    <col min="11284" max="11285" width="8.21875" style="1" bestFit="1" customWidth="1"/>
    <col min="11286" max="11520" width="9" style="1"/>
    <col min="11521" max="11521" width="15.88671875" style="1" customWidth="1"/>
    <col min="11522" max="11522" width="3.88671875" style="1" bestFit="1" customWidth="1"/>
    <col min="11523" max="11523" width="38.21875" style="1" customWidth="1"/>
    <col min="11524" max="11524" width="13.88671875" style="1" bestFit="1" customWidth="1"/>
    <col min="11525" max="11525" width="13.88671875" style="1" customWidth="1"/>
    <col min="11526" max="11526" width="13.109375" style="1" bestFit="1" customWidth="1"/>
    <col min="11527" max="11527" width="5.88671875" style="1" bestFit="1" customWidth="1"/>
    <col min="11528" max="11528" width="12.109375" style="1" bestFit="1" customWidth="1"/>
    <col min="11529" max="11529" width="10.44140625" style="1" bestFit="1" customWidth="1"/>
    <col min="11530" max="11530" width="7" style="1" bestFit="1" customWidth="1"/>
    <col min="11531" max="11531" width="5.88671875" style="1" bestFit="1" customWidth="1"/>
    <col min="11532" max="11532" width="8.77734375" style="1" bestFit="1" customWidth="1"/>
    <col min="11533" max="11533" width="8.44140625" style="1" bestFit="1" customWidth="1"/>
    <col min="11534" max="11534" width="8.6640625" style="1" bestFit="1" customWidth="1"/>
    <col min="11535" max="11535" width="14.33203125" style="1" bestFit="1" customWidth="1"/>
    <col min="11536" max="11536" width="10" style="1" bestFit="1" customWidth="1"/>
    <col min="11537" max="11537" width="6" style="1" customWidth="1"/>
    <col min="11538" max="11538" width="25.21875" style="1" bestFit="1" customWidth="1"/>
    <col min="11539" max="11539" width="11" style="1" bestFit="1" customWidth="1"/>
    <col min="11540" max="11541" width="8.21875" style="1" bestFit="1" customWidth="1"/>
    <col min="11542" max="11776" width="9" style="1"/>
    <col min="11777" max="11777" width="15.88671875" style="1" customWidth="1"/>
    <col min="11778" max="11778" width="3.88671875" style="1" bestFit="1" customWidth="1"/>
    <col min="11779" max="11779" width="38.21875" style="1" customWidth="1"/>
    <col min="11780" max="11780" width="13.88671875" style="1" bestFit="1" customWidth="1"/>
    <col min="11781" max="11781" width="13.88671875" style="1" customWidth="1"/>
    <col min="11782" max="11782" width="13.109375" style="1" bestFit="1" customWidth="1"/>
    <col min="11783" max="11783" width="5.88671875" style="1" bestFit="1" customWidth="1"/>
    <col min="11784" max="11784" width="12.109375" style="1" bestFit="1" customWidth="1"/>
    <col min="11785" max="11785" width="10.44140625" style="1" bestFit="1" customWidth="1"/>
    <col min="11786" max="11786" width="7" style="1" bestFit="1" customWidth="1"/>
    <col min="11787" max="11787" width="5.88671875" style="1" bestFit="1" customWidth="1"/>
    <col min="11788" max="11788" width="8.77734375" style="1" bestFit="1" customWidth="1"/>
    <col min="11789" max="11789" width="8.44140625" style="1" bestFit="1" customWidth="1"/>
    <col min="11790" max="11790" width="8.6640625" style="1" bestFit="1" customWidth="1"/>
    <col min="11791" max="11791" width="14.33203125" style="1" bestFit="1" customWidth="1"/>
    <col min="11792" max="11792" width="10" style="1" bestFit="1" customWidth="1"/>
    <col min="11793" max="11793" width="6" style="1" customWidth="1"/>
    <col min="11794" max="11794" width="25.21875" style="1" bestFit="1" customWidth="1"/>
    <col min="11795" max="11795" width="11" style="1" bestFit="1" customWidth="1"/>
    <col min="11796" max="11797" width="8.21875" style="1" bestFit="1" customWidth="1"/>
    <col min="11798" max="12032" width="9" style="1"/>
    <col min="12033" max="12033" width="15.88671875" style="1" customWidth="1"/>
    <col min="12034" max="12034" width="3.88671875" style="1" bestFit="1" customWidth="1"/>
    <col min="12035" max="12035" width="38.21875" style="1" customWidth="1"/>
    <col min="12036" max="12036" width="13.88671875" style="1" bestFit="1" customWidth="1"/>
    <col min="12037" max="12037" width="13.88671875" style="1" customWidth="1"/>
    <col min="12038" max="12038" width="13.109375" style="1" bestFit="1" customWidth="1"/>
    <col min="12039" max="12039" width="5.88671875" style="1" bestFit="1" customWidth="1"/>
    <col min="12040" max="12040" width="12.109375" style="1" bestFit="1" customWidth="1"/>
    <col min="12041" max="12041" width="10.44140625" style="1" bestFit="1" customWidth="1"/>
    <col min="12042" max="12042" width="7" style="1" bestFit="1" customWidth="1"/>
    <col min="12043" max="12043" width="5.88671875" style="1" bestFit="1" customWidth="1"/>
    <col min="12044" max="12044" width="8.77734375" style="1" bestFit="1" customWidth="1"/>
    <col min="12045" max="12045" width="8.44140625" style="1" bestFit="1" customWidth="1"/>
    <col min="12046" max="12046" width="8.6640625" style="1" bestFit="1" customWidth="1"/>
    <col min="12047" max="12047" width="14.33203125" style="1" bestFit="1" customWidth="1"/>
    <col min="12048" max="12048" width="10" style="1" bestFit="1" customWidth="1"/>
    <col min="12049" max="12049" width="6" style="1" customWidth="1"/>
    <col min="12050" max="12050" width="25.21875" style="1" bestFit="1" customWidth="1"/>
    <col min="12051" max="12051" width="11" style="1" bestFit="1" customWidth="1"/>
    <col min="12052" max="12053" width="8.21875" style="1" bestFit="1" customWidth="1"/>
    <col min="12054" max="12288" width="9" style="1"/>
    <col min="12289" max="12289" width="15.88671875" style="1" customWidth="1"/>
    <col min="12290" max="12290" width="3.88671875" style="1" bestFit="1" customWidth="1"/>
    <col min="12291" max="12291" width="38.21875" style="1" customWidth="1"/>
    <col min="12292" max="12292" width="13.88671875" style="1" bestFit="1" customWidth="1"/>
    <col min="12293" max="12293" width="13.88671875" style="1" customWidth="1"/>
    <col min="12294" max="12294" width="13.109375" style="1" bestFit="1" customWidth="1"/>
    <col min="12295" max="12295" width="5.88671875" style="1" bestFit="1" customWidth="1"/>
    <col min="12296" max="12296" width="12.109375" style="1" bestFit="1" customWidth="1"/>
    <col min="12297" max="12297" width="10.44140625" style="1" bestFit="1" customWidth="1"/>
    <col min="12298" max="12298" width="7" style="1" bestFit="1" customWidth="1"/>
    <col min="12299" max="12299" width="5.88671875" style="1" bestFit="1" customWidth="1"/>
    <col min="12300" max="12300" width="8.77734375" style="1" bestFit="1" customWidth="1"/>
    <col min="12301" max="12301" width="8.44140625" style="1" bestFit="1" customWidth="1"/>
    <col min="12302" max="12302" width="8.6640625" style="1" bestFit="1" customWidth="1"/>
    <col min="12303" max="12303" width="14.33203125" style="1" bestFit="1" customWidth="1"/>
    <col min="12304" max="12304" width="10" style="1" bestFit="1" customWidth="1"/>
    <col min="12305" max="12305" width="6" style="1" customWidth="1"/>
    <col min="12306" max="12306" width="25.21875" style="1" bestFit="1" customWidth="1"/>
    <col min="12307" max="12307" width="11" style="1" bestFit="1" customWidth="1"/>
    <col min="12308" max="12309" width="8.21875" style="1" bestFit="1" customWidth="1"/>
    <col min="12310" max="12544" width="9" style="1"/>
    <col min="12545" max="12545" width="15.88671875" style="1" customWidth="1"/>
    <col min="12546" max="12546" width="3.88671875" style="1" bestFit="1" customWidth="1"/>
    <col min="12547" max="12547" width="38.21875" style="1" customWidth="1"/>
    <col min="12548" max="12548" width="13.88671875" style="1" bestFit="1" customWidth="1"/>
    <col min="12549" max="12549" width="13.88671875" style="1" customWidth="1"/>
    <col min="12550" max="12550" width="13.109375" style="1" bestFit="1" customWidth="1"/>
    <col min="12551" max="12551" width="5.88671875" style="1" bestFit="1" customWidth="1"/>
    <col min="12552" max="12552" width="12.109375" style="1" bestFit="1" customWidth="1"/>
    <col min="12553" max="12553" width="10.44140625" style="1" bestFit="1" customWidth="1"/>
    <col min="12554" max="12554" width="7" style="1" bestFit="1" customWidth="1"/>
    <col min="12555" max="12555" width="5.88671875" style="1" bestFit="1" customWidth="1"/>
    <col min="12556" max="12556" width="8.77734375" style="1" bestFit="1" customWidth="1"/>
    <col min="12557" max="12557" width="8.44140625" style="1" bestFit="1" customWidth="1"/>
    <col min="12558" max="12558" width="8.6640625" style="1" bestFit="1" customWidth="1"/>
    <col min="12559" max="12559" width="14.33203125" style="1" bestFit="1" customWidth="1"/>
    <col min="12560" max="12560" width="10" style="1" bestFit="1" customWidth="1"/>
    <col min="12561" max="12561" width="6" style="1" customWidth="1"/>
    <col min="12562" max="12562" width="25.21875" style="1" bestFit="1" customWidth="1"/>
    <col min="12563" max="12563" width="11" style="1" bestFit="1" customWidth="1"/>
    <col min="12564" max="12565" width="8.21875" style="1" bestFit="1" customWidth="1"/>
    <col min="12566" max="12800" width="9" style="1"/>
    <col min="12801" max="12801" width="15.88671875" style="1" customWidth="1"/>
    <col min="12802" max="12802" width="3.88671875" style="1" bestFit="1" customWidth="1"/>
    <col min="12803" max="12803" width="38.21875" style="1" customWidth="1"/>
    <col min="12804" max="12804" width="13.88671875" style="1" bestFit="1" customWidth="1"/>
    <col min="12805" max="12805" width="13.88671875" style="1" customWidth="1"/>
    <col min="12806" max="12806" width="13.109375" style="1" bestFit="1" customWidth="1"/>
    <col min="12807" max="12807" width="5.88671875" style="1" bestFit="1" customWidth="1"/>
    <col min="12808" max="12808" width="12.109375" style="1" bestFit="1" customWidth="1"/>
    <col min="12809" max="12809" width="10.44140625" style="1" bestFit="1" customWidth="1"/>
    <col min="12810" max="12810" width="7" style="1" bestFit="1" customWidth="1"/>
    <col min="12811" max="12811" width="5.88671875" style="1" bestFit="1" customWidth="1"/>
    <col min="12812" max="12812" width="8.77734375" style="1" bestFit="1" customWidth="1"/>
    <col min="12813" max="12813" width="8.44140625" style="1" bestFit="1" customWidth="1"/>
    <col min="12814" max="12814" width="8.6640625" style="1" bestFit="1" customWidth="1"/>
    <col min="12815" max="12815" width="14.33203125" style="1" bestFit="1" customWidth="1"/>
    <col min="12816" max="12816" width="10" style="1" bestFit="1" customWidth="1"/>
    <col min="12817" max="12817" width="6" style="1" customWidth="1"/>
    <col min="12818" max="12818" width="25.21875" style="1" bestFit="1" customWidth="1"/>
    <col min="12819" max="12819" width="11" style="1" bestFit="1" customWidth="1"/>
    <col min="12820" max="12821" width="8.21875" style="1" bestFit="1" customWidth="1"/>
    <col min="12822" max="13056" width="9" style="1"/>
    <col min="13057" max="13057" width="15.88671875" style="1" customWidth="1"/>
    <col min="13058" max="13058" width="3.88671875" style="1" bestFit="1" customWidth="1"/>
    <col min="13059" max="13059" width="38.21875" style="1" customWidth="1"/>
    <col min="13060" max="13060" width="13.88671875" style="1" bestFit="1" customWidth="1"/>
    <col min="13061" max="13061" width="13.88671875" style="1" customWidth="1"/>
    <col min="13062" max="13062" width="13.109375" style="1" bestFit="1" customWidth="1"/>
    <col min="13063" max="13063" width="5.88671875" style="1" bestFit="1" customWidth="1"/>
    <col min="13064" max="13064" width="12.109375" style="1" bestFit="1" customWidth="1"/>
    <col min="13065" max="13065" width="10.44140625" style="1" bestFit="1" customWidth="1"/>
    <col min="13066" max="13066" width="7" style="1" bestFit="1" customWidth="1"/>
    <col min="13067" max="13067" width="5.88671875" style="1" bestFit="1" customWidth="1"/>
    <col min="13068" max="13068" width="8.77734375" style="1" bestFit="1" customWidth="1"/>
    <col min="13069" max="13069" width="8.44140625" style="1" bestFit="1" customWidth="1"/>
    <col min="13070" max="13070" width="8.6640625" style="1" bestFit="1" customWidth="1"/>
    <col min="13071" max="13071" width="14.33203125" style="1" bestFit="1" customWidth="1"/>
    <col min="13072" max="13072" width="10" style="1" bestFit="1" customWidth="1"/>
    <col min="13073" max="13073" width="6" style="1" customWidth="1"/>
    <col min="13074" max="13074" width="25.21875" style="1" bestFit="1" customWidth="1"/>
    <col min="13075" max="13075" width="11" style="1" bestFit="1" customWidth="1"/>
    <col min="13076" max="13077" width="8.21875" style="1" bestFit="1" customWidth="1"/>
    <col min="13078" max="13312" width="9" style="1"/>
    <col min="13313" max="13313" width="15.88671875" style="1" customWidth="1"/>
    <col min="13314" max="13314" width="3.88671875" style="1" bestFit="1" customWidth="1"/>
    <col min="13315" max="13315" width="38.21875" style="1" customWidth="1"/>
    <col min="13316" max="13316" width="13.88671875" style="1" bestFit="1" customWidth="1"/>
    <col min="13317" max="13317" width="13.88671875" style="1" customWidth="1"/>
    <col min="13318" max="13318" width="13.109375" style="1" bestFit="1" customWidth="1"/>
    <col min="13319" max="13319" width="5.88671875" style="1" bestFit="1" customWidth="1"/>
    <col min="13320" max="13320" width="12.109375" style="1" bestFit="1" customWidth="1"/>
    <col min="13321" max="13321" width="10.44140625" style="1" bestFit="1" customWidth="1"/>
    <col min="13322" max="13322" width="7" style="1" bestFit="1" customWidth="1"/>
    <col min="13323" max="13323" width="5.88671875" style="1" bestFit="1" customWidth="1"/>
    <col min="13324" max="13324" width="8.77734375" style="1" bestFit="1" customWidth="1"/>
    <col min="13325" max="13325" width="8.44140625" style="1" bestFit="1" customWidth="1"/>
    <col min="13326" max="13326" width="8.6640625" style="1" bestFit="1" customWidth="1"/>
    <col min="13327" max="13327" width="14.33203125" style="1" bestFit="1" customWidth="1"/>
    <col min="13328" max="13328" width="10" style="1" bestFit="1" customWidth="1"/>
    <col min="13329" max="13329" width="6" style="1" customWidth="1"/>
    <col min="13330" max="13330" width="25.21875" style="1" bestFit="1" customWidth="1"/>
    <col min="13331" max="13331" width="11" style="1" bestFit="1" customWidth="1"/>
    <col min="13332" max="13333" width="8.21875" style="1" bestFit="1" customWidth="1"/>
    <col min="13334" max="13568" width="9" style="1"/>
    <col min="13569" max="13569" width="15.88671875" style="1" customWidth="1"/>
    <col min="13570" max="13570" width="3.88671875" style="1" bestFit="1" customWidth="1"/>
    <col min="13571" max="13571" width="38.21875" style="1" customWidth="1"/>
    <col min="13572" max="13572" width="13.88671875" style="1" bestFit="1" customWidth="1"/>
    <col min="13573" max="13573" width="13.88671875" style="1" customWidth="1"/>
    <col min="13574" max="13574" width="13.109375" style="1" bestFit="1" customWidth="1"/>
    <col min="13575" max="13575" width="5.88671875" style="1" bestFit="1" customWidth="1"/>
    <col min="13576" max="13576" width="12.109375" style="1" bestFit="1" customWidth="1"/>
    <col min="13577" max="13577" width="10.44140625" style="1" bestFit="1" customWidth="1"/>
    <col min="13578" max="13578" width="7" style="1" bestFit="1" customWidth="1"/>
    <col min="13579" max="13579" width="5.88671875" style="1" bestFit="1" customWidth="1"/>
    <col min="13580" max="13580" width="8.77734375" style="1" bestFit="1" customWidth="1"/>
    <col min="13581" max="13581" width="8.44140625" style="1" bestFit="1" customWidth="1"/>
    <col min="13582" max="13582" width="8.6640625" style="1" bestFit="1" customWidth="1"/>
    <col min="13583" max="13583" width="14.33203125" style="1" bestFit="1" customWidth="1"/>
    <col min="13584" max="13584" width="10" style="1" bestFit="1" customWidth="1"/>
    <col min="13585" max="13585" width="6" style="1" customWidth="1"/>
    <col min="13586" max="13586" width="25.21875" style="1" bestFit="1" customWidth="1"/>
    <col min="13587" max="13587" width="11" style="1" bestFit="1" customWidth="1"/>
    <col min="13588" max="13589" width="8.21875" style="1" bestFit="1" customWidth="1"/>
    <col min="13590" max="13824" width="9" style="1"/>
    <col min="13825" max="13825" width="15.88671875" style="1" customWidth="1"/>
    <col min="13826" max="13826" width="3.88671875" style="1" bestFit="1" customWidth="1"/>
    <col min="13827" max="13827" width="38.21875" style="1" customWidth="1"/>
    <col min="13828" max="13828" width="13.88671875" style="1" bestFit="1" customWidth="1"/>
    <col min="13829" max="13829" width="13.88671875" style="1" customWidth="1"/>
    <col min="13830" max="13830" width="13.109375" style="1" bestFit="1" customWidth="1"/>
    <col min="13831" max="13831" width="5.88671875" style="1" bestFit="1" customWidth="1"/>
    <col min="13832" max="13832" width="12.109375" style="1" bestFit="1" customWidth="1"/>
    <col min="13833" max="13833" width="10.44140625" style="1" bestFit="1" customWidth="1"/>
    <col min="13834" max="13834" width="7" style="1" bestFit="1" customWidth="1"/>
    <col min="13835" max="13835" width="5.88671875" style="1" bestFit="1" customWidth="1"/>
    <col min="13836" max="13836" width="8.77734375" style="1" bestFit="1" customWidth="1"/>
    <col min="13837" max="13837" width="8.44140625" style="1" bestFit="1" customWidth="1"/>
    <col min="13838" max="13838" width="8.6640625" style="1" bestFit="1" customWidth="1"/>
    <col min="13839" max="13839" width="14.33203125" style="1" bestFit="1" customWidth="1"/>
    <col min="13840" max="13840" width="10" style="1" bestFit="1" customWidth="1"/>
    <col min="13841" max="13841" width="6" style="1" customWidth="1"/>
    <col min="13842" max="13842" width="25.21875" style="1" bestFit="1" customWidth="1"/>
    <col min="13843" max="13843" width="11" style="1" bestFit="1" customWidth="1"/>
    <col min="13844" max="13845" width="8.21875" style="1" bestFit="1" customWidth="1"/>
    <col min="13846" max="14080" width="9" style="1"/>
    <col min="14081" max="14081" width="15.88671875" style="1" customWidth="1"/>
    <col min="14082" max="14082" width="3.88671875" style="1" bestFit="1" customWidth="1"/>
    <col min="14083" max="14083" width="38.21875" style="1" customWidth="1"/>
    <col min="14084" max="14084" width="13.88671875" style="1" bestFit="1" customWidth="1"/>
    <col min="14085" max="14085" width="13.88671875" style="1" customWidth="1"/>
    <col min="14086" max="14086" width="13.109375" style="1" bestFit="1" customWidth="1"/>
    <col min="14087" max="14087" width="5.88671875" style="1" bestFit="1" customWidth="1"/>
    <col min="14088" max="14088" width="12.109375" style="1" bestFit="1" customWidth="1"/>
    <col min="14089" max="14089" width="10.44140625" style="1" bestFit="1" customWidth="1"/>
    <col min="14090" max="14090" width="7" style="1" bestFit="1" customWidth="1"/>
    <col min="14091" max="14091" width="5.88671875" style="1" bestFit="1" customWidth="1"/>
    <col min="14092" max="14092" width="8.77734375" style="1" bestFit="1" customWidth="1"/>
    <col min="14093" max="14093" width="8.44140625" style="1" bestFit="1" customWidth="1"/>
    <col min="14094" max="14094" width="8.6640625" style="1" bestFit="1" customWidth="1"/>
    <col min="14095" max="14095" width="14.33203125" style="1" bestFit="1" customWidth="1"/>
    <col min="14096" max="14096" width="10" style="1" bestFit="1" customWidth="1"/>
    <col min="14097" max="14097" width="6" style="1" customWidth="1"/>
    <col min="14098" max="14098" width="25.21875" style="1" bestFit="1" customWidth="1"/>
    <col min="14099" max="14099" width="11" style="1" bestFit="1" customWidth="1"/>
    <col min="14100" max="14101" width="8.21875" style="1" bestFit="1" customWidth="1"/>
    <col min="14102" max="14336" width="9" style="1"/>
    <col min="14337" max="14337" width="15.88671875" style="1" customWidth="1"/>
    <col min="14338" max="14338" width="3.88671875" style="1" bestFit="1" customWidth="1"/>
    <col min="14339" max="14339" width="38.21875" style="1" customWidth="1"/>
    <col min="14340" max="14340" width="13.88671875" style="1" bestFit="1" customWidth="1"/>
    <col min="14341" max="14341" width="13.88671875" style="1" customWidth="1"/>
    <col min="14342" max="14342" width="13.109375" style="1" bestFit="1" customWidth="1"/>
    <col min="14343" max="14343" width="5.88671875" style="1" bestFit="1" customWidth="1"/>
    <col min="14344" max="14344" width="12.109375" style="1" bestFit="1" customWidth="1"/>
    <col min="14345" max="14345" width="10.44140625" style="1" bestFit="1" customWidth="1"/>
    <col min="14346" max="14346" width="7" style="1" bestFit="1" customWidth="1"/>
    <col min="14347" max="14347" width="5.88671875" style="1" bestFit="1" customWidth="1"/>
    <col min="14348" max="14348" width="8.77734375" style="1" bestFit="1" customWidth="1"/>
    <col min="14349" max="14349" width="8.44140625" style="1" bestFit="1" customWidth="1"/>
    <col min="14350" max="14350" width="8.6640625" style="1" bestFit="1" customWidth="1"/>
    <col min="14351" max="14351" width="14.33203125" style="1" bestFit="1" customWidth="1"/>
    <col min="14352" max="14352" width="10" style="1" bestFit="1" customWidth="1"/>
    <col min="14353" max="14353" width="6" style="1" customWidth="1"/>
    <col min="14354" max="14354" width="25.21875" style="1" bestFit="1" customWidth="1"/>
    <col min="14355" max="14355" width="11" style="1" bestFit="1" customWidth="1"/>
    <col min="14356" max="14357" width="8.21875" style="1" bestFit="1" customWidth="1"/>
    <col min="14358" max="14592" width="9" style="1"/>
    <col min="14593" max="14593" width="15.88671875" style="1" customWidth="1"/>
    <col min="14594" max="14594" width="3.88671875" style="1" bestFit="1" customWidth="1"/>
    <col min="14595" max="14595" width="38.21875" style="1" customWidth="1"/>
    <col min="14596" max="14596" width="13.88671875" style="1" bestFit="1" customWidth="1"/>
    <col min="14597" max="14597" width="13.88671875" style="1" customWidth="1"/>
    <col min="14598" max="14598" width="13.109375" style="1" bestFit="1" customWidth="1"/>
    <col min="14599" max="14599" width="5.88671875" style="1" bestFit="1" customWidth="1"/>
    <col min="14600" max="14600" width="12.109375" style="1" bestFit="1" customWidth="1"/>
    <col min="14601" max="14601" width="10.44140625" style="1" bestFit="1" customWidth="1"/>
    <col min="14602" max="14602" width="7" style="1" bestFit="1" customWidth="1"/>
    <col min="14603" max="14603" width="5.88671875" style="1" bestFit="1" customWidth="1"/>
    <col min="14604" max="14604" width="8.77734375" style="1" bestFit="1" customWidth="1"/>
    <col min="14605" max="14605" width="8.44140625" style="1" bestFit="1" customWidth="1"/>
    <col min="14606" max="14606" width="8.6640625" style="1" bestFit="1" customWidth="1"/>
    <col min="14607" max="14607" width="14.33203125" style="1" bestFit="1" customWidth="1"/>
    <col min="14608" max="14608" width="10" style="1" bestFit="1" customWidth="1"/>
    <col min="14609" max="14609" width="6" style="1" customWidth="1"/>
    <col min="14610" max="14610" width="25.21875" style="1" bestFit="1" customWidth="1"/>
    <col min="14611" max="14611" width="11" style="1" bestFit="1" customWidth="1"/>
    <col min="14612" max="14613" width="8.21875" style="1" bestFit="1" customWidth="1"/>
    <col min="14614" max="14848" width="9" style="1"/>
    <col min="14849" max="14849" width="15.88671875" style="1" customWidth="1"/>
    <col min="14850" max="14850" width="3.88671875" style="1" bestFit="1" customWidth="1"/>
    <col min="14851" max="14851" width="38.21875" style="1" customWidth="1"/>
    <col min="14852" max="14852" width="13.88671875" style="1" bestFit="1" customWidth="1"/>
    <col min="14853" max="14853" width="13.88671875" style="1" customWidth="1"/>
    <col min="14854" max="14854" width="13.109375" style="1" bestFit="1" customWidth="1"/>
    <col min="14855" max="14855" width="5.88671875" style="1" bestFit="1" customWidth="1"/>
    <col min="14856" max="14856" width="12.109375" style="1" bestFit="1" customWidth="1"/>
    <col min="14857" max="14857" width="10.44140625" style="1" bestFit="1" customWidth="1"/>
    <col min="14858" max="14858" width="7" style="1" bestFit="1" customWidth="1"/>
    <col min="14859" max="14859" width="5.88671875" style="1" bestFit="1" customWidth="1"/>
    <col min="14860" max="14860" width="8.77734375" style="1" bestFit="1" customWidth="1"/>
    <col min="14861" max="14861" width="8.44140625" style="1" bestFit="1" customWidth="1"/>
    <col min="14862" max="14862" width="8.6640625" style="1" bestFit="1" customWidth="1"/>
    <col min="14863" max="14863" width="14.33203125" style="1" bestFit="1" customWidth="1"/>
    <col min="14864" max="14864" width="10" style="1" bestFit="1" customWidth="1"/>
    <col min="14865" max="14865" width="6" style="1" customWidth="1"/>
    <col min="14866" max="14866" width="25.21875" style="1" bestFit="1" customWidth="1"/>
    <col min="14867" max="14867" width="11" style="1" bestFit="1" customWidth="1"/>
    <col min="14868" max="14869" width="8.21875" style="1" bestFit="1" customWidth="1"/>
    <col min="14870" max="15104" width="9" style="1"/>
    <col min="15105" max="15105" width="15.88671875" style="1" customWidth="1"/>
    <col min="15106" max="15106" width="3.88671875" style="1" bestFit="1" customWidth="1"/>
    <col min="15107" max="15107" width="38.21875" style="1" customWidth="1"/>
    <col min="15108" max="15108" width="13.88671875" style="1" bestFit="1" customWidth="1"/>
    <col min="15109" max="15109" width="13.88671875" style="1" customWidth="1"/>
    <col min="15110" max="15110" width="13.109375" style="1" bestFit="1" customWidth="1"/>
    <col min="15111" max="15111" width="5.88671875" style="1" bestFit="1" customWidth="1"/>
    <col min="15112" max="15112" width="12.109375" style="1" bestFit="1" customWidth="1"/>
    <col min="15113" max="15113" width="10.44140625" style="1" bestFit="1" customWidth="1"/>
    <col min="15114" max="15114" width="7" style="1" bestFit="1" customWidth="1"/>
    <col min="15115" max="15115" width="5.88671875" style="1" bestFit="1" customWidth="1"/>
    <col min="15116" max="15116" width="8.77734375" style="1" bestFit="1" customWidth="1"/>
    <col min="15117" max="15117" width="8.44140625" style="1" bestFit="1" customWidth="1"/>
    <col min="15118" max="15118" width="8.6640625" style="1" bestFit="1" customWidth="1"/>
    <col min="15119" max="15119" width="14.33203125" style="1" bestFit="1" customWidth="1"/>
    <col min="15120" max="15120" width="10" style="1" bestFit="1" customWidth="1"/>
    <col min="15121" max="15121" width="6" style="1" customWidth="1"/>
    <col min="15122" max="15122" width="25.21875" style="1" bestFit="1" customWidth="1"/>
    <col min="15123" max="15123" width="11" style="1" bestFit="1" customWidth="1"/>
    <col min="15124" max="15125" width="8.21875" style="1" bestFit="1" customWidth="1"/>
    <col min="15126" max="15360" width="9" style="1"/>
    <col min="15361" max="15361" width="15.88671875" style="1" customWidth="1"/>
    <col min="15362" max="15362" width="3.88671875" style="1" bestFit="1" customWidth="1"/>
    <col min="15363" max="15363" width="38.21875" style="1" customWidth="1"/>
    <col min="15364" max="15364" width="13.88671875" style="1" bestFit="1" customWidth="1"/>
    <col min="15365" max="15365" width="13.88671875" style="1" customWidth="1"/>
    <col min="15366" max="15366" width="13.109375" style="1" bestFit="1" customWidth="1"/>
    <col min="15367" max="15367" width="5.88671875" style="1" bestFit="1" customWidth="1"/>
    <col min="15368" max="15368" width="12.109375" style="1" bestFit="1" customWidth="1"/>
    <col min="15369" max="15369" width="10.44140625" style="1" bestFit="1" customWidth="1"/>
    <col min="15370" max="15370" width="7" style="1" bestFit="1" customWidth="1"/>
    <col min="15371" max="15371" width="5.88671875" style="1" bestFit="1" customWidth="1"/>
    <col min="15372" max="15372" width="8.77734375" style="1" bestFit="1" customWidth="1"/>
    <col min="15373" max="15373" width="8.44140625" style="1" bestFit="1" customWidth="1"/>
    <col min="15374" max="15374" width="8.6640625" style="1" bestFit="1" customWidth="1"/>
    <col min="15375" max="15375" width="14.33203125" style="1" bestFit="1" customWidth="1"/>
    <col min="15376" max="15376" width="10" style="1" bestFit="1" customWidth="1"/>
    <col min="15377" max="15377" width="6" style="1" customWidth="1"/>
    <col min="15378" max="15378" width="25.21875" style="1" bestFit="1" customWidth="1"/>
    <col min="15379" max="15379" width="11" style="1" bestFit="1" customWidth="1"/>
    <col min="15380" max="15381" width="8.21875" style="1" bestFit="1" customWidth="1"/>
    <col min="15382" max="15616" width="9" style="1"/>
    <col min="15617" max="15617" width="15.88671875" style="1" customWidth="1"/>
    <col min="15618" max="15618" width="3.88671875" style="1" bestFit="1" customWidth="1"/>
    <col min="15619" max="15619" width="38.21875" style="1" customWidth="1"/>
    <col min="15620" max="15620" width="13.88671875" style="1" bestFit="1" customWidth="1"/>
    <col min="15621" max="15621" width="13.88671875" style="1" customWidth="1"/>
    <col min="15622" max="15622" width="13.109375" style="1" bestFit="1" customWidth="1"/>
    <col min="15623" max="15623" width="5.88671875" style="1" bestFit="1" customWidth="1"/>
    <col min="15624" max="15624" width="12.109375" style="1" bestFit="1" customWidth="1"/>
    <col min="15625" max="15625" width="10.44140625" style="1" bestFit="1" customWidth="1"/>
    <col min="15626" max="15626" width="7" style="1" bestFit="1" customWidth="1"/>
    <col min="15627" max="15627" width="5.88671875" style="1" bestFit="1" customWidth="1"/>
    <col min="15628" max="15628" width="8.77734375" style="1" bestFit="1" customWidth="1"/>
    <col min="15629" max="15629" width="8.44140625" style="1" bestFit="1" customWidth="1"/>
    <col min="15630" max="15630" width="8.6640625" style="1" bestFit="1" customWidth="1"/>
    <col min="15631" max="15631" width="14.33203125" style="1" bestFit="1" customWidth="1"/>
    <col min="15632" max="15632" width="10" style="1" bestFit="1" customWidth="1"/>
    <col min="15633" max="15633" width="6" style="1" customWidth="1"/>
    <col min="15634" max="15634" width="25.21875" style="1" bestFit="1" customWidth="1"/>
    <col min="15635" max="15635" width="11" style="1" bestFit="1" customWidth="1"/>
    <col min="15636" max="15637" width="8.21875" style="1" bestFit="1" customWidth="1"/>
    <col min="15638" max="15872" width="9" style="1"/>
    <col min="15873" max="15873" width="15.88671875" style="1" customWidth="1"/>
    <col min="15874" max="15874" width="3.88671875" style="1" bestFit="1" customWidth="1"/>
    <col min="15875" max="15875" width="38.21875" style="1" customWidth="1"/>
    <col min="15876" max="15876" width="13.88671875" style="1" bestFit="1" customWidth="1"/>
    <col min="15877" max="15877" width="13.88671875" style="1" customWidth="1"/>
    <col min="15878" max="15878" width="13.109375" style="1" bestFit="1" customWidth="1"/>
    <col min="15879" max="15879" width="5.88671875" style="1" bestFit="1" customWidth="1"/>
    <col min="15880" max="15880" width="12.109375" style="1" bestFit="1" customWidth="1"/>
    <col min="15881" max="15881" width="10.44140625" style="1" bestFit="1" customWidth="1"/>
    <col min="15882" max="15882" width="7" style="1" bestFit="1" customWidth="1"/>
    <col min="15883" max="15883" width="5.88671875" style="1" bestFit="1" customWidth="1"/>
    <col min="15884" max="15884" width="8.77734375" style="1" bestFit="1" customWidth="1"/>
    <col min="15885" max="15885" width="8.44140625" style="1" bestFit="1" customWidth="1"/>
    <col min="15886" max="15886" width="8.6640625" style="1" bestFit="1" customWidth="1"/>
    <col min="15887" max="15887" width="14.33203125" style="1" bestFit="1" customWidth="1"/>
    <col min="15888" max="15888" width="10" style="1" bestFit="1" customWidth="1"/>
    <col min="15889" max="15889" width="6" style="1" customWidth="1"/>
    <col min="15890" max="15890" width="25.21875" style="1" bestFit="1" customWidth="1"/>
    <col min="15891" max="15891" width="11" style="1" bestFit="1" customWidth="1"/>
    <col min="15892" max="15893" width="8.21875" style="1" bestFit="1" customWidth="1"/>
    <col min="15894" max="16128" width="9" style="1"/>
    <col min="16129" max="16129" width="15.88671875" style="1" customWidth="1"/>
    <col min="16130" max="16130" width="3.88671875" style="1" bestFit="1" customWidth="1"/>
    <col min="16131" max="16131" width="38.21875" style="1" customWidth="1"/>
    <col min="16132" max="16132" width="13.88671875" style="1" bestFit="1" customWidth="1"/>
    <col min="16133" max="16133" width="13.88671875" style="1" customWidth="1"/>
    <col min="16134" max="16134" width="13.109375" style="1" bestFit="1" customWidth="1"/>
    <col min="16135" max="16135" width="5.88671875" style="1" bestFit="1" customWidth="1"/>
    <col min="16136" max="16136" width="12.109375" style="1" bestFit="1" customWidth="1"/>
    <col min="16137" max="16137" width="10.44140625" style="1" bestFit="1" customWidth="1"/>
    <col min="16138" max="16138" width="7" style="1" bestFit="1" customWidth="1"/>
    <col min="16139" max="16139" width="5.88671875" style="1" bestFit="1" customWidth="1"/>
    <col min="16140" max="16140" width="8.77734375" style="1" bestFit="1" customWidth="1"/>
    <col min="16141" max="16141" width="8.44140625" style="1" bestFit="1" customWidth="1"/>
    <col min="16142" max="16142" width="8.6640625" style="1" bestFit="1" customWidth="1"/>
    <col min="16143" max="16143" width="14.33203125" style="1" bestFit="1" customWidth="1"/>
    <col min="16144" max="16144" width="10" style="1" bestFit="1" customWidth="1"/>
    <col min="16145" max="16145" width="6" style="1" customWidth="1"/>
    <col min="16146" max="16146" width="25.21875" style="1" bestFit="1" customWidth="1"/>
    <col min="16147" max="16147" width="11" style="1" bestFit="1" customWidth="1"/>
    <col min="16148" max="16149" width="8.21875" style="1" bestFit="1" customWidth="1"/>
    <col min="16150" max="16384" width="9" style="1"/>
  </cols>
  <sheetData>
    <row r="1" spans="1:24" ht="15.6">
      <c r="A1" s="269"/>
      <c r="B1" s="269"/>
      <c r="Q1" s="268"/>
    </row>
    <row r="2" spans="1:24" ht="15">
      <c r="A2" s="1"/>
      <c r="F2" s="4"/>
      <c r="J2" s="597" t="s">
        <v>904</v>
      </c>
      <c r="K2" s="597"/>
      <c r="L2" s="597"/>
      <c r="M2" s="597"/>
      <c r="N2" s="597"/>
      <c r="O2" s="597"/>
      <c r="P2" s="5"/>
      <c r="Q2" s="409" t="s">
        <v>641</v>
      </c>
      <c r="R2" s="628"/>
      <c r="S2" s="628"/>
      <c r="T2" s="628"/>
      <c r="U2" s="628"/>
    </row>
    <row r="3" spans="1:24" ht="15.6">
      <c r="A3" s="335" t="s">
        <v>2</v>
      </c>
      <c r="B3" s="335"/>
      <c r="J3" s="5"/>
      <c r="Q3" s="6"/>
      <c r="R3" s="629" t="s">
        <v>693</v>
      </c>
      <c r="S3" s="629"/>
      <c r="T3" s="629"/>
      <c r="U3" s="629"/>
      <c r="W3" s="133" t="s">
        <v>531</v>
      </c>
      <c r="X3" s="132"/>
    </row>
    <row r="4" spans="1:24" ht="12" customHeight="1" thickBot="1">
      <c r="A4" s="400" t="s">
        <v>4</v>
      </c>
      <c r="B4" s="414" t="s">
        <v>903</v>
      </c>
      <c r="C4" s="600"/>
      <c r="D4" s="605"/>
      <c r="E4" s="14"/>
      <c r="F4" s="414" t="s">
        <v>6</v>
      </c>
      <c r="G4" s="415"/>
      <c r="H4" s="581" t="s">
        <v>10</v>
      </c>
      <c r="I4" s="581" t="s">
        <v>902</v>
      </c>
      <c r="J4" s="607" t="s">
        <v>12</v>
      </c>
      <c r="K4" s="418" t="s">
        <v>7</v>
      </c>
      <c r="L4" s="419"/>
      <c r="M4" s="419"/>
      <c r="N4" s="420"/>
      <c r="O4" s="443" t="s">
        <v>523</v>
      </c>
      <c r="P4" s="470" t="s">
        <v>632</v>
      </c>
      <c r="Q4" s="471"/>
      <c r="R4" s="472"/>
      <c r="S4" s="476" t="s">
        <v>521</v>
      </c>
      <c r="T4" s="459" t="s">
        <v>8</v>
      </c>
      <c r="U4" s="443" t="s">
        <v>9</v>
      </c>
      <c r="W4" s="395" t="s">
        <v>520</v>
      </c>
      <c r="X4" s="395" t="s">
        <v>519</v>
      </c>
    </row>
    <row r="5" spans="1:24" ht="11.25" customHeight="1">
      <c r="A5" s="401"/>
      <c r="B5" s="601"/>
      <c r="C5" s="602"/>
      <c r="D5" s="606"/>
      <c r="E5" s="42"/>
      <c r="F5" s="416"/>
      <c r="G5" s="417"/>
      <c r="H5" s="401"/>
      <c r="I5" s="401"/>
      <c r="J5" s="596"/>
      <c r="K5" s="614" t="s">
        <v>901</v>
      </c>
      <c r="L5" s="406" t="s">
        <v>558</v>
      </c>
      <c r="M5" s="618" t="s">
        <v>900</v>
      </c>
      <c r="N5" s="619" t="s">
        <v>899</v>
      </c>
      <c r="O5" s="463"/>
      <c r="P5" s="473"/>
      <c r="Q5" s="474"/>
      <c r="R5" s="475"/>
      <c r="S5" s="477"/>
      <c r="T5" s="460"/>
      <c r="U5" s="428"/>
      <c r="W5" s="395"/>
      <c r="X5" s="395"/>
    </row>
    <row r="6" spans="1:24">
      <c r="A6" s="401"/>
      <c r="B6" s="601"/>
      <c r="C6" s="602"/>
      <c r="D6" s="400" t="s">
        <v>898</v>
      </c>
      <c r="E6" s="579" t="s">
        <v>26</v>
      </c>
      <c r="F6" s="400" t="s">
        <v>898</v>
      </c>
      <c r="G6" s="581" t="s">
        <v>897</v>
      </c>
      <c r="H6" s="401"/>
      <c r="I6" s="401"/>
      <c r="J6" s="596"/>
      <c r="K6" s="615"/>
      <c r="L6" s="403"/>
      <c r="M6" s="615"/>
      <c r="N6" s="620"/>
      <c r="O6" s="463"/>
      <c r="P6" s="443" t="s">
        <v>512</v>
      </c>
      <c r="Q6" s="443" t="s">
        <v>511</v>
      </c>
      <c r="R6" s="427" t="s">
        <v>510</v>
      </c>
      <c r="S6" s="456" t="s">
        <v>509</v>
      </c>
      <c r="T6" s="460"/>
      <c r="U6" s="428"/>
      <c r="W6" s="395"/>
      <c r="X6" s="395"/>
    </row>
    <row r="7" spans="1:24">
      <c r="A7" s="401"/>
      <c r="B7" s="601"/>
      <c r="C7" s="602"/>
      <c r="D7" s="401"/>
      <c r="E7" s="401"/>
      <c r="F7" s="401"/>
      <c r="G7" s="401"/>
      <c r="H7" s="401"/>
      <c r="I7" s="401"/>
      <c r="J7" s="596"/>
      <c r="K7" s="615"/>
      <c r="L7" s="403"/>
      <c r="M7" s="615"/>
      <c r="N7" s="620"/>
      <c r="O7" s="463"/>
      <c r="P7" s="463"/>
      <c r="Q7" s="463"/>
      <c r="R7" s="428"/>
      <c r="S7" s="457"/>
      <c r="T7" s="460"/>
      <c r="U7" s="428"/>
      <c r="W7" s="395"/>
      <c r="X7" s="395"/>
    </row>
    <row r="8" spans="1:24">
      <c r="A8" s="580"/>
      <c r="B8" s="603"/>
      <c r="C8" s="604"/>
      <c r="D8" s="580"/>
      <c r="E8" s="580"/>
      <c r="F8" s="580"/>
      <c r="G8" s="580"/>
      <c r="H8" s="580"/>
      <c r="I8" s="580"/>
      <c r="J8" s="416"/>
      <c r="K8" s="616"/>
      <c r="L8" s="617"/>
      <c r="M8" s="616"/>
      <c r="N8" s="417"/>
      <c r="O8" s="464"/>
      <c r="P8" s="464"/>
      <c r="Q8" s="464"/>
      <c r="R8" s="429"/>
      <c r="S8" s="458"/>
      <c r="T8" s="461"/>
      <c r="U8" s="429"/>
      <c r="W8" s="582"/>
      <c r="X8" s="582"/>
    </row>
    <row r="9" spans="1:24" ht="14.25" customHeight="1">
      <c r="A9" s="630" t="s">
        <v>896</v>
      </c>
      <c r="B9" s="414" t="s">
        <v>895</v>
      </c>
      <c r="C9" s="415"/>
      <c r="D9" s="400" t="s">
        <v>894</v>
      </c>
      <c r="E9" s="67" t="s">
        <v>84</v>
      </c>
      <c r="F9" s="581" t="s">
        <v>893</v>
      </c>
      <c r="G9" s="400">
        <v>1.468</v>
      </c>
      <c r="H9" s="643" t="s">
        <v>892</v>
      </c>
      <c r="I9" s="34">
        <v>1470</v>
      </c>
      <c r="J9" s="651">
        <v>5</v>
      </c>
      <c r="K9" s="54">
        <v>23.1</v>
      </c>
      <c r="L9" s="92">
        <f t="shared" ref="L9:L29" si="0">IF(K9&gt;0,1/K9*34.6*67.1,"")</f>
        <v>100.50476190476189</v>
      </c>
      <c r="M9" s="251">
        <f t="shared" ref="M9:M29" si="1"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14.4</v>
      </c>
      <c r="N9" s="250">
        <f t="shared" ref="N9:N29" si="2"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17.600000000000001</v>
      </c>
      <c r="O9" s="392" t="s">
        <v>891</v>
      </c>
      <c r="P9" s="391" t="s">
        <v>752</v>
      </c>
      <c r="Q9" s="49" t="s">
        <v>44</v>
      </c>
      <c r="R9" s="58"/>
      <c r="S9" s="387" t="str">
        <f t="shared" ref="S9:S29" si="3">IF((LEFT(D9,1)="6"),"☆☆☆☆☆",IF((LEFT(D9,1)="5"),"☆☆☆☆",IF((LEFT(D9,1)="4"),"☆☆☆"," ")))</f>
        <v xml:space="preserve"> </v>
      </c>
      <c r="T9" s="247">
        <f t="shared" ref="T9:T29" si="4">IFERROR(IF(K9&lt;M9,"",(ROUNDDOWN(K9/M9*100,0))),"")</f>
        <v>160</v>
      </c>
      <c r="U9" s="246">
        <f t="shared" ref="U9:U29" si="5">IFERROR(IF(K9&lt;N9,"",(ROUNDDOWN(K9/N9*100,0))),"")</f>
        <v>131</v>
      </c>
      <c r="W9" s="49">
        <v>1470</v>
      </c>
      <c r="X9" s="390"/>
    </row>
    <row r="10" spans="1:24" ht="14.25" customHeight="1">
      <c r="A10" s="631"/>
      <c r="B10" s="416"/>
      <c r="C10" s="417"/>
      <c r="D10" s="580"/>
      <c r="E10" s="67" t="s">
        <v>87</v>
      </c>
      <c r="F10" s="582"/>
      <c r="G10" s="580"/>
      <c r="H10" s="644"/>
      <c r="I10" s="34">
        <v>1500</v>
      </c>
      <c r="J10" s="652"/>
      <c r="K10" s="54">
        <v>23.1</v>
      </c>
      <c r="L10" s="92">
        <f t="shared" si="0"/>
        <v>100.50476190476189</v>
      </c>
      <c r="M10" s="251">
        <f t="shared" si="1"/>
        <v>14.4</v>
      </c>
      <c r="N10" s="250">
        <f t="shared" si="2"/>
        <v>17.600000000000001</v>
      </c>
      <c r="O10" s="392" t="s">
        <v>891</v>
      </c>
      <c r="P10" s="391" t="s">
        <v>752</v>
      </c>
      <c r="Q10" s="49" t="s">
        <v>44</v>
      </c>
      <c r="R10" s="58"/>
      <c r="S10" s="387" t="str">
        <f t="shared" si="3"/>
        <v xml:space="preserve"> </v>
      </c>
      <c r="T10" s="247">
        <f t="shared" si="4"/>
        <v>160</v>
      </c>
      <c r="U10" s="246">
        <f t="shared" si="5"/>
        <v>131</v>
      </c>
      <c r="W10" s="49">
        <v>1500</v>
      </c>
      <c r="X10" s="390"/>
    </row>
    <row r="11" spans="1:24" s="385" customFormat="1" ht="13.2">
      <c r="A11" s="631"/>
      <c r="B11" s="607" t="s">
        <v>890</v>
      </c>
      <c r="C11" s="619"/>
      <c r="D11" s="590" t="s">
        <v>889</v>
      </c>
      <c r="E11" s="389" t="s">
        <v>888</v>
      </c>
      <c r="F11" s="590" t="s">
        <v>887</v>
      </c>
      <c r="G11" s="640">
        <v>2.359</v>
      </c>
      <c r="H11" s="645" t="s">
        <v>886</v>
      </c>
      <c r="I11" s="34" t="str">
        <f t="shared" ref="I11:I29" si="6">IF(W11="","",(IF(X11-W11&gt;0,CONCATENATE(TEXT(W11,"#,##0"),"~",TEXT(X11,"#,##0")),TEXT(W11,"#,##0"))))</f>
        <v>1,490</v>
      </c>
      <c r="J11" s="633">
        <v>5</v>
      </c>
      <c r="K11" s="54">
        <v>11.9</v>
      </c>
      <c r="L11" s="92">
        <f t="shared" si="0"/>
        <v>195.0974789915966</v>
      </c>
      <c r="M11" s="251">
        <f t="shared" si="1"/>
        <v>14.4</v>
      </c>
      <c r="N11" s="250">
        <f t="shared" si="2"/>
        <v>17.600000000000001</v>
      </c>
      <c r="O11" s="34" t="s">
        <v>881</v>
      </c>
      <c r="P11" s="50" t="s">
        <v>880</v>
      </c>
      <c r="Q11" s="49" t="s">
        <v>44</v>
      </c>
      <c r="R11" s="58"/>
      <c r="S11" s="387" t="str">
        <f t="shared" si="3"/>
        <v xml:space="preserve"> </v>
      </c>
      <c r="T11" s="247" t="str">
        <f t="shared" si="4"/>
        <v/>
      </c>
      <c r="U11" s="246" t="str">
        <f t="shared" si="5"/>
        <v/>
      </c>
      <c r="W11" s="49">
        <v>1490</v>
      </c>
      <c r="X11" s="386"/>
    </row>
    <row r="12" spans="1:24" s="385" customFormat="1" ht="13.2">
      <c r="A12" s="631"/>
      <c r="B12" s="653"/>
      <c r="C12" s="654"/>
      <c r="D12" s="639"/>
      <c r="E12" s="389" t="s">
        <v>885</v>
      </c>
      <c r="F12" s="639"/>
      <c r="G12" s="641"/>
      <c r="H12" s="647"/>
      <c r="I12" s="34" t="str">
        <f t="shared" si="6"/>
        <v>1,520</v>
      </c>
      <c r="J12" s="635"/>
      <c r="K12" s="54">
        <v>11.9</v>
      </c>
      <c r="L12" s="92">
        <f t="shared" si="0"/>
        <v>195.0974789915966</v>
      </c>
      <c r="M12" s="251">
        <f t="shared" si="1"/>
        <v>14.4</v>
      </c>
      <c r="N12" s="250">
        <f t="shared" si="2"/>
        <v>17.600000000000001</v>
      </c>
      <c r="O12" s="34" t="s">
        <v>881</v>
      </c>
      <c r="P12" s="50" t="s">
        <v>880</v>
      </c>
      <c r="Q12" s="49" t="s">
        <v>44</v>
      </c>
      <c r="R12" s="58"/>
      <c r="S12" s="387" t="str">
        <f t="shared" si="3"/>
        <v xml:space="preserve"> </v>
      </c>
      <c r="T12" s="247" t="str">
        <f t="shared" si="4"/>
        <v/>
      </c>
      <c r="U12" s="246" t="str">
        <f t="shared" si="5"/>
        <v/>
      </c>
      <c r="W12" s="49">
        <v>1520</v>
      </c>
      <c r="X12" s="386"/>
    </row>
    <row r="13" spans="1:24" s="385" customFormat="1" ht="13.2">
      <c r="A13" s="631"/>
      <c r="B13" s="653"/>
      <c r="C13" s="654"/>
      <c r="D13" s="639"/>
      <c r="E13" s="389" t="s">
        <v>884</v>
      </c>
      <c r="F13" s="639"/>
      <c r="G13" s="641"/>
      <c r="H13" s="645" t="s">
        <v>883</v>
      </c>
      <c r="I13" s="34" t="str">
        <f t="shared" si="6"/>
        <v>1,600</v>
      </c>
      <c r="J13" s="635"/>
      <c r="K13" s="54">
        <v>11.8</v>
      </c>
      <c r="L13" s="92">
        <f t="shared" si="0"/>
        <v>196.75084745762712</v>
      </c>
      <c r="M13" s="251">
        <f t="shared" si="1"/>
        <v>13.2</v>
      </c>
      <c r="N13" s="250">
        <f t="shared" si="2"/>
        <v>16.5</v>
      </c>
      <c r="O13" s="34" t="s">
        <v>881</v>
      </c>
      <c r="P13" s="50" t="s">
        <v>880</v>
      </c>
      <c r="Q13" s="49" t="s">
        <v>93</v>
      </c>
      <c r="R13" s="58"/>
      <c r="S13" s="387" t="str">
        <f t="shared" si="3"/>
        <v xml:space="preserve"> </v>
      </c>
      <c r="T13" s="247" t="str">
        <f t="shared" si="4"/>
        <v/>
      </c>
      <c r="U13" s="246" t="str">
        <f t="shared" si="5"/>
        <v/>
      </c>
      <c r="W13" s="49">
        <v>1600</v>
      </c>
      <c r="X13" s="386"/>
    </row>
    <row r="14" spans="1:24" s="385" customFormat="1" ht="13.2">
      <c r="A14" s="631"/>
      <c r="B14" s="653"/>
      <c r="C14" s="654"/>
      <c r="D14" s="639"/>
      <c r="E14" s="389" t="s">
        <v>882</v>
      </c>
      <c r="F14" s="639"/>
      <c r="G14" s="641"/>
      <c r="H14" s="646"/>
      <c r="I14" s="34" t="str">
        <f t="shared" si="6"/>
        <v>1,630</v>
      </c>
      <c r="J14" s="635"/>
      <c r="K14" s="54">
        <v>11.8</v>
      </c>
      <c r="L14" s="92">
        <f t="shared" si="0"/>
        <v>196.75084745762712</v>
      </c>
      <c r="M14" s="251">
        <f t="shared" si="1"/>
        <v>13.2</v>
      </c>
      <c r="N14" s="250">
        <f t="shared" si="2"/>
        <v>16.5</v>
      </c>
      <c r="O14" s="34" t="s">
        <v>881</v>
      </c>
      <c r="P14" s="50" t="s">
        <v>880</v>
      </c>
      <c r="Q14" s="49" t="s">
        <v>93</v>
      </c>
      <c r="R14" s="58"/>
      <c r="S14" s="387" t="str">
        <f t="shared" si="3"/>
        <v xml:space="preserve"> </v>
      </c>
      <c r="T14" s="247" t="str">
        <f t="shared" si="4"/>
        <v/>
      </c>
      <c r="U14" s="246" t="str">
        <f t="shared" si="5"/>
        <v/>
      </c>
      <c r="W14" s="49">
        <v>1630</v>
      </c>
      <c r="X14" s="386"/>
    </row>
    <row r="15" spans="1:24" s="385" customFormat="1" ht="12.75" customHeight="1">
      <c r="A15" s="631"/>
      <c r="B15" s="633" t="s">
        <v>879</v>
      </c>
      <c r="C15" s="634"/>
      <c r="D15" s="590" t="s">
        <v>878</v>
      </c>
      <c r="E15" s="389" t="s">
        <v>877</v>
      </c>
      <c r="F15" s="590" t="s">
        <v>876</v>
      </c>
      <c r="G15" s="640">
        <v>1.9950000000000001</v>
      </c>
      <c r="H15" s="645" t="s">
        <v>875</v>
      </c>
      <c r="I15" s="34" t="str">
        <f t="shared" si="6"/>
        <v>1,950</v>
      </c>
      <c r="J15" s="648">
        <v>5</v>
      </c>
      <c r="K15" s="54">
        <v>11.5</v>
      </c>
      <c r="L15" s="92">
        <f t="shared" si="0"/>
        <v>201.88347826086954</v>
      </c>
      <c r="M15" s="251">
        <f t="shared" si="1"/>
        <v>10.199999999999999</v>
      </c>
      <c r="N15" s="250">
        <f t="shared" si="2"/>
        <v>13.5</v>
      </c>
      <c r="O15" s="49" t="s">
        <v>854</v>
      </c>
      <c r="P15" s="50" t="s">
        <v>866</v>
      </c>
      <c r="Q15" s="49" t="s">
        <v>93</v>
      </c>
      <c r="R15" s="58"/>
      <c r="S15" s="387" t="str">
        <f t="shared" si="3"/>
        <v xml:space="preserve"> </v>
      </c>
      <c r="T15" s="247">
        <f t="shared" si="4"/>
        <v>112</v>
      </c>
      <c r="U15" s="246" t="str">
        <f t="shared" si="5"/>
        <v/>
      </c>
      <c r="W15" s="260">
        <v>1950</v>
      </c>
      <c r="X15" s="386"/>
    </row>
    <row r="16" spans="1:24" s="385" customFormat="1" ht="13.2">
      <c r="A16" s="631"/>
      <c r="B16" s="635"/>
      <c r="C16" s="636"/>
      <c r="D16" s="639"/>
      <c r="E16" s="389" t="s">
        <v>874</v>
      </c>
      <c r="F16" s="639"/>
      <c r="G16" s="641"/>
      <c r="H16" s="646"/>
      <c r="I16" s="34" t="str">
        <f t="shared" si="6"/>
        <v>1,960</v>
      </c>
      <c r="J16" s="649"/>
      <c r="K16" s="54">
        <v>11.5</v>
      </c>
      <c r="L16" s="92">
        <f t="shared" si="0"/>
        <v>201.88347826086954</v>
      </c>
      <c r="M16" s="251">
        <f t="shared" si="1"/>
        <v>10.199999999999999</v>
      </c>
      <c r="N16" s="250">
        <f t="shared" si="2"/>
        <v>13.5</v>
      </c>
      <c r="O16" s="49" t="s">
        <v>854</v>
      </c>
      <c r="P16" s="50" t="s">
        <v>866</v>
      </c>
      <c r="Q16" s="49" t="s">
        <v>93</v>
      </c>
      <c r="R16" s="58"/>
      <c r="S16" s="387" t="str">
        <f t="shared" si="3"/>
        <v xml:space="preserve"> </v>
      </c>
      <c r="T16" s="247">
        <f t="shared" si="4"/>
        <v>112</v>
      </c>
      <c r="U16" s="246" t="str">
        <f t="shared" si="5"/>
        <v/>
      </c>
      <c r="W16" s="260">
        <v>1960</v>
      </c>
      <c r="X16" s="386"/>
    </row>
    <row r="17" spans="1:24" s="385" customFormat="1" ht="13.2">
      <c r="A17" s="631"/>
      <c r="B17" s="635"/>
      <c r="C17" s="636"/>
      <c r="D17" s="639"/>
      <c r="E17" s="67" t="s">
        <v>873</v>
      </c>
      <c r="F17" s="639"/>
      <c r="G17" s="641"/>
      <c r="H17" s="646"/>
      <c r="I17" s="34" t="str">
        <f t="shared" si="6"/>
        <v>2,030</v>
      </c>
      <c r="J17" s="649"/>
      <c r="K17" s="54">
        <v>10.4</v>
      </c>
      <c r="L17" s="92">
        <f t="shared" si="0"/>
        <v>223.23653846153843</v>
      </c>
      <c r="M17" s="251">
        <f t="shared" si="1"/>
        <v>9.4</v>
      </c>
      <c r="N17" s="250">
        <f t="shared" si="2"/>
        <v>12.7</v>
      </c>
      <c r="O17" s="49" t="s">
        <v>854</v>
      </c>
      <c r="P17" s="50" t="s">
        <v>866</v>
      </c>
      <c r="Q17" s="49" t="s">
        <v>93</v>
      </c>
      <c r="R17" s="58"/>
      <c r="S17" s="387" t="str">
        <f t="shared" si="3"/>
        <v xml:space="preserve"> </v>
      </c>
      <c r="T17" s="247">
        <f t="shared" si="4"/>
        <v>110</v>
      </c>
      <c r="U17" s="246" t="str">
        <f t="shared" si="5"/>
        <v/>
      </c>
      <c r="W17" s="260">
        <v>2030</v>
      </c>
      <c r="X17" s="386"/>
    </row>
    <row r="18" spans="1:24" s="385" customFormat="1" ht="13.2">
      <c r="A18" s="631"/>
      <c r="B18" s="635"/>
      <c r="C18" s="636"/>
      <c r="D18" s="639"/>
      <c r="E18" s="388" t="s">
        <v>872</v>
      </c>
      <c r="F18" s="639"/>
      <c r="G18" s="641"/>
      <c r="H18" s="646"/>
      <c r="I18" s="34" t="str">
        <f t="shared" si="6"/>
        <v>1,940</v>
      </c>
      <c r="J18" s="649"/>
      <c r="K18" s="54">
        <v>11.5</v>
      </c>
      <c r="L18" s="92">
        <f t="shared" si="0"/>
        <v>201.88347826086954</v>
      </c>
      <c r="M18" s="251">
        <f t="shared" si="1"/>
        <v>10.199999999999999</v>
      </c>
      <c r="N18" s="250">
        <f t="shared" si="2"/>
        <v>13.5</v>
      </c>
      <c r="O18" s="49" t="s">
        <v>854</v>
      </c>
      <c r="P18" s="50" t="s">
        <v>866</v>
      </c>
      <c r="Q18" s="49" t="s">
        <v>93</v>
      </c>
      <c r="R18" s="58"/>
      <c r="S18" s="387" t="str">
        <f t="shared" si="3"/>
        <v xml:space="preserve"> </v>
      </c>
      <c r="T18" s="247">
        <f t="shared" si="4"/>
        <v>112</v>
      </c>
      <c r="U18" s="246" t="str">
        <f t="shared" si="5"/>
        <v/>
      </c>
      <c r="W18" s="260">
        <v>1940</v>
      </c>
      <c r="X18" s="386"/>
    </row>
    <row r="19" spans="1:24" s="385" customFormat="1" ht="13.2">
      <c r="A19" s="631"/>
      <c r="B19" s="635"/>
      <c r="C19" s="636"/>
      <c r="D19" s="639"/>
      <c r="E19" s="388" t="s">
        <v>871</v>
      </c>
      <c r="F19" s="639"/>
      <c r="G19" s="641"/>
      <c r="H19" s="646"/>
      <c r="I19" s="34" t="str">
        <f t="shared" si="6"/>
        <v>1,950</v>
      </c>
      <c r="J19" s="649"/>
      <c r="K19" s="54">
        <v>11.5</v>
      </c>
      <c r="L19" s="92">
        <f t="shared" si="0"/>
        <v>201.88347826086954</v>
      </c>
      <c r="M19" s="251">
        <f t="shared" si="1"/>
        <v>10.199999999999999</v>
      </c>
      <c r="N19" s="250">
        <f t="shared" si="2"/>
        <v>13.5</v>
      </c>
      <c r="O19" s="49" t="s">
        <v>854</v>
      </c>
      <c r="P19" s="50" t="s">
        <v>866</v>
      </c>
      <c r="Q19" s="49" t="s">
        <v>93</v>
      </c>
      <c r="R19" s="58"/>
      <c r="S19" s="387" t="str">
        <f t="shared" si="3"/>
        <v xml:space="preserve"> </v>
      </c>
      <c r="T19" s="247">
        <f t="shared" si="4"/>
        <v>112</v>
      </c>
      <c r="U19" s="246" t="str">
        <f t="shared" si="5"/>
        <v/>
      </c>
      <c r="W19" s="260">
        <v>1950</v>
      </c>
      <c r="X19" s="386"/>
    </row>
    <row r="20" spans="1:24" s="385" customFormat="1" ht="13.2">
      <c r="A20" s="631"/>
      <c r="B20" s="635"/>
      <c r="C20" s="636"/>
      <c r="D20" s="639"/>
      <c r="E20" s="67" t="s">
        <v>870</v>
      </c>
      <c r="F20" s="639"/>
      <c r="G20" s="641"/>
      <c r="H20" s="646"/>
      <c r="I20" s="34" t="str">
        <f t="shared" si="6"/>
        <v>2,020</v>
      </c>
      <c r="J20" s="649"/>
      <c r="K20" s="54">
        <v>10.4</v>
      </c>
      <c r="L20" s="92">
        <f t="shared" si="0"/>
        <v>223.23653846153843</v>
      </c>
      <c r="M20" s="251">
        <f t="shared" si="1"/>
        <v>9.4</v>
      </c>
      <c r="N20" s="250">
        <f t="shared" si="2"/>
        <v>12.7</v>
      </c>
      <c r="O20" s="49" t="s">
        <v>854</v>
      </c>
      <c r="P20" s="50" t="s">
        <v>866</v>
      </c>
      <c r="Q20" s="49" t="s">
        <v>93</v>
      </c>
      <c r="R20" s="58"/>
      <c r="S20" s="387" t="str">
        <f t="shared" si="3"/>
        <v xml:space="preserve"> </v>
      </c>
      <c r="T20" s="247">
        <f t="shared" si="4"/>
        <v>110</v>
      </c>
      <c r="U20" s="246" t="str">
        <f t="shared" si="5"/>
        <v/>
      </c>
      <c r="W20" s="260">
        <v>2020</v>
      </c>
      <c r="X20" s="386"/>
    </row>
    <row r="21" spans="1:24" s="385" customFormat="1" ht="13.2">
      <c r="A21" s="631"/>
      <c r="B21" s="635"/>
      <c r="C21" s="636"/>
      <c r="D21" s="639"/>
      <c r="E21" s="388" t="s">
        <v>869</v>
      </c>
      <c r="F21" s="639"/>
      <c r="G21" s="641"/>
      <c r="H21" s="646"/>
      <c r="I21" s="34" t="str">
        <f t="shared" si="6"/>
        <v>1,910</v>
      </c>
      <c r="J21" s="649"/>
      <c r="K21" s="54">
        <v>11.5</v>
      </c>
      <c r="L21" s="92">
        <f t="shared" si="0"/>
        <v>201.88347826086954</v>
      </c>
      <c r="M21" s="251">
        <f t="shared" si="1"/>
        <v>10.199999999999999</v>
      </c>
      <c r="N21" s="250">
        <f t="shared" si="2"/>
        <v>13.5</v>
      </c>
      <c r="O21" s="49" t="s">
        <v>854</v>
      </c>
      <c r="P21" s="50" t="s">
        <v>866</v>
      </c>
      <c r="Q21" s="49" t="s">
        <v>93</v>
      </c>
      <c r="R21" s="58"/>
      <c r="S21" s="387" t="str">
        <f t="shared" si="3"/>
        <v xml:space="preserve"> </v>
      </c>
      <c r="T21" s="247">
        <f t="shared" si="4"/>
        <v>112</v>
      </c>
      <c r="U21" s="246" t="str">
        <f t="shared" si="5"/>
        <v/>
      </c>
      <c r="W21" s="260">
        <v>1910</v>
      </c>
      <c r="X21" s="386"/>
    </row>
    <row r="22" spans="1:24" s="385" customFormat="1" ht="13.2">
      <c r="A22" s="631"/>
      <c r="B22" s="635"/>
      <c r="C22" s="636"/>
      <c r="D22" s="639"/>
      <c r="E22" s="388" t="s">
        <v>868</v>
      </c>
      <c r="F22" s="639"/>
      <c r="G22" s="641"/>
      <c r="H22" s="646"/>
      <c r="I22" s="34" t="str">
        <f t="shared" si="6"/>
        <v>1,920</v>
      </c>
      <c r="J22" s="649"/>
      <c r="K22" s="54">
        <v>11.5</v>
      </c>
      <c r="L22" s="92">
        <f t="shared" si="0"/>
        <v>201.88347826086954</v>
      </c>
      <c r="M22" s="251">
        <f t="shared" si="1"/>
        <v>10.199999999999999</v>
      </c>
      <c r="N22" s="250">
        <f t="shared" si="2"/>
        <v>13.5</v>
      </c>
      <c r="O22" s="49" t="s">
        <v>854</v>
      </c>
      <c r="P22" s="50" t="s">
        <v>866</v>
      </c>
      <c r="Q22" s="49" t="s">
        <v>93</v>
      </c>
      <c r="R22" s="58"/>
      <c r="S22" s="387" t="str">
        <f t="shared" si="3"/>
        <v xml:space="preserve"> </v>
      </c>
      <c r="T22" s="247">
        <f t="shared" si="4"/>
        <v>112</v>
      </c>
      <c r="U22" s="246" t="str">
        <f t="shared" si="5"/>
        <v/>
      </c>
      <c r="W22" s="260">
        <v>1920</v>
      </c>
      <c r="X22" s="386"/>
    </row>
    <row r="23" spans="1:24" s="385" customFormat="1" ht="13.2">
      <c r="A23" s="631"/>
      <c r="B23" s="635"/>
      <c r="C23" s="636"/>
      <c r="D23" s="639"/>
      <c r="E23" s="67" t="s">
        <v>867</v>
      </c>
      <c r="F23" s="639"/>
      <c r="G23" s="641"/>
      <c r="H23" s="646"/>
      <c r="I23" s="34" t="str">
        <f t="shared" si="6"/>
        <v>1,990</v>
      </c>
      <c r="J23" s="649"/>
      <c r="K23" s="54">
        <v>10.4</v>
      </c>
      <c r="L23" s="92">
        <f t="shared" si="0"/>
        <v>223.23653846153843</v>
      </c>
      <c r="M23" s="251">
        <f t="shared" si="1"/>
        <v>10.199999999999999</v>
      </c>
      <c r="N23" s="250">
        <f t="shared" si="2"/>
        <v>13.5</v>
      </c>
      <c r="O23" s="49" t="s">
        <v>854</v>
      </c>
      <c r="P23" s="50" t="s">
        <v>866</v>
      </c>
      <c r="Q23" s="49" t="s">
        <v>93</v>
      </c>
      <c r="R23" s="58"/>
      <c r="S23" s="387" t="str">
        <f t="shared" si="3"/>
        <v xml:space="preserve"> </v>
      </c>
      <c r="T23" s="247">
        <f t="shared" si="4"/>
        <v>101</v>
      </c>
      <c r="U23" s="246" t="str">
        <f t="shared" si="5"/>
        <v/>
      </c>
      <c r="W23" s="260">
        <v>1990</v>
      </c>
      <c r="X23" s="386"/>
    </row>
    <row r="24" spans="1:24" s="385" customFormat="1" ht="13.2">
      <c r="A24" s="631"/>
      <c r="B24" s="635"/>
      <c r="C24" s="636"/>
      <c r="D24" s="639"/>
      <c r="E24" s="67" t="s">
        <v>865</v>
      </c>
      <c r="F24" s="639"/>
      <c r="G24" s="641"/>
      <c r="H24" s="646"/>
      <c r="I24" s="34" t="str">
        <f t="shared" si="6"/>
        <v>2,030</v>
      </c>
      <c r="J24" s="649"/>
      <c r="K24" s="54">
        <v>10.1</v>
      </c>
      <c r="L24" s="92">
        <f t="shared" si="0"/>
        <v>229.86732673267326</v>
      </c>
      <c r="M24" s="251">
        <f t="shared" si="1"/>
        <v>9.4</v>
      </c>
      <c r="N24" s="250">
        <f t="shared" si="2"/>
        <v>12.7</v>
      </c>
      <c r="O24" s="49" t="s">
        <v>854</v>
      </c>
      <c r="P24" s="50" t="s">
        <v>864</v>
      </c>
      <c r="Q24" s="49" t="s">
        <v>93</v>
      </c>
      <c r="R24" s="58"/>
      <c r="S24" s="387" t="str">
        <f t="shared" si="3"/>
        <v xml:space="preserve"> </v>
      </c>
      <c r="T24" s="247">
        <f t="shared" si="4"/>
        <v>107</v>
      </c>
      <c r="U24" s="246" t="str">
        <f t="shared" si="5"/>
        <v/>
      </c>
      <c r="W24" s="260">
        <v>2030</v>
      </c>
      <c r="X24" s="386"/>
    </row>
    <row r="25" spans="1:24" s="385" customFormat="1" ht="13.2">
      <c r="A25" s="631"/>
      <c r="B25" s="635"/>
      <c r="C25" s="636"/>
      <c r="D25" s="639"/>
      <c r="E25" s="67" t="s">
        <v>863</v>
      </c>
      <c r="F25" s="639"/>
      <c r="G25" s="641"/>
      <c r="H25" s="646"/>
      <c r="I25" s="34" t="str">
        <f t="shared" si="6"/>
        <v>2,020</v>
      </c>
      <c r="J25" s="649"/>
      <c r="K25" s="54">
        <v>10.1</v>
      </c>
      <c r="L25" s="92">
        <f t="shared" si="0"/>
        <v>229.86732673267326</v>
      </c>
      <c r="M25" s="251">
        <f t="shared" si="1"/>
        <v>9.4</v>
      </c>
      <c r="N25" s="250">
        <f t="shared" si="2"/>
        <v>12.7</v>
      </c>
      <c r="O25" s="49" t="s">
        <v>854</v>
      </c>
      <c r="P25" s="50" t="s">
        <v>862</v>
      </c>
      <c r="Q25" s="49" t="s">
        <v>93</v>
      </c>
      <c r="R25" s="58"/>
      <c r="S25" s="387" t="str">
        <f t="shared" si="3"/>
        <v xml:space="preserve"> </v>
      </c>
      <c r="T25" s="247">
        <f t="shared" si="4"/>
        <v>107</v>
      </c>
      <c r="U25" s="246" t="str">
        <f t="shared" si="5"/>
        <v/>
      </c>
      <c r="W25" s="260">
        <v>2020</v>
      </c>
      <c r="X25" s="386"/>
    </row>
    <row r="26" spans="1:24" s="385" customFormat="1" ht="13.2">
      <c r="A26" s="631"/>
      <c r="B26" s="635"/>
      <c r="C26" s="636"/>
      <c r="D26" s="639"/>
      <c r="E26" s="67" t="s">
        <v>861</v>
      </c>
      <c r="F26" s="639"/>
      <c r="G26" s="641"/>
      <c r="H26" s="646"/>
      <c r="I26" s="34" t="str">
        <f t="shared" si="6"/>
        <v>1,990</v>
      </c>
      <c r="J26" s="649"/>
      <c r="K26" s="54">
        <v>10.1</v>
      </c>
      <c r="L26" s="92">
        <f t="shared" si="0"/>
        <v>229.86732673267326</v>
      </c>
      <c r="M26" s="251">
        <f t="shared" si="1"/>
        <v>10.199999999999999</v>
      </c>
      <c r="N26" s="250">
        <f t="shared" si="2"/>
        <v>13.5</v>
      </c>
      <c r="O26" s="49" t="s">
        <v>854</v>
      </c>
      <c r="P26" s="50" t="s">
        <v>860</v>
      </c>
      <c r="Q26" s="49" t="s">
        <v>93</v>
      </c>
      <c r="R26" s="58"/>
      <c r="S26" s="387" t="str">
        <f t="shared" si="3"/>
        <v xml:space="preserve"> </v>
      </c>
      <c r="T26" s="247" t="str">
        <f t="shared" si="4"/>
        <v/>
      </c>
      <c r="U26" s="246" t="str">
        <f t="shared" si="5"/>
        <v/>
      </c>
      <c r="W26" s="260">
        <v>1990</v>
      </c>
      <c r="X26" s="386"/>
    </row>
    <row r="27" spans="1:24" s="385" customFormat="1" ht="13.2">
      <c r="A27" s="631"/>
      <c r="B27" s="635"/>
      <c r="C27" s="636"/>
      <c r="D27" s="639"/>
      <c r="E27" s="67" t="s">
        <v>859</v>
      </c>
      <c r="F27" s="639"/>
      <c r="G27" s="641"/>
      <c r="H27" s="646"/>
      <c r="I27" s="34" t="str">
        <f t="shared" si="6"/>
        <v>1,990</v>
      </c>
      <c r="J27" s="649"/>
      <c r="K27" s="54">
        <v>10.8</v>
      </c>
      <c r="L27" s="92">
        <f t="shared" si="0"/>
        <v>214.96851851851849</v>
      </c>
      <c r="M27" s="251">
        <f t="shared" si="1"/>
        <v>10.199999999999999</v>
      </c>
      <c r="N27" s="250">
        <f t="shared" si="2"/>
        <v>13.5</v>
      </c>
      <c r="O27" s="49" t="s">
        <v>854</v>
      </c>
      <c r="P27" s="50" t="s">
        <v>858</v>
      </c>
      <c r="Q27" s="49" t="s">
        <v>93</v>
      </c>
      <c r="R27" s="58"/>
      <c r="S27" s="387" t="str">
        <f t="shared" si="3"/>
        <v xml:space="preserve"> </v>
      </c>
      <c r="T27" s="247">
        <f t="shared" si="4"/>
        <v>105</v>
      </c>
      <c r="U27" s="246" t="str">
        <f t="shared" si="5"/>
        <v/>
      </c>
      <c r="W27" s="260">
        <v>1990</v>
      </c>
      <c r="X27" s="386"/>
    </row>
    <row r="28" spans="1:24" s="385" customFormat="1" ht="13.2">
      <c r="A28" s="631"/>
      <c r="B28" s="635"/>
      <c r="C28" s="636"/>
      <c r="D28" s="639"/>
      <c r="E28" s="67" t="s">
        <v>857</v>
      </c>
      <c r="F28" s="639"/>
      <c r="G28" s="641"/>
      <c r="H28" s="646"/>
      <c r="I28" s="34" t="str">
        <f t="shared" si="6"/>
        <v>2,000</v>
      </c>
      <c r="J28" s="649"/>
      <c r="K28" s="54">
        <v>10.8</v>
      </c>
      <c r="L28" s="92">
        <f t="shared" si="0"/>
        <v>214.96851851851849</v>
      </c>
      <c r="M28" s="251">
        <f t="shared" si="1"/>
        <v>9.4</v>
      </c>
      <c r="N28" s="250">
        <f t="shared" si="2"/>
        <v>12.7</v>
      </c>
      <c r="O28" s="49" t="s">
        <v>854</v>
      </c>
      <c r="P28" s="50" t="s">
        <v>856</v>
      </c>
      <c r="Q28" s="49" t="s">
        <v>93</v>
      </c>
      <c r="R28" s="58"/>
      <c r="S28" s="387" t="str">
        <f t="shared" si="3"/>
        <v xml:space="preserve"> </v>
      </c>
      <c r="T28" s="247">
        <f t="shared" si="4"/>
        <v>114</v>
      </c>
      <c r="U28" s="246" t="str">
        <f t="shared" si="5"/>
        <v/>
      </c>
      <c r="W28" s="260">
        <v>2000</v>
      </c>
      <c r="X28" s="386"/>
    </row>
    <row r="29" spans="1:24" s="385" customFormat="1" ht="13.2">
      <c r="A29" s="632"/>
      <c r="B29" s="637"/>
      <c r="C29" s="638"/>
      <c r="D29" s="591"/>
      <c r="E29" s="67" t="s">
        <v>855</v>
      </c>
      <c r="F29" s="591"/>
      <c r="G29" s="642"/>
      <c r="H29" s="647"/>
      <c r="I29" s="34" t="str">
        <f t="shared" si="6"/>
        <v>2,110</v>
      </c>
      <c r="J29" s="650"/>
      <c r="K29" s="54">
        <v>9.3000000000000007</v>
      </c>
      <c r="L29" s="92">
        <f t="shared" si="0"/>
        <v>249.64086021505372</v>
      </c>
      <c r="M29" s="251">
        <f t="shared" si="1"/>
        <v>8.6999999999999993</v>
      </c>
      <c r="N29" s="250">
        <f t="shared" si="2"/>
        <v>11.9</v>
      </c>
      <c r="O29" s="49" t="s">
        <v>854</v>
      </c>
      <c r="P29" s="50" t="s">
        <v>853</v>
      </c>
      <c r="Q29" s="49" t="s">
        <v>93</v>
      </c>
      <c r="R29" s="58"/>
      <c r="S29" s="387" t="str">
        <f t="shared" si="3"/>
        <v xml:space="preserve"> </v>
      </c>
      <c r="T29" s="247">
        <f t="shared" si="4"/>
        <v>106</v>
      </c>
      <c r="U29" s="246" t="str">
        <f t="shared" si="5"/>
        <v/>
      </c>
      <c r="W29" s="260">
        <v>2110</v>
      </c>
      <c r="X29" s="386"/>
    </row>
    <row r="31" spans="1:24">
      <c r="B31" s="1" t="s">
        <v>664</v>
      </c>
    </row>
    <row r="32" spans="1:24">
      <c r="B32" s="1" t="s">
        <v>852</v>
      </c>
    </row>
    <row r="33" spans="2:2">
      <c r="B33" s="1" t="s">
        <v>662</v>
      </c>
    </row>
    <row r="34" spans="2:2">
      <c r="B34" s="1" t="s">
        <v>661</v>
      </c>
    </row>
    <row r="35" spans="2:2">
      <c r="B35" s="1" t="s">
        <v>660</v>
      </c>
    </row>
    <row r="36" spans="2:2">
      <c r="B36" s="1" t="s">
        <v>659</v>
      </c>
    </row>
    <row r="37" spans="2:2">
      <c r="B37" s="1" t="s">
        <v>658</v>
      </c>
    </row>
    <row r="38" spans="2:2">
      <c r="B38" s="1" t="s">
        <v>657</v>
      </c>
    </row>
  </sheetData>
  <sheetProtection selectLockedCells="1"/>
  <autoFilter ref="A8:U42" xr:uid="{00000000-0009-0000-0000-000009000000}">
    <filterColumn colId="1" showButton="0"/>
  </autoFilter>
  <mergeCells count="50">
    <mergeCell ref="H9:H10"/>
    <mergeCell ref="H15:H29"/>
    <mergeCell ref="J15:J29"/>
    <mergeCell ref="J9:J10"/>
    <mergeCell ref="B11:C14"/>
    <mergeCell ref="D11:D14"/>
    <mergeCell ref="F11:F14"/>
    <mergeCell ref="G11:G14"/>
    <mergeCell ref="H11:H12"/>
    <mergeCell ref="J11:J14"/>
    <mergeCell ref="H13:H14"/>
    <mergeCell ref="A9:A29"/>
    <mergeCell ref="B9:C10"/>
    <mergeCell ref="D9:D10"/>
    <mergeCell ref="F9:F10"/>
    <mergeCell ref="G9:G10"/>
    <mergeCell ref="B15:C29"/>
    <mergeCell ref="D15:D29"/>
    <mergeCell ref="F15:F29"/>
    <mergeCell ref="G15:G29"/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J2:O2"/>
    <mergeCell ref="Q2:U2"/>
    <mergeCell ref="R3:U3"/>
    <mergeCell ref="A4:A8"/>
    <mergeCell ref="B4:C8"/>
    <mergeCell ref="D4:D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9" fitToHeight="0" orientation="landscape" r:id="rId1"/>
  <headerFooter alignWithMargins="0">
    <oddHeader>&amp;R様式1-1</oddHeader>
  </headerFooter>
  <rowBreaks count="1" manualBreakCount="1">
    <brk id="42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CB5B-FE92-4652-95E6-DFCB31A4A756}">
  <sheetPr>
    <tabColor indexed="25"/>
    <pageSetUpPr fitToPage="1"/>
  </sheetPr>
  <dimension ref="A1:X21"/>
  <sheetViews>
    <sheetView view="pageBreakPreview" zoomScaleNormal="55" zoomScaleSheetLayoutView="100" workbookViewId="0">
      <selection activeCell="E39" sqref="E39"/>
    </sheetView>
  </sheetViews>
  <sheetFormatPr defaultRowHeight="10.199999999999999"/>
  <cols>
    <col min="1" max="1" width="15.88671875" style="82" customWidth="1"/>
    <col min="2" max="2" width="3.88671875" style="80" bestFit="1" customWidth="1"/>
    <col min="3" max="3" width="38.21875" style="80" customWidth="1"/>
    <col min="4" max="4" width="13.88671875" style="80" bestFit="1" customWidth="1"/>
    <col min="5" max="5" width="17" style="141" customWidth="1"/>
    <col min="6" max="6" width="13.109375" style="80" bestFit="1" customWidth="1"/>
    <col min="7" max="7" width="6.88671875" style="80" customWidth="1"/>
    <col min="8" max="8" width="12.109375" style="80" bestFit="1" customWidth="1"/>
    <col min="9" max="9" width="10.44140625" style="80" bestFit="1" customWidth="1"/>
    <col min="10" max="10" width="7" style="80" bestFit="1" customWidth="1"/>
    <col min="11" max="11" width="5.88671875" style="80" bestFit="1" customWidth="1"/>
    <col min="12" max="12" width="8.77734375" style="80" bestFit="1" customWidth="1"/>
    <col min="13" max="13" width="8.44140625" style="80" bestFit="1" customWidth="1"/>
    <col min="14" max="14" width="8.6640625" style="80" bestFit="1" customWidth="1"/>
    <col min="15" max="15" width="14.33203125" style="80" bestFit="1" customWidth="1"/>
    <col min="16" max="16" width="10" style="80" bestFit="1" customWidth="1"/>
    <col min="17" max="17" width="6" style="80" customWidth="1"/>
    <col min="18" max="18" width="25.21875" style="80" bestFit="1" customWidth="1"/>
    <col min="19" max="19" width="11" style="80" bestFit="1" customWidth="1"/>
    <col min="20" max="21" width="8.21875" style="80" bestFit="1" customWidth="1"/>
    <col min="22" max="22" width="9" style="80"/>
    <col min="23" max="24" width="10.6640625" style="81" customWidth="1"/>
    <col min="25" max="256" width="9" style="80"/>
    <col min="257" max="257" width="15.88671875" style="80" customWidth="1"/>
    <col min="258" max="258" width="3.88671875" style="80" bestFit="1" customWidth="1"/>
    <col min="259" max="259" width="38.21875" style="80" customWidth="1"/>
    <col min="260" max="260" width="13.88671875" style="80" bestFit="1" customWidth="1"/>
    <col min="261" max="261" width="17" style="80" customWidth="1"/>
    <col min="262" max="262" width="13.109375" style="80" bestFit="1" customWidth="1"/>
    <col min="263" max="263" width="6.88671875" style="80" customWidth="1"/>
    <col min="264" max="264" width="12.109375" style="80" bestFit="1" customWidth="1"/>
    <col min="265" max="265" width="10.44140625" style="80" bestFit="1" customWidth="1"/>
    <col min="266" max="266" width="7" style="80" bestFit="1" customWidth="1"/>
    <col min="267" max="267" width="5.88671875" style="80" bestFit="1" customWidth="1"/>
    <col min="268" max="268" width="8.77734375" style="80" bestFit="1" customWidth="1"/>
    <col min="269" max="269" width="8.44140625" style="80" bestFit="1" customWidth="1"/>
    <col min="270" max="270" width="8.6640625" style="80" bestFit="1" customWidth="1"/>
    <col min="271" max="271" width="14.33203125" style="80" bestFit="1" customWidth="1"/>
    <col min="272" max="272" width="10" style="80" bestFit="1" customWidth="1"/>
    <col min="273" max="273" width="6" style="80" customWidth="1"/>
    <col min="274" max="274" width="25.21875" style="80" bestFit="1" customWidth="1"/>
    <col min="275" max="275" width="11" style="80" bestFit="1" customWidth="1"/>
    <col min="276" max="277" width="8.21875" style="80" bestFit="1" customWidth="1"/>
    <col min="278" max="512" width="9" style="80"/>
    <col min="513" max="513" width="15.88671875" style="80" customWidth="1"/>
    <col min="514" max="514" width="3.88671875" style="80" bestFit="1" customWidth="1"/>
    <col min="515" max="515" width="38.21875" style="80" customWidth="1"/>
    <col min="516" max="516" width="13.88671875" style="80" bestFit="1" customWidth="1"/>
    <col min="517" max="517" width="17" style="80" customWidth="1"/>
    <col min="518" max="518" width="13.109375" style="80" bestFit="1" customWidth="1"/>
    <col min="519" max="519" width="6.88671875" style="80" customWidth="1"/>
    <col min="520" max="520" width="12.109375" style="80" bestFit="1" customWidth="1"/>
    <col min="521" max="521" width="10.44140625" style="80" bestFit="1" customWidth="1"/>
    <col min="522" max="522" width="7" style="80" bestFit="1" customWidth="1"/>
    <col min="523" max="523" width="5.88671875" style="80" bestFit="1" customWidth="1"/>
    <col min="524" max="524" width="8.77734375" style="80" bestFit="1" customWidth="1"/>
    <col min="525" max="525" width="8.44140625" style="80" bestFit="1" customWidth="1"/>
    <col min="526" max="526" width="8.6640625" style="80" bestFit="1" customWidth="1"/>
    <col min="527" max="527" width="14.33203125" style="80" bestFit="1" customWidth="1"/>
    <col min="528" max="528" width="10" style="80" bestFit="1" customWidth="1"/>
    <col min="529" max="529" width="6" style="80" customWidth="1"/>
    <col min="530" max="530" width="25.21875" style="80" bestFit="1" customWidth="1"/>
    <col min="531" max="531" width="11" style="80" bestFit="1" customWidth="1"/>
    <col min="532" max="533" width="8.21875" style="80" bestFit="1" customWidth="1"/>
    <col min="534" max="768" width="9" style="80"/>
    <col min="769" max="769" width="15.88671875" style="80" customWidth="1"/>
    <col min="770" max="770" width="3.88671875" style="80" bestFit="1" customWidth="1"/>
    <col min="771" max="771" width="38.21875" style="80" customWidth="1"/>
    <col min="772" max="772" width="13.88671875" style="80" bestFit="1" customWidth="1"/>
    <col min="773" max="773" width="17" style="80" customWidth="1"/>
    <col min="774" max="774" width="13.109375" style="80" bestFit="1" customWidth="1"/>
    <col min="775" max="775" width="6.88671875" style="80" customWidth="1"/>
    <col min="776" max="776" width="12.109375" style="80" bestFit="1" customWidth="1"/>
    <col min="777" max="777" width="10.44140625" style="80" bestFit="1" customWidth="1"/>
    <col min="778" max="778" width="7" style="80" bestFit="1" customWidth="1"/>
    <col min="779" max="779" width="5.88671875" style="80" bestFit="1" customWidth="1"/>
    <col min="780" max="780" width="8.77734375" style="80" bestFit="1" customWidth="1"/>
    <col min="781" max="781" width="8.44140625" style="80" bestFit="1" customWidth="1"/>
    <col min="782" max="782" width="8.6640625" style="80" bestFit="1" customWidth="1"/>
    <col min="783" max="783" width="14.33203125" style="80" bestFit="1" customWidth="1"/>
    <col min="784" max="784" width="10" style="80" bestFit="1" customWidth="1"/>
    <col min="785" max="785" width="6" style="80" customWidth="1"/>
    <col min="786" max="786" width="25.21875" style="80" bestFit="1" customWidth="1"/>
    <col min="787" max="787" width="11" style="80" bestFit="1" customWidth="1"/>
    <col min="788" max="789" width="8.21875" style="80" bestFit="1" customWidth="1"/>
    <col min="790" max="1024" width="9" style="80"/>
    <col min="1025" max="1025" width="15.88671875" style="80" customWidth="1"/>
    <col min="1026" max="1026" width="3.88671875" style="80" bestFit="1" customWidth="1"/>
    <col min="1027" max="1027" width="38.21875" style="80" customWidth="1"/>
    <col min="1028" max="1028" width="13.88671875" style="80" bestFit="1" customWidth="1"/>
    <col min="1029" max="1029" width="17" style="80" customWidth="1"/>
    <col min="1030" max="1030" width="13.109375" style="80" bestFit="1" customWidth="1"/>
    <col min="1031" max="1031" width="6.88671875" style="80" customWidth="1"/>
    <col min="1032" max="1032" width="12.109375" style="80" bestFit="1" customWidth="1"/>
    <col min="1033" max="1033" width="10.44140625" style="80" bestFit="1" customWidth="1"/>
    <col min="1034" max="1034" width="7" style="80" bestFit="1" customWidth="1"/>
    <col min="1035" max="1035" width="5.88671875" style="80" bestFit="1" customWidth="1"/>
    <col min="1036" max="1036" width="8.77734375" style="80" bestFit="1" customWidth="1"/>
    <col min="1037" max="1037" width="8.44140625" style="80" bestFit="1" customWidth="1"/>
    <col min="1038" max="1038" width="8.6640625" style="80" bestFit="1" customWidth="1"/>
    <col min="1039" max="1039" width="14.33203125" style="80" bestFit="1" customWidth="1"/>
    <col min="1040" max="1040" width="10" style="80" bestFit="1" customWidth="1"/>
    <col min="1041" max="1041" width="6" style="80" customWidth="1"/>
    <col min="1042" max="1042" width="25.21875" style="80" bestFit="1" customWidth="1"/>
    <col min="1043" max="1043" width="11" style="80" bestFit="1" customWidth="1"/>
    <col min="1044" max="1045" width="8.21875" style="80" bestFit="1" customWidth="1"/>
    <col min="1046" max="1280" width="9" style="80"/>
    <col min="1281" max="1281" width="15.88671875" style="80" customWidth="1"/>
    <col min="1282" max="1282" width="3.88671875" style="80" bestFit="1" customWidth="1"/>
    <col min="1283" max="1283" width="38.21875" style="80" customWidth="1"/>
    <col min="1284" max="1284" width="13.88671875" style="80" bestFit="1" customWidth="1"/>
    <col min="1285" max="1285" width="17" style="80" customWidth="1"/>
    <col min="1286" max="1286" width="13.109375" style="80" bestFit="1" customWidth="1"/>
    <col min="1287" max="1287" width="6.88671875" style="80" customWidth="1"/>
    <col min="1288" max="1288" width="12.109375" style="80" bestFit="1" customWidth="1"/>
    <col min="1289" max="1289" width="10.44140625" style="80" bestFit="1" customWidth="1"/>
    <col min="1290" max="1290" width="7" style="80" bestFit="1" customWidth="1"/>
    <col min="1291" max="1291" width="5.88671875" style="80" bestFit="1" customWidth="1"/>
    <col min="1292" max="1292" width="8.77734375" style="80" bestFit="1" customWidth="1"/>
    <col min="1293" max="1293" width="8.44140625" style="80" bestFit="1" customWidth="1"/>
    <col min="1294" max="1294" width="8.6640625" style="80" bestFit="1" customWidth="1"/>
    <col min="1295" max="1295" width="14.33203125" style="80" bestFit="1" customWidth="1"/>
    <col min="1296" max="1296" width="10" style="80" bestFit="1" customWidth="1"/>
    <col min="1297" max="1297" width="6" style="80" customWidth="1"/>
    <col min="1298" max="1298" width="25.21875" style="80" bestFit="1" customWidth="1"/>
    <col min="1299" max="1299" width="11" style="80" bestFit="1" customWidth="1"/>
    <col min="1300" max="1301" width="8.21875" style="80" bestFit="1" customWidth="1"/>
    <col min="1302" max="1536" width="9" style="80"/>
    <col min="1537" max="1537" width="15.88671875" style="80" customWidth="1"/>
    <col min="1538" max="1538" width="3.88671875" style="80" bestFit="1" customWidth="1"/>
    <col min="1539" max="1539" width="38.21875" style="80" customWidth="1"/>
    <col min="1540" max="1540" width="13.88671875" style="80" bestFit="1" customWidth="1"/>
    <col min="1541" max="1541" width="17" style="80" customWidth="1"/>
    <col min="1542" max="1542" width="13.109375" style="80" bestFit="1" customWidth="1"/>
    <col min="1543" max="1543" width="6.88671875" style="80" customWidth="1"/>
    <col min="1544" max="1544" width="12.109375" style="80" bestFit="1" customWidth="1"/>
    <col min="1545" max="1545" width="10.44140625" style="80" bestFit="1" customWidth="1"/>
    <col min="1546" max="1546" width="7" style="80" bestFit="1" customWidth="1"/>
    <col min="1547" max="1547" width="5.88671875" style="80" bestFit="1" customWidth="1"/>
    <col min="1548" max="1548" width="8.77734375" style="80" bestFit="1" customWidth="1"/>
    <col min="1549" max="1549" width="8.44140625" style="80" bestFit="1" customWidth="1"/>
    <col min="1550" max="1550" width="8.6640625" style="80" bestFit="1" customWidth="1"/>
    <col min="1551" max="1551" width="14.33203125" style="80" bestFit="1" customWidth="1"/>
    <col min="1552" max="1552" width="10" style="80" bestFit="1" customWidth="1"/>
    <col min="1553" max="1553" width="6" style="80" customWidth="1"/>
    <col min="1554" max="1554" width="25.21875" style="80" bestFit="1" customWidth="1"/>
    <col min="1555" max="1555" width="11" style="80" bestFit="1" customWidth="1"/>
    <col min="1556" max="1557" width="8.21875" style="80" bestFit="1" customWidth="1"/>
    <col min="1558" max="1792" width="9" style="80"/>
    <col min="1793" max="1793" width="15.88671875" style="80" customWidth="1"/>
    <col min="1794" max="1794" width="3.88671875" style="80" bestFit="1" customWidth="1"/>
    <col min="1795" max="1795" width="38.21875" style="80" customWidth="1"/>
    <col min="1796" max="1796" width="13.88671875" style="80" bestFit="1" customWidth="1"/>
    <col min="1797" max="1797" width="17" style="80" customWidth="1"/>
    <col min="1798" max="1798" width="13.109375" style="80" bestFit="1" customWidth="1"/>
    <col min="1799" max="1799" width="6.88671875" style="80" customWidth="1"/>
    <col min="1800" max="1800" width="12.109375" style="80" bestFit="1" customWidth="1"/>
    <col min="1801" max="1801" width="10.44140625" style="80" bestFit="1" customWidth="1"/>
    <col min="1802" max="1802" width="7" style="80" bestFit="1" customWidth="1"/>
    <col min="1803" max="1803" width="5.88671875" style="80" bestFit="1" customWidth="1"/>
    <col min="1804" max="1804" width="8.77734375" style="80" bestFit="1" customWidth="1"/>
    <col min="1805" max="1805" width="8.44140625" style="80" bestFit="1" customWidth="1"/>
    <col min="1806" max="1806" width="8.6640625" style="80" bestFit="1" customWidth="1"/>
    <col min="1807" max="1807" width="14.33203125" style="80" bestFit="1" customWidth="1"/>
    <col min="1808" max="1808" width="10" style="80" bestFit="1" customWidth="1"/>
    <col min="1809" max="1809" width="6" style="80" customWidth="1"/>
    <col min="1810" max="1810" width="25.21875" style="80" bestFit="1" customWidth="1"/>
    <col min="1811" max="1811" width="11" style="80" bestFit="1" customWidth="1"/>
    <col min="1812" max="1813" width="8.21875" style="80" bestFit="1" customWidth="1"/>
    <col min="1814" max="2048" width="9" style="80"/>
    <col min="2049" max="2049" width="15.88671875" style="80" customWidth="1"/>
    <col min="2050" max="2050" width="3.88671875" style="80" bestFit="1" customWidth="1"/>
    <col min="2051" max="2051" width="38.21875" style="80" customWidth="1"/>
    <col min="2052" max="2052" width="13.88671875" style="80" bestFit="1" customWidth="1"/>
    <col min="2053" max="2053" width="17" style="80" customWidth="1"/>
    <col min="2054" max="2054" width="13.109375" style="80" bestFit="1" customWidth="1"/>
    <col min="2055" max="2055" width="6.88671875" style="80" customWidth="1"/>
    <col min="2056" max="2056" width="12.109375" style="80" bestFit="1" customWidth="1"/>
    <col min="2057" max="2057" width="10.44140625" style="80" bestFit="1" customWidth="1"/>
    <col min="2058" max="2058" width="7" style="80" bestFit="1" customWidth="1"/>
    <col min="2059" max="2059" width="5.88671875" style="80" bestFit="1" customWidth="1"/>
    <col min="2060" max="2060" width="8.77734375" style="80" bestFit="1" customWidth="1"/>
    <col min="2061" max="2061" width="8.44140625" style="80" bestFit="1" customWidth="1"/>
    <col min="2062" max="2062" width="8.6640625" style="80" bestFit="1" customWidth="1"/>
    <col min="2063" max="2063" width="14.33203125" style="80" bestFit="1" customWidth="1"/>
    <col min="2064" max="2064" width="10" style="80" bestFit="1" customWidth="1"/>
    <col min="2065" max="2065" width="6" style="80" customWidth="1"/>
    <col min="2066" max="2066" width="25.21875" style="80" bestFit="1" customWidth="1"/>
    <col min="2067" max="2067" width="11" style="80" bestFit="1" customWidth="1"/>
    <col min="2068" max="2069" width="8.21875" style="80" bestFit="1" customWidth="1"/>
    <col min="2070" max="2304" width="9" style="80"/>
    <col min="2305" max="2305" width="15.88671875" style="80" customWidth="1"/>
    <col min="2306" max="2306" width="3.88671875" style="80" bestFit="1" customWidth="1"/>
    <col min="2307" max="2307" width="38.21875" style="80" customWidth="1"/>
    <col min="2308" max="2308" width="13.88671875" style="80" bestFit="1" customWidth="1"/>
    <col min="2309" max="2309" width="17" style="80" customWidth="1"/>
    <col min="2310" max="2310" width="13.109375" style="80" bestFit="1" customWidth="1"/>
    <col min="2311" max="2311" width="6.88671875" style="80" customWidth="1"/>
    <col min="2312" max="2312" width="12.109375" style="80" bestFit="1" customWidth="1"/>
    <col min="2313" max="2313" width="10.44140625" style="80" bestFit="1" customWidth="1"/>
    <col min="2314" max="2314" width="7" style="80" bestFit="1" customWidth="1"/>
    <col min="2315" max="2315" width="5.88671875" style="80" bestFit="1" customWidth="1"/>
    <col min="2316" max="2316" width="8.77734375" style="80" bestFit="1" customWidth="1"/>
    <col min="2317" max="2317" width="8.44140625" style="80" bestFit="1" customWidth="1"/>
    <col min="2318" max="2318" width="8.6640625" style="80" bestFit="1" customWidth="1"/>
    <col min="2319" max="2319" width="14.33203125" style="80" bestFit="1" customWidth="1"/>
    <col min="2320" max="2320" width="10" style="80" bestFit="1" customWidth="1"/>
    <col min="2321" max="2321" width="6" style="80" customWidth="1"/>
    <col min="2322" max="2322" width="25.21875" style="80" bestFit="1" customWidth="1"/>
    <col min="2323" max="2323" width="11" style="80" bestFit="1" customWidth="1"/>
    <col min="2324" max="2325" width="8.21875" style="80" bestFit="1" customWidth="1"/>
    <col min="2326" max="2560" width="9" style="80"/>
    <col min="2561" max="2561" width="15.88671875" style="80" customWidth="1"/>
    <col min="2562" max="2562" width="3.88671875" style="80" bestFit="1" customWidth="1"/>
    <col min="2563" max="2563" width="38.21875" style="80" customWidth="1"/>
    <col min="2564" max="2564" width="13.88671875" style="80" bestFit="1" customWidth="1"/>
    <col min="2565" max="2565" width="17" style="80" customWidth="1"/>
    <col min="2566" max="2566" width="13.109375" style="80" bestFit="1" customWidth="1"/>
    <col min="2567" max="2567" width="6.88671875" style="80" customWidth="1"/>
    <col min="2568" max="2568" width="12.109375" style="80" bestFit="1" customWidth="1"/>
    <col min="2569" max="2569" width="10.44140625" style="80" bestFit="1" customWidth="1"/>
    <col min="2570" max="2570" width="7" style="80" bestFit="1" customWidth="1"/>
    <col min="2571" max="2571" width="5.88671875" style="80" bestFit="1" customWidth="1"/>
    <col min="2572" max="2572" width="8.77734375" style="80" bestFit="1" customWidth="1"/>
    <col min="2573" max="2573" width="8.44140625" style="80" bestFit="1" customWidth="1"/>
    <col min="2574" max="2574" width="8.6640625" style="80" bestFit="1" customWidth="1"/>
    <col min="2575" max="2575" width="14.33203125" style="80" bestFit="1" customWidth="1"/>
    <col min="2576" max="2576" width="10" style="80" bestFit="1" customWidth="1"/>
    <col min="2577" max="2577" width="6" style="80" customWidth="1"/>
    <col min="2578" max="2578" width="25.21875" style="80" bestFit="1" customWidth="1"/>
    <col min="2579" max="2579" width="11" style="80" bestFit="1" customWidth="1"/>
    <col min="2580" max="2581" width="8.21875" style="80" bestFit="1" customWidth="1"/>
    <col min="2582" max="2816" width="9" style="80"/>
    <col min="2817" max="2817" width="15.88671875" style="80" customWidth="1"/>
    <col min="2818" max="2818" width="3.88671875" style="80" bestFit="1" customWidth="1"/>
    <col min="2819" max="2819" width="38.21875" style="80" customWidth="1"/>
    <col min="2820" max="2820" width="13.88671875" style="80" bestFit="1" customWidth="1"/>
    <col min="2821" max="2821" width="17" style="80" customWidth="1"/>
    <col min="2822" max="2822" width="13.109375" style="80" bestFit="1" customWidth="1"/>
    <col min="2823" max="2823" width="6.88671875" style="80" customWidth="1"/>
    <col min="2824" max="2824" width="12.109375" style="80" bestFit="1" customWidth="1"/>
    <col min="2825" max="2825" width="10.44140625" style="80" bestFit="1" customWidth="1"/>
    <col min="2826" max="2826" width="7" style="80" bestFit="1" customWidth="1"/>
    <col min="2827" max="2827" width="5.88671875" style="80" bestFit="1" customWidth="1"/>
    <col min="2828" max="2828" width="8.77734375" style="80" bestFit="1" customWidth="1"/>
    <col min="2829" max="2829" width="8.44140625" style="80" bestFit="1" customWidth="1"/>
    <col min="2830" max="2830" width="8.6640625" style="80" bestFit="1" customWidth="1"/>
    <col min="2831" max="2831" width="14.33203125" style="80" bestFit="1" customWidth="1"/>
    <col min="2832" max="2832" width="10" style="80" bestFit="1" customWidth="1"/>
    <col min="2833" max="2833" width="6" style="80" customWidth="1"/>
    <col min="2834" max="2834" width="25.21875" style="80" bestFit="1" customWidth="1"/>
    <col min="2835" max="2835" width="11" style="80" bestFit="1" customWidth="1"/>
    <col min="2836" max="2837" width="8.21875" style="80" bestFit="1" customWidth="1"/>
    <col min="2838" max="3072" width="9" style="80"/>
    <col min="3073" max="3073" width="15.88671875" style="80" customWidth="1"/>
    <col min="3074" max="3074" width="3.88671875" style="80" bestFit="1" customWidth="1"/>
    <col min="3075" max="3075" width="38.21875" style="80" customWidth="1"/>
    <col min="3076" max="3076" width="13.88671875" style="80" bestFit="1" customWidth="1"/>
    <col min="3077" max="3077" width="17" style="80" customWidth="1"/>
    <col min="3078" max="3078" width="13.109375" style="80" bestFit="1" customWidth="1"/>
    <col min="3079" max="3079" width="6.88671875" style="80" customWidth="1"/>
    <col min="3080" max="3080" width="12.109375" style="80" bestFit="1" customWidth="1"/>
    <col min="3081" max="3081" width="10.44140625" style="80" bestFit="1" customWidth="1"/>
    <col min="3082" max="3082" width="7" style="80" bestFit="1" customWidth="1"/>
    <col min="3083" max="3083" width="5.88671875" style="80" bestFit="1" customWidth="1"/>
    <col min="3084" max="3084" width="8.77734375" style="80" bestFit="1" customWidth="1"/>
    <col min="3085" max="3085" width="8.44140625" style="80" bestFit="1" customWidth="1"/>
    <col min="3086" max="3086" width="8.6640625" style="80" bestFit="1" customWidth="1"/>
    <col min="3087" max="3087" width="14.33203125" style="80" bestFit="1" customWidth="1"/>
    <col min="3088" max="3088" width="10" style="80" bestFit="1" customWidth="1"/>
    <col min="3089" max="3089" width="6" style="80" customWidth="1"/>
    <col min="3090" max="3090" width="25.21875" style="80" bestFit="1" customWidth="1"/>
    <col min="3091" max="3091" width="11" style="80" bestFit="1" customWidth="1"/>
    <col min="3092" max="3093" width="8.21875" style="80" bestFit="1" customWidth="1"/>
    <col min="3094" max="3328" width="9" style="80"/>
    <col min="3329" max="3329" width="15.88671875" style="80" customWidth="1"/>
    <col min="3330" max="3330" width="3.88671875" style="80" bestFit="1" customWidth="1"/>
    <col min="3331" max="3331" width="38.21875" style="80" customWidth="1"/>
    <col min="3332" max="3332" width="13.88671875" style="80" bestFit="1" customWidth="1"/>
    <col min="3333" max="3333" width="17" style="80" customWidth="1"/>
    <col min="3334" max="3334" width="13.109375" style="80" bestFit="1" customWidth="1"/>
    <col min="3335" max="3335" width="6.88671875" style="80" customWidth="1"/>
    <col min="3336" max="3336" width="12.109375" style="80" bestFit="1" customWidth="1"/>
    <col min="3337" max="3337" width="10.44140625" style="80" bestFit="1" customWidth="1"/>
    <col min="3338" max="3338" width="7" style="80" bestFit="1" customWidth="1"/>
    <col min="3339" max="3339" width="5.88671875" style="80" bestFit="1" customWidth="1"/>
    <col min="3340" max="3340" width="8.77734375" style="80" bestFit="1" customWidth="1"/>
    <col min="3341" max="3341" width="8.44140625" style="80" bestFit="1" customWidth="1"/>
    <col min="3342" max="3342" width="8.6640625" style="80" bestFit="1" customWidth="1"/>
    <col min="3343" max="3343" width="14.33203125" style="80" bestFit="1" customWidth="1"/>
    <col min="3344" max="3344" width="10" style="80" bestFit="1" customWidth="1"/>
    <col min="3345" max="3345" width="6" style="80" customWidth="1"/>
    <col min="3346" max="3346" width="25.21875" style="80" bestFit="1" customWidth="1"/>
    <col min="3347" max="3347" width="11" style="80" bestFit="1" customWidth="1"/>
    <col min="3348" max="3349" width="8.21875" style="80" bestFit="1" customWidth="1"/>
    <col min="3350" max="3584" width="9" style="80"/>
    <col min="3585" max="3585" width="15.88671875" style="80" customWidth="1"/>
    <col min="3586" max="3586" width="3.88671875" style="80" bestFit="1" customWidth="1"/>
    <col min="3587" max="3587" width="38.21875" style="80" customWidth="1"/>
    <col min="3588" max="3588" width="13.88671875" style="80" bestFit="1" customWidth="1"/>
    <col min="3589" max="3589" width="17" style="80" customWidth="1"/>
    <col min="3590" max="3590" width="13.109375" style="80" bestFit="1" customWidth="1"/>
    <col min="3591" max="3591" width="6.88671875" style="80" customWidth="1"/>
    <col min="3592" max="3592" width="12.109375" style="80" bestFit="1" customWidth="1"/>
    <col min="3593" max="3593" width="10.44140625" style="80" bestFit="1" customWidth="1"/>
    <col min="3594" max="3594" width="7" style="80" bestFit="1" customWidth="1"/>
    <col min="3595" max="3595" width="5.88671875" style="80" bestFit="1" customWidth="1"/>
    <col min="3596" max="3596" width="8.77734375" style="80" bestFit="1" customWidth="1"/>
    <col min="3597" max="3597" width="8.44140625" style="80" bestFit="1" customWidth="1"/>
    <col min="3598" max="3598" width="8.6640625" style="80" bestFit="1" customWidth="1"/>
    <col min="3599" max="3599" width="14.33203125" style="80" bestFit="1" customWidth="1"/>
    <col min="3600" max="3600" width="10" style="80" bestFit="1" customWidth="1"/>
    <col min="3601" max="3601" width="6" style="80" customWidth="1"/>
    <col min="3602" max="3602" width="25.21875" style="80" bestFit="1" customWidth="1"/>
    <col min="3603" max="3603" width="11" style="80" bestFit="1" customWidth="1"/>
    <col min="3604" max="3605" width="8.21875" style="80" bestFit="1" customWidth="1"/>
    <col min="3606" max="3840" width="9" style="80"/>
    <col min="3841" max="3841" width="15.88671875" style="80" customWidth="1"/>
    <col min="3842" max="3842" width="3.88671875" style="80" bestFit="1" customWidth="1"/>
    <col min="3843" max="3843" width="38.21875" style="80" customWidth="1"/>
    <col min="3844" max="3844" width="13.88671875" style="80" bestFit="1" customWidth="1"/>
    <col min="3845" max="3845" width="17" style="80" customWidth="1"/>
    <col min="3846" max="3846" width="13.109375" style="80" bestFit="1" customWidth="1"/>
    <col min="3847" max="3847" width="6.88671875" style="80" customWidth="1"/>
    <col min="3848" max="3848" width="12.109375" style="80" bestFit="1" customWidth="1"/>
    <col min="3849" max="3849" width="10.44140625" style="80" bestFit="1" customWidth="1"/>
    <col min="3850" max="3850" width="7" style="80" bestFit="1" customWidth="1"/>
    <col min="3851" max="3851" width="5.88671875" style="80" bestFit="1" customWidth="1"/>
    <col min="3852" max="3852" width="8.77734375" style="80" bestFit="1" customWidth="1"/>
    <col min="3853" max="3853" width="8.44140625" style="80" bestFit="1" customWidth="1"/>
    <col min="3854" max="3854" width="8.6640625" style="80" bestFit="1" customWidth="1"/>
    <col min="3855" max="3855" width="14.33203125" style="80" bestFit="1" customWidth="1"/>
    <col min="3856" max="3856" width="10" style="80" bestFit="1" customWidth="1"/>
    <col min="3857" max="3857" width="6" style="80" customWidth="1"/>
    <col min="3858" max="3858" width="25.21875" style="80" bestFit="1" customWidth="1"/>
    <col min="3859" max="3859" width="11" style="80" bestFit="1" customWidth="1"/>
    <col min="3860" max="3861" width="8.21875" style="80" bestFit="1" customWidth="1"/>
    <col min="3862" max="4096" width="9" style="80"/>
    <col min="4097" max="4097" width="15.88671875" style="80" customWidth="1"/>
    <col min="4098" max="4098" width="3.88671875" style="80" bestFit="1" customWidth="1"/>
    <col min="4099" max="4099" width="38.21875" style="80" customWidth="1"/>
    <col min="4100" max="4100" width="13.88671875" style="80" bestFit="1" customWidth="1"/>
    <col min="4101" max="4101" width="17" style="80" customWidth="1"/>
    <col min="4102" max="4102" width="13.109375" style="80" bestFit="1" customWidth="1"/>
    <col min="4103" max="4103" width="6.88671875" style="80" customWidth="1"/>
    <col min="4104" max="4104" width="12.109375" style="80" bestFit="1" customWidth="1"/>
    <col min="4105" max="4105" width="10.44140625" style="80" bestFit="1" customWidth="1"/>
    <col min="4106" max="4106" width="7" style="80" bestFit="1" customWidth="1"/>
    <col min="4107" max="4107" width="5.88671875" style="80" bestFit="1" customWidth="1"/>
    <col min="4108" max="4108" width="8.77734375" style="80" bestFit="1" customWidth="1"/>
    <col min="4109" max="4109" width="8.44140625" style="80" bestFit="1" customWidth="1"/>
    <col min="4110" max="4110" width="8.6640625" style="80" bestFit="1" customWidth="1"/>
    <col min="4111" max="4111" width="14.33203125" style="80" bestFit="1" customWidth="1"/>
    <col min="4112" max="4112" width="10" style="80" bestFit="1" customWidth="1"/>
    <col min="4113" max="4113" width="6" style="80" customWidth="1"/>
    <col min="4114" max="4114" width="25.21875" style="80" bestFit="1" customWidth="1"/>
    <col min="4115" max="4115" width="11" style="80" bestFit="1" customWidth="1"/>
    <col min="4116" max="4117" width="8.21875" style="80" bestFit="1" customWidth="1"/>
    <col min="4118" max="4352" width="9" style="80"/>
    <col min="4353" max="4353" width="15.88671875" style="80" customWidth="1"/>
    <col min="4354" max="4354" width="3.88671875" style="80" bestFit="1" customWidth="1"/>
    <col min="4355" max="4355" width="38.21875" style="80" customWidth="1"/>
    <col min="4356" max="4356" width="13.88671875" style="80" bestFit="1" customWidth="1"/>
    <col min="4357" max="4357" width="17" style="80" customWidth="1"/>
    <col min="4358" max="4358" width="13.109375" style="80" bestFit="1" customWidth="1"/>
    <col min="4359" max="4359" width="6.88671875" style="80" customWidth="1"/>
    <col min="4360" max="4360" width="12.109375" style="80" bestFit="1" customWidth="1"/>
    <col min="4361" max="4361" width="10.44140625" style="80" bestFit="1" customWidth="1"/>
    <col min="4362" max="4362" width="7" style="80" bestFit="1" customWidth="1"/>
    <col min="4363" max="4363" width="5.88671875" style="80" bestFit="1" customWidth="1"/>
    <col min="4364" max="4364" width="8.77734375" style="80" bestFit="1" customWidth="1"/>
    <col min="4365" max="4365" width="8.44140625" style="80" bestFit="1" customWidth="1"/>
    <col min="4366" max="4366" width="8.6640625" style="80" bestFit="1" customWidth="1"/>
    <col min="4367" max="4367" width="14.33203125" style="80" bestFit="1" customWidth="1"/>
    <col min="4368" max="4368" width="10" style="80" bestFit="1" customWidth="1"/>
    <col min="4369" max="4369" width="6" style="80" customWidth="1"/>
    <col min="4370" max="4370" width="25.21875" style="80" bestFit="1" customWidth="1"/>
    <col min="4371" max="4371" width="11" style="80" bestFit="1" customWidth="1"/>
    <col min="4372" max="4373" width="8.21875" style="80" bestFit="1" customWidth="1"/>
    <col min="4374" max="4608" width="9" style="80"/>
    <col min="4609" max="4609" width="15.88671875" style="80" customWidth="1"/>
    <col min="4610" max="4610" width="3.88671875" style="80" bestFit="1" customWidth="1"/>
    <col min="4611" max="4611" width="38.21875" style="80" customWidth="1"/>
    <col min="4612" max="4612" width="13.88671875" style="80" bestFit="1" customWidth="1"/>
    <col min="4613" max="4613" width="17" style="80" customWidth="1"/>
    <col min="4614" max="4614" width="13.109375" style="80" bestFit="1" customWidth="1"/>
    <col min="4615" max="4615" width="6.88671875" style="80" customWidth="1"/>
    <col min="4616" max="4616" width="12.109375" style="80" bestFit="1" customWidth="1"/>
    <col min="4617" max="4617" width="10.44140625" style="80" bestFit="1" customWidth="1"/>
    <col min="4618" max="4618" width="7" style="80" bestFit="1" customWidth="1"/>
    <col min="4619" max="4619" width="5.88671875" style="80" bestFit="1" customWidth="1"/>
    <col min="4620" max="4620" width="8.77734375" style="80" bestFit="1" customWidth="1"/>
    <col min="4621" max="4621" width="8.44140625" style="80" bestFit="1" customWidth="1"/>
    <col min="4622" max="4622" width="8.6640625" style="80" bestFit="1" customWidth="1"/>
    <col min="4623" max="4623" width="14.33203125" style="80" bestFit="1" customWidth="1"/>
    <col min="4624" max="4624" width="10" style="80" bestFit="1" customWidth="1"/>
    <col min="4625" max="4625" width="6" style="80" customWidth="1"/>
    <col min="4626" max="4626" width="25.21875" style="80" bestFit="1" customWidth="1"/>
    <col min="4627" max="4627" width="11" style="80" bestFit="1" customWidth="1"/>
    <col min="4628" max="4629" width="8.21875" style="80" bestFit="1" customWidth="1"/>
    <col min="4630" max="4864" width="9" style="80"/>
    <col min="4865" max="4865" width="15.88671875" style="80" customWidth="1"/>
    <col min="4866" max="4866" width="3.88671875" style="80" bestFit="1" customWidth="1"/>
    <col min="4867" max="4867" width="38.21875" style="80" customWidth="1"/>
    <col min="4868" max="4868" width="13.88671875" style="80" bestFit="1" customWidth="1"/>
    <col min="4869" max="4869" width="17" style="80" customWidth="1"/>
    <col min="4870" max="4870" width="13.109375" style="80" bestFit="1" customWidth="1"/>
    <col min="4871" max="4871" width="6.88671875" style="80" customWidth="1"/>
    <col min="4872" max="4872" width="12.109375" style="80" bestFit="1" customWidth="1"/>
    <col min="4873" max="4873" width="10.44140625" style="80" bestFit="1" customWidth="1"/>
    <col min="4874" max="4874" width="7" style="80" bestFit="1" customWidth="1"/>
    <col min="4875" max="4875" width="5.88671875" style="80" bestFit="1" customWidth="1"/>
    <col min="4876" max="4876" width="8.77734375" style="80" bestFit="1" customWidth="1"/>
    <col min="4877" max="4877" width="8.44140625" style="80" bestFit="1" customWidth="1"/>
    <col min="4878" max="4878" width="8.6640625" style="80" bestFit="1" customWidth="1"/>
    <col min="4879" max="4879" width="14.33203125" style="80" bestFit="1" customWidth="1"/>
    <col min="4880" max="4880" width="10" style="80" bestFit="1" customWidth="1"/>
    <col min="4881" max="4881" width="6" style="80" customWidth="1"/>
    <col min="4882" max="4882" width="25.21875" style="80" bestFit="1" customWidth="1"/>
    <col min="4883" max="4883" width="11" style="80" bestFit="1" customWidth="1"/>
    <col min="4884" max="4885" width="8.21875" style="80" bestFit="1" customWidth="1"/>
    <col min="4886" max="5120" width="9" style="80"/>
    <col min="5121" max="5121" width="15.88671875" style="80" customWidth="1"/>
    <col min="5122" max="5122" width="3.88671875" style="80" bestFit="1" customWidth="1"/>
    <col min="5123" max="5123" width="38.21875" style="80" customWidth="1"/>
    <col min="5124" max="5124" width="13.88671875" style="80" bestFit="1" customWidth="1"/>
    <col min="5125" max="5125" width="17" style="80" customWidth="1"/>
    <col min="5126" max="5126" width="13.109375" style="80" bestFit="1" customWidth="1"/>
    <col min="5127" max="5127" width="6.88671875" style="80" customWidth="1"/>
    <col min="5128" max="5128" width="12.109375" style="80" bestFit="1" customWidth="1"/>
    <col min="5129" max="5129" width="10.44140625" style="80" bestFit="1" customWidth="1"/>
    <col min="5130" max="5130" width="7" style="80" bestFit="1" customWidth="1"/>
    <col min="5131" max="5131" width="5.88671875" style="80" bestFit="1" customWidth="1"/>
    <col min="5132" max="5132" width="8.77734375" style="80" bestFit="1" customWidth="1"/>
    <col min="5133" max="5133" width="8.44140625" style="80" bestFit="1" customWidth="1"/>
    <col min="5134" max="5134" width="8.6640625" style="80" bestFit="1" customWidth="1"/>
    <col min="5135" max="5135" width="14.33203125" style="80" bestFit="1" customWidth="1"/>
    <col min="5136" max="5136" width="10" style="80" bestFit="1" customWidth="1"/>
    <col min="5137" max="5137" width="6" style="80" customWidth="1"/>
    <col min="5138" max="5138" width="25.21875" style="80" bestFit="1" customWidth="1"/>
    <col min="5139" max="5139" width="11" style="80" bestFit="1" customWidth="1"/>
    <col min="5140" max="5141" width="8.21875" style="80" bestFit="1" customWidth="1"/>
    <col min="5142" max="5376" width="9" style="80"/>
    <col min="5377" max="5377" width="15.88671875" style="80" customWidth="1"/>
    <col min="5378" max="5378" width="3.88671875" style="80" bestFit="1" customWidth="1"/>
    <col min="5379" max="5379" width="38.21875" style="80" customWidth="1"/>
    <col min="5380" max="5380" width="13.88671875" style="80" bestFit="1" customWidth="1"/>
    <col min="5381" max="5381" width="17" style="80" customWidth="1"/>
    <col min="5382" max="5382" width="13.109375" style="80" bestFit="1" customWidth="1"/>
    <col min="5383" max="5383" width="6.88671875" style="80" customWidth="1"/>
    <col min="5384" max="5384" width="12.109375" style="80" bestFit="1" customWidth="1"/>
    <col min="5385" max="5385" width="10.44140625" style="80" bestFit="1" customWidth="1"/>
    <col min="5386" max="5386" width="7" style="80" bestFit="1" customWidth="1"/>
    <col min="5387" max="5387" width="5.88671875" style="80" bestFit="1" customWidth="1"/>
    <col min="5388" max="5388" width="8.77734375" style="80" bestFit="1" customWidth="1"/>
    <col min="5389" max="5389" width="8.44140625" style="80" bestFit="1" customWidth="1"/>
    <col min="5390" max="5390" width="8.6640625" style="80" bestFit="1" customWidth="1"/>
    <col min="5391" max="5391" width="14.33203125" style="80" bestFit="1" customWidth="1"/>
    <col min="5392" max="5392" width="10" style="80" bestFit="1" customWidth="1"/>
    <col min="5393" max="5393" width="6" style="80" customWidth="1"/>
    <col min="5394" max="5394" width="25.21875" style="80" bestFit="1" customWidth="1"/>
    <col min="5395" max="5395" width="11" style="80" bestFit="1" customWidth="1"/>
    <col min="5396" max="5397" width="8.21875" style="80" bestFit="1" customWidth="1"/>
    <col min="5398" max="5632" width="9" style="80"/>
    <col min="5633" max="5633" width="15.88671875" style="80" customWidth="1"/>
    <col min="5634" max="5634" width="3.88671875" style="80" bestFit="1" customWidth="1"/>
    <col min="5635" max="5635" width="38.21875" style="80" customWidth="1"/>
    <col min="5636" max="5636" width="13.88671875" style="80" bestFit="1" customWidth="1"/>
    <col min="5637" max="5637" width="17" style="80" customWidth="1"/>
    <col min="5638" max="5638" width="13.109375" style="80" bestFit="1" customWidth="1"/>
    <col min="5639" max="5639" width="6.88671875" style="80" customWidth="1"/>
    <col min="5640" max="5640" width="12.109375" style="80" bestFit="1" customWidth="1"/>
    <col min="5641" max="5641" width="10.44140625" style="80" bestFit="1" customWidth="1"/>
    <col min="5642" max="5642" width="7" style="80" bestFit="1" customWidth="1"/>
    <col min="5643" max="5643" width="5.88671875" style="80" bestFit="1" customWidth="1"/>
    <col min="5644" max="5644" width="8.77734375" style="80" bestFit="1" customWidth="1"/>
    <col min="5645" max="5645" width="8.44140625" style="80" bestFit="1" customWidth="1"/>
    <col min="5646" max="5646" width="8.6640625" style="80" bestFit="1" customWidth="1"/>
    <col min="5647" max="5647" width="14.33203125" style="80" bestFit="1" customWidth="1"/>
    <col min="5648" max="5648" width="10" style="80" bestFit="1" customWidth="1"/>
    <col min="5649" max="5649" width="6" style="80" customWidth="1"/>
    <col min="5650" max="5650" width="25.21875" style="80" bestFit="1" customWidth="1"/>
    <col min="5651" max="5651" width="11" style="80" bestFit="1" customWidth="1"/>
    <col min="5652" max="5653" width="8.21875" style="80" bestFit="1" customWidth="1"/>
    <col min="5654" max="5888" width="9" style="80"/>
    <col min="5889" max="5889" width="15.88671875" style="80" customWidth="1"/>
    <col min="5890" max="5890" width="3.88671875" style="80" bestFit="1" customWidth="1"/>
    <col min="5891" max="5891" width="38.21875" style="80" customWidth="1"/>
    <col min="5892" max="5892" width="13.88671875" style="80" bestFit="1" customWidth="1"/>
    <col min="5893" max="5893" width="17" style="80" customWidth="1"/>
    <col min="5894" max="5894" width="13.109375" style="80" bestFit="1" customWidth="1"/>
    <col min="5895" max="5895" width="6.88671875" style="80" customWidth="1"/>
    <col min="5896" max="5896" width="12.109375" style="80" bestFit="1" customWidth="1"/>
    <col min="5897" max="5897" width="10.44140625" style="80" bestFit="1" customWidth="1"/>
    <col min="5898" max="5898" width="7" style="80" bestFit="1" customWidth="1"/>
    <col min="5899" max="5899" width="5.88671875" style="80" bestFit="1" customWidth="1"/>
    <col min="5900" max="5900" width="8.77734375" style="80" bestFit="1" customWidth="1"/>
    <col min="5901" max="5901" width="8.44140625" style="80" bestFit="1" customWidth="1"/>
    <col min="5902" max="5902" width="8.6640625" style="80" bestFit="1" customWidth="1"/>
    <col min="5903" max="5903" width="14.33203125" style="80" bestFit="1" customWidth="1"/>
    <col min="5904" max="5904" width="10" style="80" bestFit="1" customWidth="1"/>
    <col min="5905" max="5905" width="6" style="80" customWidth="1"/>
    <col min="5906" max="5906" width="25.21875" style="80" bestFit="1" customWidth="1"/>
    <col min="5907" max="5907" width="11" style="80" bestFit="1" customWidth="1"/>
    <col min="5908" max="5909" width="8.21875" style="80" bestFit="1" customWidth="1"/>
    <col min="5910" max="6144" width="9" style="80"/>
    <col min="6145" max="6145" width="15.88671875" style="80" customWidth="1"/>
    <col min="6146" max="6146" width="3.88671875" style="80" bestFit="1" customWidth="1"/>
    <col min="6147" max="6147" width="38.21875" style="80" customWidth="1"/>
    <col min="6148" max="6148" width="13.88671875" style="80" bestFit="1" customWidth="1"/>
    <col min="6149" max="6149" width="17" style="80" customWidth="1"/>
    <col min="6150" max="6150" width="13.109375" style="80" bestFit="1" customWidth="1"/>
    <col min="6151" max="6151" width="6.88671875" style="80" customWidth="1"/>
    <col min="6152" max="6152" width="12.109375" style="80" bestFit="1" customWidth="1"/>
    <col min="6153" max="6153" width="10.44140625" style="80" bestFit="1" customWidth="1"/>
    <col min="6154" max="6154" width="7" style="80" bestFit="1" customWidth="1"/>
    <col min="6155" max="6155" width="5.88671875" style="80" bestFit="1" customWidth="1"/>
    <col min="6156" max="6156" width="8.77734375" style="80" bestFit="1" customWidth="1"/>
    <col min="6157" max="6157" width="8.44140625" style="80" bestFit="1" customWidth="1"/>
    <col min="6158" max="6158" width="8.6640625" style="80" bestFit="1" customWidth="1"/>
    <col min="6159" max="6159" width="14.33203125" style="80" bestFit="1" customWidth="1"/>
    <col min="6160" max="6160" width="10" style="80" bestFit="1" customWidth="1"/>
    <col min="6161" max="6161" width="6" style="80" customWidth="1"/>
    <col min="6162" max="6162" width="25.21875" style="80" bestFit="1" customWidth="1"/>
    <col min="6163" max="6163" width="11" style="80" bestFit="1" customWidth="1"/>
    <col min="6164" max="6165" width="8.21875" style="80" bestFit="1" customWidth="1"/>
    <col min="6166" max="6400" width="9" style="80"/>
    <col min="6401" max="6401" width="15.88671875" style="80" customWidth="1"/>
    <col min="6402" max="6402" width="3.88671875" style="80" bestFit="1" customWidth="1"/>
    <col min="6403" max="6403" width="38.21875" style="80" customWidth="1"/>
    <col min="6404" max="6404" width="13.88671875" style="80" bestFit="1" customWidth="1"/>
    <col min="6405" max="6405" width="17" style="80" customWidth="1"/>
    <col min="6406" max="6406" width="13.109375" style="80" bestFit="1" customWidth="1"/>
    <col min="6407" max="6407" width="6.88671875" style="80" customWidth="1"/>
    <col min="6408" max="6408" width="12.109375" style="80" bestFit="1" customWidth="1"/>
    <col min="6409" max="6409" width="10.44140625" style="80" bestFit="1" customWidth="1"/>
    <col min="6410" max="6410" width="7" style="80" bestFit="1" customWidth="1"/>
    <col min="6411" max="6411" width="5.88671875" style="80" bestFit="1" customWidth="1"/>
    <col min="6412" max="6412" width="8.77734375" style="80" bestFit="1" customWidth="1"/>
    <col min="6413" max="6413" width="8.44140625" style="80" bestFit="1" customWidth="1"/>
    <col min="6414" max="6414" width="8.6640625" style="80" bestFit="1" customWidth="1"/>
    <col min="6415" max="6415" width="14.33203125" style="80" bestFit="1" customWidth="1"/>
    <col min="6416" max="6416" width="10" style="80" bestFit="1" customWidth="1"/>
    <col min="6417" max="6417" width="6" style="80" customWidth="1"/>
    <col min="6418" max="6418" width="25.21875" style="80" bestFit="1" customWidth="1"/>
    <col min="6419" max="6419" width="11" style="80" bestFit="1" customWidth="1"/>
    <col min="6420" max="6421" width="8.21875" style="80" bestFit="1" customWidth="1"/>
    <col min="6422" max="6656" width="9" style="80"/>
    <col min="6657" max="6657" width="15.88671875" style="80" customWidth="1"/>
    <col min="6658" max="6658" width="3.88671875" style="80" bestFit="1" customWidth="1"/>
    <col min="6659" max="6659" width="38.21875" style="80" customWidth="1"/>
    <col min="6660" max="6660" width="13.88671875" style="80" bestFit="1" customWidth="1"/>
    <col min="6661" max="6661" width="17" style="80" customWidth="1"/>
    <col min="6662" max="6662" width="13.109375" style="80" bestFit="1" customWidth="1"/>
    <col min="6663" max="6663" width="6.88671875" style="80" customWidth="1"/>
    <col min="6664" max="6664" width="12.109375" style="80" bestFit="1" customWidth="1"/>
    <col min="6665" max="6665" width="10.44140625" style="80" bestFit="1" customWidth="1"/>
    <col min="6666" max="6666" width="7" style="80" bestFit="1" customWidth="1"/>
    <col min="6667" max="6667" width="5.88671875" style="80" bestFit="1" customWidth="1"/>
    <col min="6668" max="6668" width="8.77734375" style="80" bestFit="1" customWidth="1"/>
    <col min="6669" max="6669" width="8.44140625" style="80" bestFit="1" customWidth="1"/>
    <col min="6670" max="6670" width="8.6640625" style="80" bestFit="1" customWidth="1"/>
    <col min="6671" max="6671" width="14.33203125" style="80" bestFit="1" customWidth="1"/>
    <col min="6672" max="6672" width="10" style="80" bestFit="1" customWidth="1"/>
    <col min="6673" max="6673" width="6" style="80" customWidth="1"/>
    <col min="6674" max="6674" width="25.21875" style="80" bestFit="1" customWidth="1"/>
    <col min="6675" max="6675" width="11" style="80" bestFit="1" customWidth="1"/>
    <col min="6676" max="6677" width="8.21875" style="80" bestFit="1" customWidth="1"/>
    <col min="6678" max="6912" width="9" style="80"/>
    <col min="6913" max="6913" width="15.88671875" style="80" customWidth="1"/>
    <col min="6914" max="6914" width="3.88671875" style="80" bestFit="1" customWidth="1"/>
    <col min="6915" max="6915" width="38.21875" style="80" customWidth="1"/>
    <col min="6916" max="6916" width="13.88671875" style="80" bestFit="1" customWidth="1"/>
    <col min="6917" max="6917" width="17" style="80" customWidth="1"/>
    <col min="6918" max="6918" width="13.109375" style="80" bestFit="1" customWidth="1"/>
    <col min="6919" max="6919" width="6.88671875" style="80" customWidth="1"/>
    <col min="6920" max="6920" width="12.109375" style="80" bestFit="1" customWidth="1"/>
    <col min="6921" max="6921" width="10.44140625" style="80" bestFit="1" customWidth="1"/>
    <col min="6922" max="6922" width="7" style="80" bestFit="1" customWidth="1"/>
    <col min="6923" max="6923" width="5.88671875" style="80" bestFit="1" customWidth="1"/>
    <col min="6924" max="6924" width="8.77734375" style="80" bestFit="1" customWidth="1"/>
    <col min="6925" max="6925" width="8.44140625" style="80" bestFit="1" customWidth="1"/>
    <col min="6926" max="6926" width="8.6640625" style="80" bestFit="1" customWidth="1"/>
    <col min="6927" max="6927" width="14.33203125" style="80" bestFit="1" customWidth="1"/>
    <col min="6928" max="6928" width="10" style="80" bestFit="1" customWidth="1"/>
    <col min="6929" max="6929" width="6" style="80" customWidth="1"/>
    <col min="6930" max="6930" width="25.21875" style="80" bestFit="1" customWidth="1"/>
    <col min="6931" max="6931" width="11" style="80" bestFit="1" customWidth="1"/>
    <col min="6932" max="6933" width="8.21875" style="80" bestFit="1" customWidth="1"/>
    <col min="6934" max="7168" width="9" style="80"/>
    <col min="7169" max="7169" width="15.88671875" style="80" customWidth="1"/>
    <col min="7170" max="7170" width="3.88671875" style="80" bestFit="1" customWidth="1"/>
    <col min="7171" max="7171" width="38.21875" style="80" customWidth="1"/>
    <col min="7172" max="7172" width="13.88671875" style="80" bestFit="1" customWidth="1"/>
    <col min="7173" max="7173" width="17" style="80" customWidth="1"/>
    <col min="7174" max="7174" width="13.109375" style="80" bestFit="1" customWidth="1"/>
    <col min="7175" max="7175" width="6.88671875" style="80" customWidth="1"/>
    <col min="7176" max="7176" width="12.109375" style="80" bestFit="1" customWidth="1"/>
    <col min="7177" max="7177" width="10.44140625" style="80" bestFit="1" customWidth="1"/>
    <col min="7178" max="7178" width="7" style="80" bestFit="1" customWidth="1"/>
    <col min="7179" max="7179" width="5.88671875" style="80" bestFit="1" customWidth="1"/>
    <col min="7180" max="7180" width="8.77734375" style="80" bestFit="1" customWidth="1"/>
    <col min="7181" max="7181" width="8.44140625" style="80" bestFit="1" customWidth="1"/>
    <col min="7182" max="7182" width="8.6640625" style="80" bestFit="1" customWidth="1"/>
    <col min="7183" max="7183" width="14.33203125" style="80" bestFit="1" customWidth="1"/>
    <col min="7184" max="7184" width="10" style="80" bestFit="1" customWidth="1"/>
    <col min="7185" max="7185" width="6" style="80" customWidth="1"/>
    <col min="7186" max="7186" width="25.21875" style="80" bestFit="1" customWidth="1"/>
    <col min="7187" max="7187" width="11" style="80" bestFit="1" customWidth="1"/>
    <col min="7188" max="7189" width="8.21875" style="80" bestFit="1" customWidth="1"/>
    <col min="7190" max="7424" width="9" style="80"/>
    <col min="7425" max="7425" width="15.88671875" style="80" customWidth="1"/>
    <col min="7426" max="7426" width="3.88671875" style="80" bestFit="1" customWidth="1"/>
    <col min="7427" max="7427" width="38.21875" style="80" customWidth="1"/>
    <col min="7428" max="7428" width="13.88671875" style="80" bestFit="1" customWidth="1"/>
    <col min="7429" max="7429" width="17" style="80" customWidth="1"/>
    <col min="7430" max="7430" width="13.109375" style="80" bestFit="1" customWidth="1"/>
    <col min="7431" max="7431" width="6.88671875" style="80" customWidth="1"/>
    <col min="7432" max="7432" width="12.109375" style="80" bestFit="1" customWidth="1"/>
    <col min="7433" max="7433" width="10.44140625" style="80" bestFit="1" customWidth="1"/>
    <col min="7434" max="7434" width="7" style="80" bestFit="1" customWidth="1"/>
    <col min="7435" max="7435" width="5.88671875" style="80" bestFit="1" customWidth="1"/>
    <col min="7436" max="7436" width="8.77734375" style="80" bestFit="1" customWidth="1"/>
    <col min="7437" max="7437" width="8.44140625" style="80" bestFit="1" customWidth="1"/>
    <col min="7438" max="7438" width="8.6640625" style="80" bestFit="1" customWidth="1"/>
    <col min="7439" max="7439" width="14.33203125" style="80" bestFit="1" customWidth="1"/>
    <col min="7440" max="7440" width="10" style="80" bestFit="1" customWidth="1"/>
    <col min="7441" max="7441" width="6" style="80" customWidth="1"/>
    <col min="7442" max="7442" width="25.21875" style="80" bestFit="1" customWidth="1"/>
    <col min="7443" max="7443" width="11" style="80" bestFit="1" customWidth="1"/>
    <col min="7444" max="7445" width="8.21875" style="80" bestFit="1" customWidth="1"/>
    <col min="7446" max="7680" width="9" style="80"/>
    <col min="7681" max="7681" width="15.88671875" style="80" customWidth="1"/>
    <col min="7682" max="7682" width="3.88671875" style="80" bestFit="1" customWidth="1"/>
    <col min="7683" max="7683" width="38.21875" style="80" customWidth="1"/>
    <col min="7684" max="7684" width="13.88671875" style="80" bestFit="1" customWidth="1"/>
    <col min="7685" max="7685" width="17" style="80" customWidth="1"/>
    <col min="7686" max="7686" width="13.109375" style="80" bestFit="1" customWidth="1"/>
    <col min="7687" max="7687" width="6.88671875" style="80" customWidth="1"/>
    <col min="7688" max="7688" width="12.109375" style="80" bestFit="1" customWidth="1"/>
    <col min="7689" max="7689" width="10.44140625" style="80" bestFit="1" customWidth="1"/>
    <col min="7690" max="7690" width="7" style="80" bestFit="1" customWidth="1"/>
    <col min="7691" max="7691" width="5.88671875" style="80" bestFit="1" customWidth="1"/>
    <col min="7692" max="7692" width="8.77734375" style="80" bestFit="1" customWidth="1"/>
    <col min="7693" max="7693" width="8.44140625" style="80" bestFit="1" customWidth="1"/>
    <col min="7694" max="7694" width="8.6640625" style="80" bestFit="1" customWidth="1"/>
    <col min="7695" max="7695" width="14.33203125" style="80" bestFit="1" customWidth="1"/>
    <col min="7696" max="7696" width="10" style="80" bestFit="1" customWidth="1"/>
    <col min="7697" max="7697" width="6" style="80" customWidth="1"/>
    <col min="7698" max="7698" width="25.21875" style="80" bestFit="1" customWidth="1"/>
    <col min="7699" max="7699" width="11" style="80" bestFit="1" customWidth="1"/>
    <col min="7700" max="7701" width="8.21875" style="80" bestFit="1" customWidth="1"/>
    <col min="7702" max="7936" width="9" style="80"/>
    <col min="7937" max="7937" width="15.88671875" style="80" customWidth="1"/>
    <col min="7938" max="7938" width="3.88671875" style="80" bestFit="1" customWidth="1"/>
    <col min="7939" max="7939" width="38.21875" style="80" customWidth="1"/>
    <col min="7940" max="7940" width="13.88671875" style="80" bestFit="1" customWidth="1"/>
    <col min="7941" max="7941" width="17" style="80" customWidth="1"/>
    <col min="7942" max="7942" width="13.109375" style="80" bestFit="1" customWidth="1"/>
    <col min="7943" max="7943" width="6.88671875" style="80" customWidth="1"/>
    <col min="7944" max="7944" width="12.109375" style="80" bestFit="1" customWidth="1"/>
    <col min="7945" max="7945" width="10.44140625" style="80" bestFit="1" customWidth="1"/>
    <col min="7946" max="7946" width="7" style="80" bestFit="1" customWidth="1"/>
    <col min="7947" max="7947" width="5.88671875" style="80" bestFit="1" customWidth="1"/>
    <col min="7948" max="7948" width="8.77734375" style="80" bestFit="1" customWidth="1"/>
    <col min="7949" max="7949" width="8.44140625" style="80" bestFit="1" customWidth="1"/>
    <col min="7950" max="7950" width="8.6640625" style="80" bestFit="1" customWidth="1"/>
    <col min="7951" max="7951" width="14.33203125" style="80" bestFit="1" customWidth="1"/>
    <col min="7952" max="7952" width="10" style="80" bestFit="1" customWidth="1"/>
    <col min="7953" max="7953" width="6" style="80" customWidth="1"/>
    <col min="7954" max="7954" width="25.21875" style="80" bestFit="1" customWidth="1"/>
    <col min="7955" max="7955" width="11" style="80" bestFit="1" customWidth="1"/>
    <col min="7956" max="7957" width="8.21875" style="80" bestFit="1" customWidth="1"/>
    <col min="7958" max="8192" width="9" style="80"/>
    <col min="8193" max="8193" width="15.88671875" style="80" customWidth="1"/>
    <col min="8194" max="8194" width="3.88671875" style="80" bestFit="1" customWidth="1"/>
    <col min="8195" max="8195" width="38.21875" style="80" customWidth="1"/>
    <col min="8196" max="8196" width="13.88671875" style="80" bestFit="1" customWidth="1"/>
    <col min="8197" max="8197" width="17" style="80" customWidth="1"/>
    <col min="8198" max="8198" width="13.109375" style="80" bestFit="1" customWidth="1"/>
    <col min="8199" max="8199" width="6.88671875" style="80" customWidth="1"/>
    <col min="8200" max="8200" width="12.109375" style="80" bestFit="1" customWidth="1"/>
    <col min="8201" max="8201" width="10.44140625" style="80" bestFit="1" customWidth="1"/>
    <col min="8202" max="8202" width="7" style="80" bestFit="1" customWidth="1"/>
    <col min="8203" max="8203" width="5.88671875" style="80" bestFit="1" customWidth="1"/>
    <col min="8204" max="8204" width="8.77734375" style="80" bestFit="1" customWidth="1"/>
    <col min="8205" max="8205" width="8.44140625" style="80" bestFit="1" customWidth="1"/>
    <col min="8206" max="8206" width="8.6640625" style="80" bestFit="1" customWidth="1"/>
    <col min="8207" max="8207" width="14.33203125" style="80" bestFit="1" customWidth="1"/>
    <col min="8208" max="8208" width="10" style="80" bestFit="1" customWidth="1"/>
    <col min="8209" max="8209" width="6" style="80" customWidth="1"/>
    <col min="8210" max="8210" width="25.21875" style="80" bestFit="1" customWidth="1"/>
    <col min="8211" max="8211" width="11" style="80" bestFit="1" customWidth="1"/>
    <col min="8212" max="8213" width="8.21875" style="80" bestFit="1" customWidth="1"/>
    <col min="8214" max="8448" width="9" style="80"/>
    <col min="8449" max="8449" width="15.88671875" style="80" customWidth="1"/>
    <col min="8450" max="8450" width="3.88671875" style="80" bestFit="1" customWidth="1"/>
    <col min="8451" max="8451" width="38.21875" style="80" customWidth="1"/>
    <col min="8452" max="8452" width="13.88671875" style="80" bestFit="1" customWidth="1"/>
    <col min="8453" max="8453" width="17" style="80" customWidth="1"/>
    <col min="8454" max="8454" width="13.109375" style="80" bestFit="1" customWidth="1"/>
    <col min="8455" max="8455" width="6.88671875" style="80" customWidth="1"/>
    <col min="8456" max="8456" width="12.109375" style="80" bestFit="1" customWidth="1"/>
    <col min="8457" max="8457" width="10.44140625" style="80" bestFit="1" customWidth="1"/>
    <col min="8458" max="8458" width="7" style="80" bestFit="1" customWidth="1"/>
    <col min="8459" max="8459" width="5.88671875" style="80" bestFit="1" customWidth="1"/>
    <col min="8460" max="8460" width="8.77734375" style="80" bestFit="1" customWidth="1"/>
    <col min="8461" max="8461" width="8.44140625" style="80" bestFit="1" customWidth="1"/>
    <col min="8462" max="8462" width="8.6640625" style="80" bestFit="1" customWidth="1"/>
    <col min="8463" max="8463" width="14.33203125" style="80" bestFit="1" customWidth="1"/>
    <col min="8464" max="8464" width="10" style="80" bestFit="1" customWidth="1"/>
    <col min="8465" max="8465" width="6" style="80" customWidth="1"/>
    <col min="8466" max="8466" width="25.21875" style="80" bestFit="1" customWidth="1"/>
    <col min="8467" max="8467" width="11" style="80" bestFit="1" customWidth="1"/>
    <col min="8468" max="8469" width="8.21875" style="80" bestFit="1" customWidth="1"/>
    <col min="8470" max="8704" width="9" style="80"/>
    <col min="8705" max="8705" width="15.88671875" style="80" customWidth="1"/>
    <col min="8706" max="8706" width="3.88671875" style="80" bestFit="1" customWidth="1"/>
    <col min="8707" max="8707" width="38.21875" style="80" customWidth="1"/>
    <col min="8708" max="8708" width="13.88671875" style="80" bestFit="1" customWidth="1"/>
    <col min="8709" max="8709" width="17" style="80" customWidth="1"/>
    <col min="8710" max="8710" width="13.109375" style="80" bestFit="1" customWidth="1"/>
    <col min="8711" max="8711" width="6.88671875" style="80" customWidth="1"/>
    <col min="8712" max="8712" width="12.109375" style="80" bestFit="1" customWidth="1"/>
    <col min="8713" max="8713" width="10.44140625" style="80" bestFit="1" customWidth="1"/>
    <col min="8714" max="8714" width="7" style="80" bestFit="1" customWidth="1"/>
    <col min="8715" max="8715" width="5.88671875" style="80" bestFit="1" customWidth="1"/>
    <col min="8716" max="8716" width="8.77734375" style="80" bestFit="1" customWidth="1"/>
    <col min="8717" max="8717" width="8.44140625" style="80" bestFit="1" customWidth="1"/>
    <col min="8718" max="8718" width="8.6640625" style="80" bestFit="1" customWidth="1"/>
    <col min="8719" max="8719" width="14.33203125" style="80" bestFit="1" customWidth="1"/>
    <col min="8720" max="8720" width="10" style="80" bestFit="1" customWidth="1"/>
    <col min="8721" max="8721" width="6" style="80" customWidth="1"/>
    <col min="8722" max="8722" width="25.21875" style="80" bestFit="1" customWidth="1"/>
    <col min="8723" max="8723" width="11" style="80" bestFit="1" customWidth="1"/>
    <col min="8724" max="8725" width="8.21875" style="80" bestFit="1" customWidth="1"/>
    <col min="8726" max="8960" width="9" style="80"/>
    <col min="8961" max="8961" width="15.88671875" style="80" customWidth="1"/>
    <col min="8962" max="8962" width="3.88671875" style="80" bestFit="1" customWidth="1"/>
    <col min="8963" max="8963" width="38.21875" style="80" customWidth="1"/>
    <col min="8964" max="8964" width="13.88671875" style="80" bestFit="1" customWidth="1"/>
    <col min="8965" max="8965" width="17" style="80" customWidth="1"/>
    <col min="8966" max="8966" width="13.109375" style="80" bestFit="1" customWidth="1"/>
    <col min="8967" max="8967" width="6.88671875" style="80" customWidth="1"/>
    <col min="8968" max="8968" width="12.109375" style="80" bestFit="1" customWidth="1"/>
    <col min="8969" max="8969" width="10.44140625" style="80" bestFit="1" customWidth="1"/>
    <col min="8970" max="8970" width="7" style="80" bestFit="1" customWidth="1"/>
    <col min="8971" max="8971" width="5.88671875" style="80" bestFit="1" customWidth="1"/>
    <col min="8972" max="8972" width="8.77734375" style="80" bestFit="1" customWidth="1"/>
    <col min="8973" max="8973" width="8.44140625" style="80" bestFit="1" customWidth="1"/>
    <col min="8974" max="8974" width="8.6640625" style="80" bestFit="1" customWidth="1"/>
    <col min="8975" max="8975" width="14.33203125" style="80" bestFit="1" customWidth="1"/>
    <col min="8976" max="8976" width="10" style="80" bestFit="1" customWidth="1"/>
    <col min="8977" max="8977" width="6" style="80" customWidth="1"/>
    <col min="8978" max="8978" width="25.21875" style="80" bestFit="1" customWidth="1"/>
    <col min="8979" max="8979" width="11" style="80" bestFit="1" customWidth="1"/>
    <col min="8980" max="8981" width="8.21875" style="80" bestFit="1" customWidth="1"/>
    <col min="8982" max="9216" width="9" style="80"/>
    <col min="9217" max="9217" width="15.88671875" style="80" customWidth="1"/>
    <col min="9218" max="9218" width="3.88671875" style="80" bestFit="1" customWidth="1"/>
    <col min="9219" max="9219" width="38.21875" style="80" customWidth="1"/>
    <col min="9220" max="9220" width="13.88671875" style="80" bestFit="1" customWidth="1"/>
    <col min="9221" max="9221" width="17" style="80" customWidth="1"/>
    <col min="9222" max="9222" width="13.109375" style="80" bestFit="1" customWidth="1"/>
    <col min="9223" max="9223" width="6.88671875" style="80" customWidth="1"/>
    <col min="9224" max="9224" width="12.109375" style="80" bestFit="1" customWidth="1"/>
    <col min="9225" max="9225" width="10.44140625" style="80" bestFit="1" customWidth="1"/>
    <col min="9226" max="9226" width="7" style="80" bestFit="1" customWidth="1"/>
    <col min="9227" max="9227" width="5.88671875" style="80" bestFit="1" customWidth="1"/>
    <col min="9228" max="9228" width="8.77734375" style="80" bestFit="1" customWidth="1"/>
    <col min="9229" max="9229" width="8.44140625" style="80" bestFit="1" customWidth="1"/>
    <col min="9230" max="9230" width="8.6640625" style="80" bestFit="1" customWidth="1"/>
    <col min="9231" max="9231" width="14.33203125" style="80" bestFit="1" customWidth="1"/>
    <col min="9232" max="9232" width="10" style="80" bestFit="1" customWidth="1"/>
    <col min="9233" max="9233" width="6" style="80" customWidth="1"/>
    <col min="9234" max="9234" width="25.21875" style="80" bestFit="1" customWidth="1"/>
    <col min="9235" max="9235" width="11" style="80" bestFit="1" customWidth="1"/>
    <col min="9236" max="9237" width="8.21875" style="80" bestFit="1" customWidth="1"/>
    <col min="9238" max="9472" width="9" style="80"/>
    <col min="9473" max="9473" width="15.88671875" style="80" customWidth="1"/>
    <col min="9474" max="9474" width="3.88671875" style="80" bestFit="1" customWidth="1"/>
    <col min="9475" max="9475" width="38.21875" style="80" customWidth="1"/>
    <col min="9476" max="9476" width="13.88671875" style="80" bestFit="1" customWidth="1"/>
    <col min="9477" max="9477" width="17" style="80" customWidth="1"/>
    <col min="9478" max="9478" width="13.109375" style="80" bestFit="1" customWidth="1"/>
    <col min="9479" max="9479" width="6.88671875" style="80" customWidth="1"/>
    <col min="9480" max="9480" width="12.109375" style="80" bestFit="1" customWidth="1"/>
    <col min="9481" max="9481" width="10.44140625" style="80" bestFit="1" customWidth="1"/>
    <col min="9482" max="9482" width="7" style="80" bestFit="1" customWidth="1"/>
    <col min="9483" max="9483" width="5.88671875" style="80" bestFit="1" customWidth="1"/>
    <col min="9484" max="9484" width="8.77734375" style="80" bestFit="1" customWidth="1"/>
    <col min="9485" max="9485" width="8.44140625" style="80" bestFit="1" customWidth="1"/>
    <col min="9486" max="9486" width="8.6640625" style="80" bestFit="1" customWidth="1"/>
    <col min="9487" max="9487" width="14.33203125" style="80" bestFit="1" customWidth="1"/>
    <col min="9488" max="9488" width="10" style="80" bestFit="1" customWidth="1"/>
    <col min="9489" max="9489" width="6" style="80" customWidth="1"/>
    <col min="9490" max="9490" width="25.21875" style="80" bestFit="1" customWidth="1"/>
    <col min="9491" max="9491" width="11" style="80" bestFit="1" customWidth="1"/>
    <col min="9492" max="9493" width="8.21875" style="80" bestFit="1" customWidth="1"/>
    <col min="9494" max="9728" width="9" style="80"/>
    <col min="9729" max="9729" width="15.88671875" style="80" customWidth="1"/>
    <col min="9730" max="9730" width="3.88671875" style="80" bestFit="1" customWidth="1"/>
    <col min="9731" max="9731" width="38.21875" style="80" customWidth="1"/>
    <col min="9732" max="9732" width="13.88671875" style="80" bestFit="1" customWidth="1"/>
    <col min="9733" max="9733" width="17" style="80" customWidth="1"/>
    <col min="9734" max="9734" width="13.109375" style="80" bestFit="1" customWidth="1"/>
    <col min="9735" max="9735" width="6.88671875" style="80" customWidth="1"/>
    <col min="9736" max="9736" width="12.109375" style="80" bestFit="1" customWidth="1"/>
    <col min="9737" max="9737" width="10.44140625" style="80" bestFit="1" customWidth="1"/>
    <col min="9738" max="9738" width="7" style="80" bestFit="1" customWidth="1"/>
    <col min="9739" max="9739" width="5.88671875" style="80" bestFit="1" customWidth="1"/>
    <col min="9740" max="9740" width="8.77734375" style="80" bestFit="1" customWidth="1"/>
    <col min="9741" max="9741" width="8.44140625" style="80" bestFit="1" customWidth="1"/>
    <col min="9742" max="9742" width="8.6640625" style="80" bestFit="1" customWidth="1"/>
    <col min="9743" max="9743" width="14.33203125" style="80" bestFit="1" customWidth="1"/>
    <col min="9744" max="9744" width="10" style="80" bestFit="1" customWidth="1"/>
    <col min="9745" max="9745" width="6" style="80" customWidth="1"/>
    <col min="9746" max="9746" width="25.21875" style="80" bestFit="1" customWidth="1"/>
    <col min="9747" max="9747" width="11" style="80" bestFit="1" customWidth="1"/>
    <col min="9748" max="9749" width="8.21875" style="80" bestFit="1" customWidth="1"/>
    <col min="9750" max="9984" width="9" style="80"/>
    <col min="9985" max="9985" width="15.88671875" style="80" customWidth="1"/>
    <col min="9986" max="9986" width="3.88671875" style="80" bestFit="1" customWidth="1"/>
    <col min="9987" max="9987" width="38.21875" style="80" customWidth="1"/>
    <col min="9988" max="9988" width="13.88671875" style="80" bestFit="1" customWidth="1"/>
    <col min="9989" max="9989" width="17" style="80" customWidth="1"/>
    <col min="9990" max="9990" width="13.109375" style="80" bestFit="1" customWidth="1"/>
    <col min="9991" max="9991" width="6.88671875" style="80" customWidth="1"/>
    <col min="9992" max="9992" width="12.109375" style="80" bestFit="1" customWidth="1"/>
    <col min="9993" max="9993" width="10.44140625" style="80" bestFit="1" customWidth="1"/>
    <col min="9994" max="9994" width="7" style="80" bestFit="1" customWidth="1"/>
    <col min="9995" max="9995" width="5.88671875" style="80" bestFit="1" customWidth="1"/>
    <col min="9996" max="9996" width="8.77734375" style="80" bestFit="1" customWidth="1"/>
    <col min="9997" max="9997" width="8.44140625" style="80" bestFit="1" customWidth="1"/>
    <col min="9998" max="9998" width="8.6640625" style="80" bestFit="1" customWidth="1"/>
    <col min="9999" max="9999" width="14.33203125" style="80" bestFit="1" customWidth="1"/>
    <col min="10000" max="10000" width="10" style="80" bestFit="1" customWidth="1"/>
    <col min="10001" max="10001" width="6" style="80" customWidth="1"/>
    <col min="10002" max="10002" width="25.21875" style="80" bestFit="1" customWidth="1"/>
    <col min="10003" max="10003" width="11" style="80" bestFit="1" customWidth="1"/>
    <col min="10004" max="10005" width="8.21875" style="80" bestFit="1" customWidth="1"/>
    <col min="10006" max="10240" width="9" style="80"/>
    <col min="10241" max="10241" width="15.88671875" style="80" customWidth="1"/>
    <col min="10242" max="10242" width="3.88671875" style="80" bestFit="1" customWidth="1"/>
    <col min="10243" max="10243" width="38.21875" style="80" customWidth="1"/>
    <col min="10244" max="10244" width="13.88671875" style="80" bestFit="1" customWidth="1"/>
    <col min="10245" max="10245" width="17" style="80" customWidth="1"/>
    <col min="10246" max="10246" width="13.109375" style="80" bestFit="1" customWidth="1"/>
    <col min="10247" max="10247" width="6.88671875" style="80" customWidth="1"/>
    <col min="10248" max="10248" width="12.109375" style="80" bestFit="1" customWidth="1"/>
    <col min="10249" max="10249" width="10.44140625" style="80" bestFit="1" customWidth="1"/>
    <col min="10250" max="10250" width="7" style="80" bestFit="1" customWidth="1"/>
    <col min="10251" max="10251" width="5.88671875" style="80" bestFit="1" customWidth="1"/>
    <col min="10252" max="10252" width="8.77734375" style="80" bestFit="1" customWidth="1"/>
    <col min="10253" max="10253" width="8.44140625" style="80" bestFit="1" customWidth="1"/>
    <col min="10254" max="10254" width="8.6640625" style="80" bestFit="1" customWidth="1"/>
    <col min="10255" max="10255" width="14.33203125" style="80" bestFit="1" customWidth="1"/>
    <col min="10256" max="10256" width="10" style="80" bestFit="1" customWidth="1"/>
    <col min="10257" max="10257" width="6" style="80" customWidth="1"/>
    <col min="10258" max="10258" width="25.21875" style="80" bestFit="1" customWidth="1"/>
    <col min="10259" max="10259" width="11" style="80" bestFit="1" customWidth="1"/>
    <col min="10260" max="10261" width="8.21875" style="80" bestFit="1" customWidth="1"/>
    <col min="10262" max="10496" width="9" style="80"/>
    <col min="10497" max="10497" width="15.88671875" style="80" customWidth="1"/>
    <col min="10498" max="10498" width="3.88671875" style="80" bestFit="1" customWidth="1"/>
    <col min="10499" max="10499" width="38.21875" style="80" customWidth="1"/>
    <col min="10500" max="10500" width="13.88671875" style="80" bestFit="1" customWidth="1"/>
    <col min="10501" max="10501" width="17" style="80" customWidth="1"/>
    <col min="10502" max="10502" width="13.109375" style="80" bestFit="1" customWidth="1"/>
    <col min="10503" max="10503" width="6.88671875" style="80" customWidth="1"/>
    <col min="10504" max="10504" width="12.109375" style="80" bestFit="1" customWidth="1"/>
    <col min="10505" max="10505" width="10.44140625" style="80" bestFit="1" customWidth="1"/>
    <col min="10506" max="10506" width="7" style="80" bestFit="1" customWidth="1"/>
    <col min="10507" max="10507" width="5.88671875" style="80" bestFit="1" customWidth="1"/>
    <col min="10508" max="10508" width="8.77734375" style="80" bestFit="1" customWidth="1"/>
    <col min="10509" max="10509" width="8.44140625" style="80" bestFit="1" customWidth="1"/>
    <col min="10510" max="10510" width="8.6640625" style="80" bestFit="1" customWidth="1"/>
    <col min="10511" max="10511" width="14.33203125" style="80" bestFit="1" customWidth="1"/>
    <col min="10512" max="10512" width="10" style="80" bestFit="1" customWidth="1"/>
    <col min="10513" max="10513" width="6" style="80" customWidth="1"/>
    <col min="10514" max="10514" width="25.21875" style="80" bestFit="1" customWidth="1"/>
    <col min="10515" max="10515" width="11" style="80" bestFit="1" customWidth="1"/>
    <col min="10516" max="10517" width="8.21875" style="80" bestFit="1" customWidth="1"/>
    <col min="10518" max="10752" width="9" style="80"/>
    <col min="10753" max="10753" width="15.88671875" style="80" customWidth="1"/>
    <col min="10754" max="10754" width="3.88671875" style="80" bestFit="1" customWidth="1"/>
    <col min="10755" max="10755" width="38.21875" style="80" customWidth="1"/>
    <col min="10756" max="10756" width="13.88671875" style="80" bestFit="1" customWidth="1"/>
    <col min="10757" max="10757" width="17" style="80" customWidth="1"/>
    <col min="10758" max="10758" width="13.109375" style="80" bestFit="1" customWidth="1"/>
    <col min="10759" max="10759" width="6.88671875" style="80" customWidth="1"/>
    <col min="10760" max="10760" width="12.109375" style="80" bestFit="1" customWidth="1"/>
    <col min="10761" max="10761" width="10.44140625" style="80" bestFit="1" customWidth="1"/>
    <col min="10762" max="10762" width="7" style="80" bestFit="1" customWidth="1"/>
    <col min="10763" max="10763" width="5.88671875" style="80" bestFit="1" customWidth="1"/>
    <col min="10764" max="10764" width="8.77734375" style="80" bestFit="1" customWidth="1"/>
    <col min="10765" max="10765" width="8.44140625" style="80" bestFit="1" customWidth="1"/>
    <col min="10766" max="10766" width="8.6640625" style="80" bestFit="1" customWidth="1"/>
    <col min="10767" max="10767" width="14.33203125" style="80" bestFit="1" customWidth="1"/>
    <col min="10768" max="10768" width="10" style="80" bestFit="1" customWidth="1"/>
    <col min="10769" max="10769" width="6" style="80" customWidth="1"/>
    <col min="10770" max="10770" width="25.21875" style="80" bestFit="1" customWidth="1"/>
    <col min="10771" max="10771" width="11" style="80" bestFit="1" customWidth="1"/>
    <col min="10772" max="10773" width="8.21875" style="80" bestFit="1" customWidth="1"/>
    <col min="10774" max="11008" width="9" style="80"/>
    <col min="11009" max="11009" width="15.88671875" style="80" customWidth="1"/>
    <col min="11010" max="11010" width="3.88671875" style="80" bestFit="1" customWidth="1"/>
    <col min="11011" max="11011" width="38.21875" style="80" customWidth="1"/>
    <col min="11012" max="11012" width="13.88671875" style="80" bestFit="1" customWidth="1"/>
    <col min="11013" max="11013" width="17" style="80" customWidth="1"/>
    <col min="11014" max="11014" width="13.109375" style="80" bestFit="1" customWidth="1"/>
    <col min="11015" max="11015" width="6.88671875" style="80" customWidth="1"/>
    <col min="11016" max="11016" width="12.109375" style="80" bestFit="1" customWidth="1"/>
    <col min="11017" max="11017" width="10.44140625" style="80" bestFit="1" customWidth="1"/>
    <col min="11018" max="11018" width="7" style="80" bestFit="1" customWidth="1"/>
    <col min="11019" max="11019" width="5.88671875" style="80" bestFit="1" customWidth="1"/>
    <col min="11020" max="11020" width="8.77734375" style="80" bestFit="1" customWidth="1"/>
    <col min="11021" max="11021" width="8.44140625" style="80" bestFit="1" customWidth="1"/>
    <col min="11022" max="11022" width="8.6640625" style="80" bestFit="1" customWidth="1"/>
    <col min="11023" max="11023" width="14.33203125" style="80" bestFit="1" customWidth="1"/>
    <col min="11024" max="11024" width="10" style="80" bestFit="1" customWidth="1"/>
    <col min="11025" max="11025" width="6" style="80" customWidth="1"/>
    <col min="11026" max="11026" width="25.21875" style="80" bestFit="1" customWidth="1"/>
    <col min="11027" max="11027" width="11" style="80" bestFit="1" customWidth="1"/>
    <col min="11028" max="11029" width="8.21875" style="80" bestFit="1" customWidth="1"/>
    <col min="11030" max="11264" width="9" style="80"/>
    <col min="11265" max="11265" width="15.88671875" style="80" customWidth="1"/>
    <col min="11266" max="11266" width="3.88671875" style="80" bestFit="1" customWidth="1"/>
    <col min="11267" max="11267" width="38.21875" style="80" customWidth="1"/>
    <col min="11268" max="11268" width="13.88671875" style="80" bestFit="1" customWidth="1"/>
    <col min="11269" max="11269" width="17" style="80" customWidth="1"/>
    <col min="11270" max="11270" width="13.109375" style="80" bestFit="1" customWidth="1"/>
    <col min="11271" max="11271" width="6.88671875" style="80" customWidth="1"/>
    <col min="11272" max="11272" width="12.109375" style="80" bestFit="1" customWidth="1"/>
    <col min="11273" max="11273" width="10.44140625" style="80" bestFit="1" customWidth="1"/>
    <col min="11274" max="11274" width="7" style="80" bestFit="1" customWidth="1"/>
    <col min="11275" max="11275" width="5.88671875" style="80" bestFit="1" customWidth="1"/>
    <col min="11276" max="11276" width="8.77734375" style="80" bestFit="1" customWidth="1"/>
    <col min="11277" max="11277" width="8.44140625" style="80" bestFit="1" customWidth="1"/>
    <col min="11278" max="11278" width="8.6640625" style="80" bestFit="1" customWidth="1"/>
    <col min="11279" max="11279" width="14.33203125" style="80" bestFit="1" customWidth="1"/>
    <col min="11280" max="11280" width="10" style="80" bestFit="1" customWidth="1"/>
    <col min="11281" max="11281" width="6" style="80" customWidth="1"/>
    <col min="11282" max="11282" width="25.21875" style="80" bestFit="1" customWidth="1"/>
    <col min="11283" max="11283" width="11" style="80" bestFit="1" customWidth="1"/>
    <col min="11284" max="11285" width="8.21875" style="80" bestFit="1" customWidth="1"/>
    <col min="11286" max="11520" width="9" style="80"/>
    <col min="11521" max="11521" width="15.88671875" style="80" customWidth="1"/>
    <col min="11522" max="11522" width="3.88671875" style="80" bestFit="1" customWidth="1"/>
    <col min="11523" max="11523" width="38.21875" style="80" customWidth="1"/>
    <col min="11524" max="11524" width="13.88671875" style="80" bestFit="1" customWidth="1"/>
    <col min="11525" max="11525" width="17" style="80" customWidth="1"/>
    <col min="11526" max="11526" width="13.109375" style="80" bestFit="1" customWidth="1"/>
    <col min="11527" max="11527" width="6.88671875" style="80" customWidth="1"/>
    <col min="11528" max="11528" width="12.109375" style="80" bestFit="1" customWidth="1"/>
    <col min="11529" max="11529" width="10.44140625" style="80" bestFit="1" customWidth="1"/>
    <col min="11530" max="11530" width="7" style="80" bestFit="1" customWidth="1"/>
    <col min="11531" max="11531" width="5.88671875" style="80" bestFit="1" customWidth="1"/>
    <col min="11532" max="11532" width="8.77734375" style="80" bestFit="1" customWidth="1"/>
    <col min="11533" max="11533" width="8.44140625" style="80" bestFit="1" customWidth="1"/>
    <col min="11534" max="11534" width="8.6640625" style="80" bestFit="1" customWidth="1"/>
    <col min="11535" max="11535" width="14.33203125" style="80" bestFit="1" customWidth="1"/>
    <col min="11536" max="11536" width="10" style="80" bestFit="1" customWidth="1"/>
    <col min="11537" max="11537" width="6" style="80" customWidth="1"/>
    <col min="11538" max="11538" width="25.21875" style="80" bestFit="1" customWidth="1"/>
    <col min="11539" max="11539" width="11" style="80" bestFit="1" customWidth="1"/>
    <col min="11540" max="11541" width="8.21875" style="80" bestFit="1" customWidth="1"/>
    <col min="11542" max="11776" width="9" style="80"/>
    <col min="11777" max="11777" width="15.88671875" style="80" customWidth="1"/>
    <col min="11778" max="11778" width="3.88671875" style="80" bestFit="1" customWidth="1"/>
    <col min="11779" max="11779" width="38.21875" style="80" customWidth="1"/>
    <col min="11780" max="11780" width="13.88671875" style="80" bestFit="1" customWidth="1"/>
    <col min="11781" max="11781" width="17" style="80" customWidth="1"/>
    <col min="11782" max="11782" width="13.109375" style="80" bestFit="1" customWidth="1"/>
    <col min="11783" max="11783" width="6.88671875" style="80" customWidth="1"/>
    <col min="11784" max="11784" width="12.109375" style="80" bestFit="1" customWidth="1"/>
    <col min="11785" max="11785" width="10.44140625" style="80" bestFit="1" customWidth="1"/>
    <col min="11786" max="11786" width="7" style="80" bestFit="1" customWidth="1"/>
    <col min="11787" max="11787" width="5.88671875" style="80" bestFit="1" customWidth="1"/>
    <col min="11788" max="11788" width="8.77734375" style="80" bestFit="1" customWidth="1"/>
    <col min="11789" max="11789" width="8.44140625" style="80" bestFit="1" customWidth="1"/>
    <col min="11790" max="11790" width="8.6640625" style="80" bestFit="1" customWidth="1"/>
    <col min="11791" max="11791" width="14.33203125" style="80" bestFit="1" customWidth="1"/>
    <col min="11792" max="11792" width="10" style="80" bestFit="1" customWidth="1"/>
    <col min="11793" max="11793" width="6" style="80" customWidth="1"/>
    <col min="11794" max="11794" width="25.21875" style="80" bestFit="1" customWidth="1"/>
    <col min="11795" max="11795" width="11" style="80" bestFit="1" customWidth="1"/>
    <col min="11796" max="11797" width="8.21875" style="80" bestFit="1" customWidth="1"/>
    <col min="11798" max="12032" width="9" style="80"/>
    <col min="12033" max="12033" width="15.88671875" style="80" customWidth="1"/>
    <col min="12034" max="12034" width="3.88671875" style="80" bestFit="1" customWidth="1"/>
    <col min="12035" max="12035" width="38.21875" style="80" customWidth="1"/>
    <col min="12036" max="12036" width="13.88671875" style="80" bestFit="1" customWidth="1"/>
    <col min="12037" max="12037" width="17" style="80" customWidth="1"/>
    <col min="12038" max="12038" width="13.109375" style="80" bestFit="1" customWidth="1"/>
    <col min="12039" max="12039" width="6.88671875" style="80" customWidth="1"/>
    <col min="12040" max="12040" width="12.109375" style="80" bestFit="1" customWidth="1"/>
    <col min="12041" max="12041" width="10.44140625" style="80" bestFit="1" customWidth="1"/>
    <col min="12042" max="12042" width="7" style="80" bestFit="1" customWidth="1"/>
    <col min="12043" max="12043" width="5.88671875" style="80" bestFit="1" customWidth="1"/>
    <col min="12044" max="12044" width="8.77734375" style="80" bestFit="1" customWidth="1"/>
    <col min="12045" max="12045" width="8.44140625" style="80" bestFit="1" customWidth="1"/>
    <col min="12046" max="12046" width="8.6640625" style="80" bestFit="1" customWidth="1"/>
    <col min="12047" max="12047" width="14.33203125" style="80" bestFit="1" customWidth="1"/>
    <col min="12048" max="12048" width="10" style="80" bestFit="1" customWidth="1"/>
    <col min="12049" max="12049" width="6" style="80" customWidth="1"/>
    <col min="12050" max="12050" width="25.21875" style="80" bestFit="1" customWidth="1"/>
    <col min="12051" max="12051" width="11" style="80" bestFit="1" customWidth="1"/>
    <col min="12052" max="12053" width="8.21875" style="80" bestFit="1" customWidth="1"/>
    <col min="12054" max="12288" width="9" style="80"/>
    <col min="12289" max="12289" width="15.88671875" style="80" customWidth="1"/>
    <col min="12290" max="12290" width="3.88671875" style="80" bestFit="1" customWidth="1"/>
    <col min="12291" max="12291" width="38.21875" style="80" customWidth="1"/>
    <col min="12292" max="12292" width="13.88671875" style="80" bestFit="1" customWidth="1"/>
    <col min="12293" max="12293" width="17" style="80" customWidth="1"/>
    <col min="12294" max="12294" width="13.109375" style="80" bestFit="1" customWidth="1"/>
    <col min="12295" max="12295" width="6.88671875" style="80" customWidth="1"/>
    <col min="12296" max="12296" width="12.109375" style="80" bestFit="1" customWidth="1"/>
    <col min="12297" max="12297" width="10.44140625" style="80" bestFit="1" customWidth="1"/>
    <col min="12298" max="12298" width="7" style="80" bestFit="1" customWidth="1"/>
    <col min="12299" max="12299" width="5.88671875" style="80" bestFit="1" customWidth="1"/>
    <col min="12300" max="12300" width="8.77734375" style="80" bestFit="1" customWidth="1"/>
    <col min="12301" max="12301" width="8.44140625" style="80" bestFit="1" customWidth="1"/>
    <col min="12302" max="12302" width="8.6640625" style="80" bestFit="1" customWidth="1"/>
    <col min="12303" max="12303" width="14.33203125" style="80" bestFit="1" customWidth="1"/>
    <col min="12304" max="12304" width="10" style="80" bestFit="1" customWidth="1"/>
    <col min="12305" max="12305" width="6" style="80" customWidth="1"/>
    <col min="12306" max="12306" width="25.21875" style="80" bestFit="1" customWidth="1"/>
    <col min="12307" max="12307" width="11" style="80" bestFit="1" customWidth="1"/>
    <col min="12308" max="12309" width="8.21875" style="80" bestFit="1" customWidth="1"/>
    <col min="12310" max="12544" width="9" style="80"/>
    <col min="12545" max="12545" width="15.88671875" style="80" customWidth="1"/>
    <col min="12546" max="12546" width="3.88671875" style="80" bestFit="1" customWidth="1"/>
    <col min="12547" max="12547" width="38.21875" style="80" customWidth="1"/>
    <col min="12548" max="12548" width="13.88671875" style="80" bestFit="1" customWidth="1"/>
    <col min="12549" max="12549" width="17" style="80" customWidth="1"/>
    <col min="12550" max="12550" width="13.109375" style="80" bestFit="1" customWidth="1"/>
    <col min="12551" max="12551" width="6.88671875" style="80" customWidth="1"/>
    <col min="12552" max="12552" width="12.109375" style="80" bestFit="1" customWidth="1"/>
    <col min="12553" max="12553" width="10.44140625" style="80" bestFit="1" customWidth="1"/>
    <col min="12554" max="12554" width="7" style="80" bestFit="1" customWidth="1"/>
    <col min="12555" max="12555" width="5.88671875" style="80" bestFit="1" customWidth="1"/>
    <col min="12556" max="12556" width="8.77734375" style="80" bestFit="1" customWidth="1"/>
    <col min="12557" max="12557" width="8.44140625" style="80" bestFit="1" customWidth="1"/>
    <col min="12558" max="12558" width="8.6640625" style="80" bestFit="1" customWidth="1"/>
    <col min="12559" max="12559" width="14.33203125" style="80" bestFit="1" customWidth="1"/>
    <col min="12560" max="12560" width="10" style="80" bestFit="1" customWidth="1"/>
    <col min="12561" max="12561" width="6" style="80" customWidth="1"/>
    <col min="12562" max="12562" width="25.21875" style="80" bestFit="1" customWidth="1"/>
    <col min="12563" max="12563" width="11" style="80" bestFit="1" customWidth="1"/>
    <col min="12564" max="12565" width="8.21875" style="80" bestFit="1" customWidth="1"/>
    <col min="12566" max="12800" width="9" style="80"/>
    <col min="12801" max="12801" width="15.88671875" style="80" customWidth="1"/>
    <col min="12802" max="12802" width="3.88671875" style="80" bestFit="1" customWidth="1"/>
    <col min="12803" max="12803" width="38.21875" style="80" customWidth="1"/>
    <col min="12804" max="12804" width="13.88671875" style="80" bestFit="1" customWidth="1"/>
    <col min="12805" max="12805" width="17" style="80" customWidth="1"/>
    <col min="12806" max="12806" width="13.109375" style="80" bestFit="1" customWidth="1"/>
    <col min="12807" max="12807" width="6.88671875" style="80" customWidth="1"/>
    <col min="12808" max="12808" width="12.109375" style="80" bestFit="1" customWidth="1"/>
    <col min="12809" max="12809" width="10.44140625" style="80" bestFit="1" customWidth="1"/>
    <col min="12810" max="12810" width="7" style="80" bestFit="1" customWidth="1"/>
    <col min="12811" max="12811" width="5.88671875" style="80" bestFit="1" customWidth="1"/>
    <col min="12812" max="12812" width="8.77734375" style="80" bestFit="1" customWidth="1"/>
    <col min="12813" max="12813" width="8.44140625" style="80" bestFit="1" customWidth="1"/>
    <col min="12814" max="12814" width="8.6640625" style="80" bestFit="1" customWidth="1"/>
    <col min="12815" max="12815" width="14.33203125" style="80" bestFit="1" customWidth="1"/>
    <col min="12816" max="12816" width="10" style="80" bestFit="1" customWidth="1"/>
    <col min="12817" max="12817" width="6" style="80" customWidth="1"/>
    <col min="12818" max="12818" width="25.21875" style="80" bestFit="1" customWidth="1"/>
    <col min="12819" max="12819" width="11" style="80" bestFit="1" customWidth="1"/>
    <col min="12820" max="12821" width="8.21875" style="80" bestFit="1" customWidth="1"/>
    <col min="12822" max="13056" width="9" style="80"/>
    <col min="13057" max="13057" width="15.88671875" style="80" customWidth="1"/>
    <col min="13058" max="13058" width="3.88671875" style="80" bestFit="1" customWidth="1"/>
    <col min="13059" max="13059" width="38.21875" style="80" customWidth="1"/>
    <col min="13060" max="13060" width="13.88671875" style="80" bestFit="1" customWidth="1"/>
    <col min="13061" max="13061" width="17" style="80" customWidth="1"/>
    <col min="13062" max="13062" width="13.109375" style="80" bestFit="1" customWidth="1"/>
    <col min="13063" max="13063" width="6.88671875" style="80" customWidth="1"/>
    <col min="13064" max="13064" width="12.109375" style="80" bestFit="1" customWidth="1"/>
    <col min="13065" max="13065" width="10.44140625" style="80" bestFit="1" customWidth="1"/>
    <col min="13066" max="13066" width="7" style="80" bestFit="1" customWidth="1"/>
    <col min="13067" max="13067" width="5.88671875" style="80" bestFit="1" customWidth="1"/>
    <col min="13068" max="13068" width="8.77734375" style="80" bestFit="1" customWidth="1"/>
    <col min="13069" max="13069" width="8.44140625" style="80" bestFit="1" customWidth="1"/>
    <col min="13070" max="13070" width="8.6640625" style="80" bestFit="1" customWidth="1"/>
    <col min="13071" max="13071" width="14.33203125" style="80" bestFit="1" customWidth="1"/>
    <col min="13072" max="13072" width="10" style="80" bestFit="1" customWidth="1"/>
    <col min="13073" max="13073" width="6" style="80" customWidth="1"/>
    <col min="13074" max="13074" width="25.21875" style="80" bestFit="1" customWidth="1"/>
    <col min="13075" max="13075" width="11" style="80" bestFit="1" customWidth="1"/>
    <col min="13076" max="13077" width="8.21875" style="80" bestFit="1" customWidth="1"/>
    <col min="13078" max="13312" width="9" style="80"/>
    <col min="13313" max="13313" width="15.88671875" style="80" customWidth="1"/>
    <col min="13314" max="13314" width="3.88671875" style="80" bestFit="1" customWidth="1"/>
    <col min="13315" max="13315" width="38.21875" style="80" customWidth="1"/>
    <col min="13316" max="13316" width="13.88671875" style="80" bestFit="1" customWidth="1"/>
    <col min="13317" max="13317" width="17" style="80" customWidth="1"/>
    <col min="13318" max="13318" width="13.109375" style="80" bestFit="1" customWidth="1"/>
    <col min="13319" max="13319" width="6.88671875" style="80" customWidth="1"/>
    <col min="13320" max="13320" width="12.109375" style="80" bestFit="1" customWidth="1"/>
    <col min="13321" max="13321" width="10.44140625" style="80" bestFit="1" customWidth="1"/>
    <col min="13322" max="13322" width="7" style="80" bestFit="1" customWidth="1"/>
    <col min="13323" max="13323" width="5.88671875" style="80" bestFit="1" customWidth="1"/>
    <col min="13324" max="13324" width="8.77734375" style="80" bestFit="1" customWidth="1"/>
    <col min="13325" max="13325" width="8.44140625" style="80" bestFit="1" customWidth="1"/>
    <col min="13326" max="13326" width="8.6640625" style="80" bestFit="1" customWidth="1"/>
    <col min="13327" max="13327" width="14.33203125" style="80" bestFit="1" customWidth="1"/>
    <col min="13328" max="13328" width="10" style="80" bestFit="1" customWidth="1"/>
    <col min="13329" max="13329" width="6" style="80" customWidth="1"/>
    <col min="13330" max="13330" width="25.21875" style="80" bestFit="1" customWidth="1"/>
    <col min="13331" max="13331" width="11" style="80" bestFit="1" customWidth="1"/>
    <col min="13332" max="13333" width="8.21875" style="80" bestFit="1" customWidth="1"/>
    <col min="13334" max="13568" width="9" style="80"/>
    <col min="13569" max="13569" width="15.88671875" style="80" customWidth="1"/>
    <col min="13570" max="13570" width="3.88671875" style="80" bestFit="1" customWidth="1"/>
    <col min="13571" max="13571" width="38.21875" style="80" customWidth="1"/>
    <col min="13572" max="13572" width="13.88671875" style="80" bestFit="1" customWidth="1"/>
    <col min="13573" max="13573" width="17" style="80" customWidth="1"/>
    <col min="13574" max="13574" width="13.109375" style="80" bestFit="1" customWidth="1"/>
    <col min="13575" max="13575" width="6.88671875" style="80" customWidth="1"/>
    <col min="13576" max="13576" width="12.109375" style="80" bestFit="1" customWidth="1"/>
    <col min="13577" max="13577" width="10.44140625" style="80" bestFit="1" customWidth="1"/>
    <col min="13578" max="13578" width="7" style="80" bestFit="1" customWidth="1"/>
    <col min="13579" max="13579" width="5.88671875" style="80" bestFit="1" customWidth="1"/>
    <col min="13580" max="13580" width="8.77734375" style="80" bestFit="1" customWidth="1"/>
    <col min="13581" max="13581" width="8.44140625" style="80" bestFit="1" customWidth="1"/>
    <col min="13582" max="13582" width="8.6640625" style="80" bestFit="1" customWidth="1"/>
    <col min="13583" max="13583" width="14.33203125" style="80" bestFit="1" customWidth="1"/>
    <col min="13584" max="13584" width="10" style="80" bestFit="1" customWidth="1"/>
    <col min="13585" max="13585" width="6" style="80" customWidth="1"/>
    <col min="13586" max="13586" width="25.21875" style="80" bestFit="1" customWidth="1"/>
    <col min="13587" max="13587" width="11" style="80" bestFit="1" customWidth="1"/>
    <col min="13588" max="13589" width="8.21875" style="80" bestFit="1" customWidth="1"/>
    <col min="13590" max="13824" width="9" style="80"/>
    <col min="13825" max="13825" width="15.88671875" style="80" customWidth="1"/>
    <col min="13826" max="13826" width="3.88671875" style="80" bestFit="1" customWidth="1"/>
    <col min="13827" max="13827" width="38.21875" style="80" customWidth="1"/>
    <col min="13828" max="13828" width="13.88671875" style="80" bestFit="1" customWidth="1"/>
    <col min="13829" max="13829" width="17" style="80" customWidth="1"/>
    <col min="13830" max="13830" width="13.109375" style="80" bestFit="1" customWidth="1"/>
    <col min="13831" max="13831" width="6.88671875" style="80" customWidth="1"/>
    <col min="13832" max="13832" width="12.109375" style="80" bestFit="1" customWidth="1"/>
    <col min="13833" max="13833" width="10.44140625" style="80" bestFit="1" customWidth="1"/>
    <col min="13834" max="13834" width="7" style="80" bestFit="1" customWidth="1"/>
    <col min="13835" max="13835" width="5.88671875" style="80" bestFit="1" customWidth="1"/>
    <col min="13836" max="13836" width="8.77734375" style="80" bestFit="1" customWidth="1"/>
    <col min="13837" max="13837" width="8.44140625" style="80" bestFit="1" customWidth="1"/>
    <col min="13838" max="13838" width="8.6640625" style="80" bestFit="1" customWidth="1"/>
    <col min="13839" max="13839" width="14.33203125" style="80" bestFit="1" customWidth="1"/>
    <col min="13840" max="13840" width="10" style="80" bestFit="1" customWidth="1"/>
    <col min="13841" max="13841" width="6" style="80" customWidth="1"/>
    <col min="13842" max="13842" width="25.21875" style="80" bestFit="1" customWidth="1"/>
    <col min="13843" max="13843" width="11" style="80" bestFit="1" customWidth="1"/>
    <col min="13844" max="13845" width="8.21875" style="80" bestFit="1" customWidth="1"/>
    <col min="13846" max="14080" width="9" style="80"/>
    <col min="14081" max="14081" width="15.88671875" style="80" customWidth="1"/>
    <col min="14082" max="14082" width="3.88671875" style="80" bestFit="1" customWidth="1"/>
    <col min="14083" max="14083" width="38.21875" style="80" customWidth="1"/>
    <col min="14084" max="14084" width="13.88671875" style="80" bestFit="1" customWidth="1"/>
    <col min="14085" max="14085" width="17" style="80" customWidth="1"/>
    <col min="14086" max="14086" width="13.109375" style="80" bestFit="1" customWidth="1"/>
    <col min="14087" max="14087" width="6.88671875" style="80" customWidth="1"/>
    <col min="14088" max="14088" width="12.109375" style="80" bestFit="1" customWidth="1"/>
    <col min="14089" max="14089" width="10.44140625" style="80" bestFit="1" customWidth="1"/>
    <col min="14090" max="14090" width="7" style="80" bestFit="1" customWidth="1"/>
    <col min="14091" max="14091" width="5.88671875" style="80" bestFit="1" customWidth="1"/>
    <col min="14092" max="14092" width="8.77734375" style="80" bestFit="1" customWidth="1"/>
    <col min="14093" max="14093" width="8.44140625" style="80" bestFit="1" customWidth="1"/>
    <col min="14094" max="14094" width="8.6640625" style="80" bestFit="1" customWidth="1"/>
    <col min="14095" max="14095" width="14.33203125" style="80" bestFit="1" customWidth="1"/>
    <col min="14096" max="14096" width="10" style="80" bestFit="1" customWidth="1"/>
    <col min="14097" max="14097" width="6" style="80" customWidth="1"/>
    <col min="14098" max="14098" width="25.21875" style="80" bestFit="1" customWidth="1"/>
    <col min="14099" max="14099" width="11" style="80" bestFit="1" customWidth="1"/>
    <col min="14100" max="14101" width="8.21875" style="80" bestFit="1" customWidth="1"/>
    <col min="14102" max="14336" width="9" style="80"/>
    <col min="14337" max="14337" width="15.88671875" style="80" customWidth="1"/>
    <col min="14338" max="14338" width="3.88671875" style="80" bestFit="1" customWidth="1"/>
    <col min="14339" max="14339" width="38.21875" style="80" customWidth="1"/>
    <col min="14340" max="14340" width="13.88671875" style="80" bestFit="1" customWidth="1"/>
    <col min="14341" max="14341" width="17" style="80" customWidth="1"/>
    <col min="14342" max="14342" width="13.109375" style="80" bestFit="1" customWidth="1"/>
    <col min="14343" max="14343" width="6.88671875" style="80" customWidth="1"/>
    <col min="14344" max="14344" width="12.109375" style="80" bestFit="1" customWidth="1"/>
    <col min="14345" max="14345" width="10.44140625" style="80" bestFit="1" customWidth="1"/>
    <col min="14346" max="14346" width="7" style="80" bestFit="1" customWidth="1"/>
    <col min="14347" max="14347" width="5.88671875" style="80" bestFit="1" customWidth="1"/>
    <col min="14348" max="14348" width="8.77734375" style="80" bestFit="1" customWidth="1"/>
    <col min="14349" max="14349" width="8.44140625" style="80" bestFit="1" customWidth="1"/>
    <col min="14350" max="14350" width="8.6640625" style="80" bestFit="1" customWidth="1"/>
    <col min="14351" max="14351" width="14.33203125" style="80" bestFit="1" customWidth="1"/>
    <col min="14352" max="14352" width="10" style="80" bestFit="1" customWidth="1"/>
    <col min="14353" max="14353" width="6" style="80" customWidth="1"/>
    <col min="14354" max="14354" width="25.21875" style="80" bestFit="1" customWidth="1"/>
    <col min="14355" max="14355" width="11" style="80" bestFit="1" customWidth="1"/>
    <col min="14356" max="14357" width="8.21875" style="80" bestFit="1" customWidth="1"/>
    <col min="14358" max="14592" width="9" style="80"/>
    <col min="14593" max="14593" width="15.88671875" style="80" customWidth="1"/>
    <col min="14594" max="14594" width="3.88671875" style="80" bestFit="1" customWidth="1"/>
    <col min="14595" max="14595" width="38.21875" style="80" customWidth="1"/>
    <col min="14596" max="14596" width="13.88671875" style="80" bestFit="1" customWidth="1"/>
    <col min="14597" max="14597" width="17" style="80" customWidth="1"/>
    <col min="14598" max="14598" width="13.109375" style="80" bestFit="1" customWidth="1"/>
    <col min="14599" max="14599" width="6.88671875" style="80" customWidth="1"/>
    <col min="14600" max="14600" width="12.109375" style="80" bestFit="1" customWidth="1"/>
    <col min="14601" max="14601" width="10.44140625" style="80" bestFit="1" customWidth="1"/>
    <col min="14602" max="14602" width="7" style="80" bestFit="1" customWidth="1"/>
    <col min="14603" max="14603" width="5.88671875" style="80" bestFit="1" customWidth="1"/>
    <col min="14604" max="14604" width="8.77734375" style="80" bestFit="1" customWidth="1"/>
    <col min="14605" max="14605" width="8.44140625" style="80" bestFit="1" customWidth="1"/>
    <col min="14606" max="14606" width="8.6640625" style="80" bestFit="1" customWidth="1"/>
    <col min="14607" max="14607" width="14.33203125" style="80" bestFit="1" customWidth="1"/>
    <col min="14608" max="14608" width="10" style="80" bestFit="1" customWidth="1"/>
    <col min="14609" max="14609" width="6" style="80" customWidth="1"/>
    <col min="14610" max="14610" width="25.21875" style="80" bestFit="1" customWidth="1"/>
    <col min="14611" max="14611" width="11" style="80" bestFit="1" customWidth="1"/>
    <col min="14612" max="14613" width="8.21875" style="80" bestFit="1" customWidth="1"/>
    <col min="14614" max="14848" width="9" style="80"/>
    <col min="14849" max="14849" width="15.88671875" style="80" customWidth="1"/>
    <col min="14850" max="14850" width="3.88671875" style="80" bestFit="1" customWidth="1"/>
    <col min="14851" max="14851" width="38.21875" style="80" customWidth="1"/>
    <col min="14852" max="14852" width="13.88671875" style="80" bestFit="1" customWidth="1"/>
    <col min="14853" max="14853" width="17" style="80" customWidth="1"/>
    <col min="14854" max="14854" width="13.109375" style="80" bestFit="1" customWidth="1"/>
    <col min="14855" max="14855" width="6.88671875" style="80" customWidth="1"/>
    <col min="14856" max="14856" width="12.109375" style="80" bestFit="1" customWidth="1"/>
    <col min="14857" max="14857" width="10.44140625" style="80" bestFit="1" customWidth="1"/>
    <col min="14858" max="14858" width="7" style="80" bestFit="1" customWidth="1"/>
    <col min="14859" max="14859" width="5.88671875" style="80" bestFit="1" customWidth="1"/>
    <col min="14860" max="14860" width="8.77734375" style="80" bestFit="1" customWidth="1"/>
    <col min="14861" max="14861" width="8.44140625" style="80" bestFit="1" customWidth="1"/>
    <col min="14862" max="14862" width="8.6640625" style="80" bestFit="1" customWidth="1"/>
    <col min="14863" max="14863" width="14.33203125" style="80" bestFit="1" customWidth="1"/>
    <col min="14864" max="14864" width="10" style="80" bestFit="1" customWidth="1"/>
    <col min="14865" max="14865" width="6" style="80" customWidth="1"/>
    <col min="14866" max="14866" width="25.21875" style="80" bestFit="1" customWidth="1"/>
    <col min="14867" max="14867" width="11" style="80" bestFit="1" customWidth="1"/>
    <col min="14868" max="14869" width="8.21875" style="80" bestFit="1" customWidth="1"/>
    <col min="14870" max="15104" width="9" style="80"/>
    <col min="15105" max="15105" width="15.88671875" style="80" customWidth="1"/>
    <col min="15106" max="15106" width="3.88671875" style="80" bestFit="1" customWidth="1"/>
    <col min="15107" max="15107" width="38.21875" style="80" customWidth="1"/>
    <col min="15108" max="15108" width="13.88671875" style="80" bestFit="1" customWidth="1"/>
    <col min="15109" max="15109" width="17" style="80" customWidth="1"/>
    <col min="15110" max="15110" width="13.109375" style="80" bestFit="1" customWidth="1"/>
    <col min="15111" max="15111" width="6.88671875" style="80" customWidth="1"/>
    <col min="15112" max="15112" width="12.109375" style="80" bestFit="1" customWidth="1"/>
    <col min="15113" max="15113" width="10.44140625" style="80" bestFit="1" customWidth="1"/>
    <col min="15114" max="15114" width="7" style="80" bestFit="1" customWidth="1"/>
    <col min="15115" max="15115" width="5.88671875" style="80" bestFit="1" customWidth="1"/>
    <col min="15116" max="15116" width="8.77734375" style="80" bestFit="1" customWidth="1"/>
    <col min="15117" max="15117" width="8.44140625" style="80" bestFit="1" customWidth="1"/>
    <col min="15118" max="15118" width="8.6640625" style="80" bestFit="1" customWidth="1"/>
    <col min="15119" max="15119" width="14.33203125" style="80" bestFit="1" customWidth="1"/>
    <col min="15120" max="15120" width="10" style="80" bestFit="1" customWidth="1"/>
    <col min="15121" max="15121" width="6" style="80" customWidth="1"/>
    <col min="15122" max="15122" width="25.21875" style="80" bestFit="1" customWidth="1"/>
    <col min="15123" max="15123" width="11" style="80" bestFit="1" customWidth="1"/>
    <col min="15124" max="15125" width="8.21875" style="80" bestFit="1" customWidth="1"/>
    <col min="15126" max="15360" width="9" style="80"/>
    <col min="15361" max="15361" width="15.88671875" style="80" customWidth="1"/>
    <col min="15362" max="15362" width="3.88671875" style="80" bestFit="1" customWidth="1"/>
    <col min="15363" max="15363" width="38.21875" style="80" customWidth="1"/>
    <col min="15364" max="15364" width="13.88671875" style="80" bestFit="1" customWidth="1"/>
    <col min="15365" max="15365" width="17" style="80" customWidth="1"/>
    <col min="15366" max="15366" width="13.109375" style="80" bestFit="1" customWidth="1"/>
    <col min="15367" max="15367" width="6.88671875" style="80" customWidth="1"/>
    <col min="15368" max="15368" width="12.109375" style="80" bestFit="1" customWidth="1"/>
    <col min="15369" max="15369" width="10.44140625" style="80" bestFit="1" customWidth="1"/>
    <col min="15370" max="15370" width="7" style="80" bestFit="1" customWidth="1"/>
    <col min="15371" max="15371" width="5.88671875" style="80" bestFit="1" customWidth="1"/>
    <col min="15372" max="15372" width="8.77734375" style="80" bestFit="1" customWidth="1"/>
    <col min="15373" max="15373" width="8.44140625" style="80" bestFit="1" customWidth="1"/>
    <col min="15374" max="15374" width="8.6640625" style="80" bestFit="1" customWidth="1"/>
    <col min="15375" max="15375" width="14.33203125" style="80" bestFit="1" customWidth="1"/>
    <col min="15376" max="15376" width="10" style="80" bestFit="1" customWidth="1"/>
    <col min="15377" max="15377" width="6" style="80" customWidth="1"/>
    <col min="15378" max="15378" width="25.21875" style="80" bestFit="1" customWidth="1"/>
    <col min="15379" max="15379" width="11" style="80" bestFit="1" customWidth="1"/>
    <col min="15380" max="15381" width="8.21875" style="80" bestFit="1" customWidth="1"/>
    <col min="15382" max="15616" width="9" style="80"/>
    <col min="15617" max="15617" width="15.88671875" style="80" customWidth="1"/>
    <col min="15618" max="15618" width="3.88671875" style="80" bestFit="1" customWidth="1"/>
    <col min="15619" max="15619" width="38.21875" style="80" customWidth="1"/>
    <col min="15620" max="15620" width="13.88671875" style="80" bestFit="1" customWidth="1"/>
    <col min="15621" max="15621" width="17" style="80" customWidth="1"/>
    <col min="15622" max="15622" width="13.109375" style="80" bestFit="1" customWidth="1"/>
    <col min="15623" max="15623" width="6.88671875" style="80" customWidth="1"/>
    <col min="15624" max="15624" width="12.109375" style="80" bestFit="1" customWidth="1"/>
    <col min="15625" max="15625" width="10.44140625" style="80" bestFit="1" customWidth="1"/>
    <col min="15626" max="15626" width="7" style="80" bestFit="1" customWidth="1"/>
    <col min="15627" max="15627" width="5.88671875" style="80" bestFit="1" customWidth="1"/>
    <col min="15628" max="15628" width="8.77734375" style="80" bestFit="1" customWidth="1"/>
    <col min="15629" max="15629" width="8.44140625" style="80" bestFit="1" customWidth="1"/>
    <col min="15630" max="15630" width="8.6640625" style="80" bestFit="1" customWidth="1"/>
    <col min="15631" max="15631" width="14.33203125" style="80" bestFit="1" customWidth="1"/>
    <col min="15632" max="15632" width="10" style="80" bestFit="1" customWidth="1"/>
    <col min="15633" max="15633" width="6" style="80" customWidth="1"/>
    <col min="15634" max="15634" width="25.21875" style="80" bestFit="1" customWidth="1"/>
    <col min="15635" max="15635" width="11" style="80" bestFit="1" customWidth="1"/>
    <col min="15636" max="15637" width="8.21875" style="80" bestFit="1" customWidth="1"/>
    <col min="15638" max="15872" width="9" style="80"/>
    <col min="15873" max="15873" width="15.88671875" style="80" customWidth="1"/>
    <col min="15874" max="15874" width="3.88671875" style="80" bestFit="1" customWidth="1"/>
    <col min="15875" max="15875" width="38.21875" style="80" customWidth="1"/>
    <col min="15876" max="15876" width="13.88671875" style="80" bestFit="1" customWidth="1"/>
    <col min="15877" max="15877" width="17" style="80" customWidth="1"/>
    <col min="15878" max="15878" width="13.109375" style="80" bestFit="1" customWidth="1"/>
    <col min="15879" max="15879" width="6.88671875" style="80" customWidth="1"/>
    <col min="15880" max="15880" width="12.109375" style="80" bestFit="1" customWidth="1"/>
    <col min="15881" max="15881" width="10.44140625" style="80" bestFit="1" customWidth="1"/>
    <col min="15882" max="15882" width="7" style="80" bestFit="1" customWidth="1"/>
    <col min="15883" max="15883" width="5.88671875" style="80" bestFit="1" customWidth="1"/>
    <col min="15884" max="15884" width="8.77734375" style="80" bestFit="1" customWidth="1"/>
    <col min="15885" max="15885" width="8.44140625" style="80" bestFit="1" customWidth="1"/>
    <col min="15886" max="15886" width="8.6640625" style="80" bestFit="1" customWidth="1"/>
    <col min="15887" max="15887" width="14.33203125" style="80" bestFit="1" customWidth="1"/>
    <col min="15888" max="15888" width="10" style="80" bestFit="1" customWidth="1"/>
    <col min="15889" max="15889" width="6" style="80" customWidth="1"/>
    <col min="15890" max="15890" width="25.21875" style="80" bestFit="1" customWidth="1"/>
    <col min="15891" max="15891" width="11" style="80" bestFit="1" customWidth="1"/>
    <col min="15892" max="15893" width="8.21875" style="80" bestFit="1" customWidth="1"/>
    <col min="15894" max="16128" width="9" style="80"/>
    <col min="16129" max="16129" width="15.88671875" style="80" customWidth="1"/>
    <col min="16130" max="16130" width="3.88671875" style="80" bestFit="1" customWidth="1"/>
    <col min="16131" max="16131" width="38.21875" style="80" customWidth="1"/>
    <col min="16132" max="16132" width="13.88671875" style="80" bestFit="1" customWidth="1"/>
    <col min="16133" max="16133" width="17" style="80" customWidth="1"/>
    <col min="16134" max="16134" width="13.109375" style="80" bestFit="1" customWidth="1"/>
    <col min="16135" max="16135" width="6.88671875" style="80" customWidth="1"/>
    <col min="16136" max="16136" width="12.109375" style="80" bestFit="1" customWidth="1"/>
    <col min="16137" max="16137" width="10.44140625" style="80" bestFit="1" customWidth="1"/>
    <col min="16138" max="16138" width="7" style="80" bestFit="1" customWidth="1"/>
    <col min="16139" max="16139" width="5.88671875" style="80" bestFit="1" customWidth="1"/>
    <col min="16140" max="16140" width="8.77734375" style="80" bestFit="1" customWidth="1"/>
    <col min="16141" max="16141" width="8.44140625" style="80" bestFit="1" customWidth="1"/>
    <col min="16142" max="16142" width="8.6640625" style="80" bestFit="1" customWidth="1"/>
    <col min="16143" max="16143" width="14.33203125" style="80" bestFit="1" customWidth="1"/>
    <col min="16144" max="16144" width="10" style="80" bestFit="1" customWidth="1"/>
    <col min="16145" max="16145" width="6" style="80" customWidth="1"/>
    <col min="16146" max="16146" width="25.21875" style="80" bestFit="1" customWidth="1"/>
    <col min="16147" max="16147" width="11" style="80" bestFit="1" customWidth="1"/>
    <col min="16148" max="16149" width="8.21875" style="80" bestFit="1" customWidth="1"/>
    <col min="16150" max="16384" width="9" style="80"/>
  </cols>
  <sheetData>
    <row r="1" spans="1:24" ht="21.75" customHeight="1">
      <c r="A1" s="140"/>
      <c r="B1" s="140"/>
      <c r="Q1" s="139"/>
    </row>
    <row r="2" spans="1:24" ht="15">
      <c r="A2" s="80"/>
      <c r="E2" s="80"/>
      <c r="F2" s="138"/>
      <c r="J2" s="624" t="s">
        <v>765</v>
      </c>
      <c r="K2" s="423"/>
      <c r="L2" s="423"/>
      <c r="M2" s="423"/>
      <c r="N2" s="423"/>
      <c r="O2" s="423"/>
      <c r="P2" s="625"/>
      <c r="Q2" s="625"/>
      <c r="R2" s="625"/>
      <c r="S2" s="625"/>
      <c r="T2" s="625"/>
      <c r="U2" s="625"/>
    </row>
    <row r="3" spans="1:24" ht="23.25" customHeight="1">
      <c r="A3" s="136" t="s">
        <v>533</v>
      </c>
      <c r="B3" s="136"/>
      <c r="E3" s="80"/>
      <c r="J3" s="135"/>
      <c r="Q3" s="134"/>
      <c r="R3" s="426" t="s">
        <v>532</v>
      </c>
      <c r="S3" s="426"/>
      <c r="T3" s="426"/>
      <c r="U3" s="426"/>
      <c r="W3" s="133" t="s">
        <v>531</v>
      </c>
      <c r="X3" s="132"/>
    </row>
    <row r="4" spans="1:24" ht="14.25" customHeight="1" thickBot="1">
      <c r="A4" s="427" t="s">
        <v>530</v>
      </c>
      <c r="B4" s="430" t="s">
        <v>529</v>
      </c>
      <c r="C4" s="431"/>
      <c r="D4" s="436"/>
      <c r="E4" s="438"/>
      <c r="F4" s="430" t="s">
        <v>528</v>
      </c>
      <c r="G4" s="440"/>
      <c r="H4" s="443" t="s">
        <v>527</v>
      </c>
      <c r="I4" s="444" t="s">
        <v>526</v>
      </c>
      <c r="J4" s="465" t="s">
        <v>525</v>
      </c>
      <c r="K4" s="467" t="s">
        <v>524</v>
      </c>
      <c r="L4" s="468"/>
      <c r="M4" s="468"/>
      <c r="N4" s="469"/>
      <c r="O4" s="443" t="s">
        <v>523</v>
      </c>
      <c r="P4" s="470" t="s">
        <v>522</v>
      </c>
      <c r="Q4" s="471"/>
      <c r="R4" s="472"/>
      <c r="S4" s="476" t="s">
        <v>521</v>
      </c>
      <c r="T4" s="459" t="s">
        <v>8</v>
      </c>
      <c r="U4" s="443" t="s">
        <v>9</v>
      </c>
      <c r="W4" s="542" t="s">
        <v>653</v>
      </c>
      <c r="X4" s="542" t="s">
        <v>652</v>
      </c>
    </row>
    <row r="5" spans="1:24" ht="11.25" customHeight="1">
      <c r="A5" s="428"/>
      <c r="B5" s="432"/>
      <c r="C5" s="433"/>
      <c r="D5" s="437"/>
      <c r="E5" s="439"/>
      <c r="F5" s="441"/>
      <c r="G5" s="442"/>
      <c r="H5" s="428"/>
      <c r="I5" s="428"/>
      <c r="J5" s="466"/>
      <c r="K5" s="447" t="s">
        <v>518</v>
      </c>
      <c r="L5" s="450" t="s">
        <v>517</v>
      </c>
      <c r="M5" s="453" t="s">
        <v>516</v>
      </c>
      <c r="N5" s="454" t="s">
        <v>515</v>
      </c>
      <c r="O5" s="463"/>
      <c r="P5" s="473"/>
      <c r="Q5" s="474"/>
      <c r="R5" s="475"/>
      <c r="S5" s="477"/>
      <c r="T5" s="460"/>
      <c r="U5" s="428"/>
      <c r="W5" s="542"/>
      <c r="X5" s="542"/>
    </row>
    <row r="6" spans="1:24" ht="11.25" customHeight="1">
      <c r="A6" s="428"/>
      <c r="B6" s="432"/>
      <c r="C6" s="433"/>
      <c r="D6" s="427" t="s">
        <v>514</v>
      </c>
      <c r="E6" s="462" t="s">
        <v>26</v>
      </c>
      <c r="F6" s="427" t="s">
        <v>514</v>
      </c>
      <c r="G6" s="444" t="s">
        <v>513</v>
      </c>
      <c r="H6" s="428"/>
      <c r="I6" s="428"/>
      <c r="J6" s="466"/>
      <c r="K6" s="448"/>
      <c r="L6" s="451"/>
      <c r="M6" s="448"/>
      <c r="N6" s="455"/>
      <c r="O6" s="463"/>
      <c r="P6" s="443" t="s">
        <v>512</v>
      </c>
      <c r="Q6" s="443" t="s">
        <v>511</v>
      </c>
      <c r="R6" s="427" t="s">
        <v>510</v>
      </c>
      <c r="S6" s="456" t="s">
        <v>509</v>
      </c>
      <c r="T6" s="460"/>
      <c r="U6" s="428"/>
      <c r="W6" s="542"/>
      <c r="X6" s="542"/>
    </row>
    <row r="7" spans="1:24" ht="12" customHeight="1">
      <c r="A7" s="428"/>
      <c r="B7" s="432"/>
      <c r="C7" s="433"/>
      <c r="D7" s="428"/>
      <c r="E7" s="428"/>
      <c r="F7" s="428"/>
      <c r="G7" s="428"/>
      <c r="H7" s="428"/>
      <c r="I7" s="428"/>
      <c r="J7" s="466"/>
      <c r="K7" s="448"/>
      <c r="L7" s="451"/>
      <c r="M7" s="448"/>
      <c r="N7" s="455"/>
      <c r="O7" s="463"/>
      <c r="P7" s="463"/>
      <c r="Q7" s="463"/>
      <c r="R7" s="428"/>
      <c r="S7" s="457"/>
      <c r="T7" s="460"/>
      <c r="U7" s="428"/>
      <c r="W7" s="542"/>
      <c r="X7" s="542"/>
    </row>
    <row r="8" spans="1:24" ht="11.25" customHeight="1">
      <c r="A8" s="429"/>
      <c r="B8" s="434"/>
      <c r="C8" s="435"/>
      <c r="D8" s="429"/>
      <c r="E8" s="429"/>
      <c r="F8" s="429"/>
      <c r="G8" s="429"/>
      <c r="H8" s="429"/>
      <c r="I8" s="429"/>
      <c r="J8" s="441"/>
      <c r="K8" s="449"/>
      <c r="L8" s="452"/>
      <c r="M8" s="449"/>
      <c r="N8" s="442"/>
      <c r="O8" s="464"/>
      <c r="P8" s="464"/>
      <c r="Q8" s="464"/>
      <c r="R8" s="429"/>
      <c r="S8" s="458"/>
      <c r="T8" s="461"/>
      <c r="U8" s="429"/>
      <c r="W8" s="543"/>
      <c r="X8" s="543"/>
    </row>
    <row r="9" spans="1:24" ht="24" customHeight="1">
      <c r="A9" s="359" t="s">
        <v>764</v>
      </c>
      <c r="B9" s="358"/>
      <c r="C9" s="357" t="s">
        <v>763</v>
      </c>
      <c r="D9" s="356" t="s">
        <v>762</v>
      </c>
      <c r="E9" s="346" t="s">
        <v>761</v>
      </c>
      <c r="F9" s="351" t="s">
        <v>756</v>
      </c>
      <c r="G9" s="344">
        <v>1.9950000000000001</v>
      </c>
      <c r="H9" s="343" t="s">
        <v>755</v>
      </c>
      <c r="I9" s="173" t="s">
        <v>759</v>
      </c>
      <c r="J9" s="342">
        <v>5</v>
      </c>
      <c r="K9" s="184">
        <v>11</v>
      </c>
      <c r="L9" s="183">
        <f>IF(K9&gt;0,1/K9*34.6*67.1,"")</f>
        <v>211.05999999999997</v>
      </c>
      <c r="M9" s="341">
        <f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10.199999999999999</v>
      </c>
      <c r="N9" s="340">
        <f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13.5</v>
      </c>
      <c r="O9" s="339" t="s">
        <v>753</v>
      </c>
      <c r="P9" s="338" t="s">
        <v>752</v>
      </c>
      <c r="Q9" s="338" t="s">
        <v>93</v>
      </c>
      <c r="R9" s="87"/>
      <c r="S9" s="86"/>
      <c r="T9" s="85">
        <f>IFERROR(IF(K9&lt;M9,"",(ROUNDDOWN(K9/M9*100,0))),"")</f>
        <v>107</v>
      </c>
      <c r="U9" s="84" t="str">
        <f>IFERROR(IF(K9&lt;N9,"",(ROUNDDOWN(K9/N9*100,0))),"")</f>
        <v/>
      </c>
      <c r="W9" s="83">
        <v>1900</v>
      </c>
      <c r="X9" s="83">
        <v>1920</v>
      </c>
    </row>
    <row r="10" spans="1:24" ht="24" customHeight="1">
      <c r="A10" s="355"/>
      <c r="B10" s="354"/>
      <c r="C10" s="353"/>
      <c r="D10" s="352"/>
      <c r="E10" s="346" t="s">
        <v>760</v>
      </c>
      <c r="F10" s="351" t="s">
        <v>756</v>
      </c>
      <c r="G10" s="344">
        <v>1.9950000000000001</v>
      </c>
      <c r="H10" s="343" t="s">
        <v>755</v>
      </c>
      <c r="I10" s="173" t="s">
        <v>759</v>
      </c>
      <c r="J10" s="342">
        <v>5</v>
      </c>
      <c r="K10" s="184">
        <v>10.8</v>
      </c>
      <c r="L10" s="183">
        <f>IF(K10&gt;0,1/K10*34.6*67.1,"")</f>
        <v>214.96851851851849</v>
      </c>
      <c r="M10" s="341">
        <f>IFERROR(VALUE(IF(W10="","",IF(W10&gt;=2271,"7.4",IF(W10&gt;=2101,"8.7",IF(W10&gt;=1991,"9.4",IF(W10&gt;=1871,"10.2",IF(W10&gt;=1761,"11.1",IF(W10&gt;=1651,"12.2",IF(W10&gt;=1531,"13.2",IF(W10&gt;=1421,"14.4",IF(W10&gt;=1311,"15.8",IF(W10&gt;=1196,"17.2",IF(W10&gt;=1081,"18.7",IF(W10&gt;=971,"20.5",IF(W10&gt;=856,"20.8",IF(W10&gt;=741,"21.0",IF(W10&gt;=601,"21.8","22.5"))))))))))))))))),"")</f>
        <v>10.199999999999999</v>
      </c>
      <c r="N10" s="340">
        <f>IFERROR(VALUE(IF(W10="","",IF(W10&gt;=2271,"10.6",IF(W10&gt;=2101,"11.9",IF(W10&gt;=1991,"12.7",IF(W10&gt;=1871,"13.5",IF(W10&gt;=1761,"14.4",IF(W10&gt;=1651,"15.4",IF(W10&gt;=1531,"16.5",IF(W10&gt;=1421,"17.6",IF(W10&gt;=1311,"19.0",IF(W10&gt;=1196,"20.3",IF(W10&gt;=1081,"21.8",IF(W10&gt;=971,"23.4",IF(W10&gt;=856,"23.7",IF(W10&gt;=741,"24.5","24.6")))))))))))))))),"")</f>
        <v>13.5</v>
      </c>
      <c r="O10" s="339" t="s">
        <v>753</v>
      </c>
      <c r="P10" s="338" t="s">
        <v>752</v>
      </c>
      <c r="Q10" s="338" t="s">
        <v>93</v>
      </c>
      <c r="R10" s="87"/>
      <c r="S10" s="86"/>
      <c r="T10" s="85">
        <f>IFERROR(IF(K10&lt;M10,"",(ROUNDDOWN(K10/M10*100,0))),"")</f>
        <v>105</v>
      </c>
      <c r="U10" s="84" t="str">
        <f>IFERROR(IF(K10&lt;N10,"",(ROUNDDOWN(K10/N10*100,0))),"")</f>
        <v/>
      </c>
      <c r="W10" s="83">
        <v>1900</v>
      </c>
      <c r="X10" s="83">
        <v>1920</v>
      </c>
    </row>
    <row r="11" spans="1:24" ht="24" customHeight="1">
      <c r="A11" s="355"/>
      <c r="B11" s="354"/>
      <c r="C11" s="353"/>
      <c r="D11" s="352"/>
      <c r="E11" s="351" t="s">
        <v>758</v>
      </c>
      <c r="F11" s="351" t="s">
        <v>756</v>
      </c>
      <c r="G11" s="344">
        <v>1.9950000000000001</v>
      </c>
      <c r="H11" s="343" t="s">
        <v>755</v>
      </c>
      <c r="I11" s="173" t="s">
        <v>754</v>
      </c>
      <c r="J11" s="342">
        <v>5</v>
      </c>
      <c r="K11" s="184">
        <v>11</v>
      </c>
      <c r="L11" s="183">
        <f>IF(K11&gt;0,1/K11*34.6*67.1,"")</f>
        <v>211.05999999999997</v>
      </c>
      <c r="M11" s="341">
        <f>IFERROR(VALUE(IF(W11="","",IF(W11&gt;=2271,"7.4",IF(W11&gt;=2101,"8.7",IF(W11&gt;=1991,"9.4",IF(W11&gt;=1871,"10.2",IF(W11&gt;=1761,"11.1",IF(W11&gt;=1651,"12.2",IF(W11&gt;=1531,"13.2",IF(W11&gt;=1421,"14.4",IF(W11&gt;=1311,"15.8",IF(W11&gt;=1196,"17.2",IF(W11&gt;=1081,"18.7",IF(W11&gt;=971,"20.5",IF(W11&gt;=856,"20.8",IF(W11&gt;=741,"21.0",IF(W11&gt;=601,"21.8","22.5"))))))))))))))))),"")</f>
        <v>11.1</v>
      </c>
      <c r="N11" s="340">
        <f>IFERROR(VALUE(IF(W11="","",IF(W11&gt;=2271,"10.6",IF(W11&gt;=2101,"11.9",IF(W11&gt;=1991,"12.7",IF(W11&gt;=1871,"13.5",IF(W11&gt;=1761,"14.4",IF(W11&gt;=1651,"15.4",IF(W11&gt;=1531,"16.5",IF(W11&gt;=1421,"17.6",IF(W11&gt;=1311,"19.0",IF(W11&gt;=1196,"20.3",IF(W11&gt;=1081,"21.8",IF(W11&gt;=971,"23.4",IF(W11&gt;=856,"23.7",IF(W11&gt;=741,"24.5","24.6")))))))))))))))),"")</f>
        <v>14.4</v>
      </c>
      <c r="O11" s="339" t="s">
        <v>753</v>
      </c>
      <c r="P11" s="338" t="s">
        <v>752</v>
      </c>
      <c r="Q11" s="338" t="s">
        <v>93</v>
      </c>
      <c r="R11" s="87"/>
      <c r="S11" s="86"/>
      <c r="T11" s="85" t="str">
        <f>IFERROR(IF(K11&lt;M11,"",(ROUNDDOWN(K11/M11*100,0))),"")</f>
        <v/>
      </c>
      <c r="U11" s="84" t="str">
        <f>IFERROR(IF(K11&lt;N11,"",(ROUNDDOWN(K11/N11*100,0))),"")</f>
        <v/>
      </c>
      <c r="W11" s="83">
        <v>1840</v>
      </c>
      <c r="X11" s="83">
        <v>1860</v>
      </c>
    </row>
    <row r="12" spans="1:24" ht="24" customHeight="1">
      <c r="A12" s="350"/>
      <c r="B12" s="349"/>
      <c r="C12" s="348"/>
      <c r="D12" s="347"/>
      <c r="E12" s="346" t="s">
        <v>757</v>
      </c>
      <c r="F12" s="345" t="s">
        <v>756</v>
      </c>
      <c r="G12" s="344">
        <v>1.9950000000000001</v>
      </c>
      <c r="H12" s="343" t="s">
        <v>755</v>
      </c>
      <c r="I12" s="173" t="s">
        <v>754</v>
      </c>
      <c r="J12" s="342">
        <v>5</v>
      </c>
      <c r="K12" s="184">
        <v>10.8</v>
      </c>
      <c r="L12" s="183">
        <f>IF(K12&gt;0,1/K12*34.6*67.1,"")</f>
        <v>214.96851851851849</v>
      </c>
      <c r="M12" s="341">
        <f>IFERROR(VALUE(IF(W12="","",IF(W12&gt;=2271,"7.4",IF(W12&gt;=2101,"8.7",IF(W12&gt;=1991,"9.4",IF(W12&gt;=1871,"10.2",IF(W12&gt;=1761,"11.1",IF(W12&gt;=1651,"12.2",IF(W12&gt;=1531,"13.2",IF(W12&gt;=1421,"14.4",IF(W12&gt;=1311,"15.8",IF(W12&gt;=1196,"17.2",IF(W12&gt;=1081,"18.7",IF(W12&gt;=971,"20.5",IF(W12&gt;=856,"20.8",IF(W12&gt;=741,"21.0",IF(W12&gt;=601,"21.8","22.5"))))))))))))))))),"")</f>
        <v>11.1</v>
      </c>
      <c r="N12" s="340">
        <f>IFERROR(VALUE(IF(W12="","",IF(W12&gt;=2271,"10.6",IF(W12&gt;=2101,"11.9",IF(W12&gt;=1991,"12.7",IF(W12&gt;=1871,"13.5",IF(W12&gt;=1761,"14.4",IF(W12&gt;=1651,"15.4",IF(W12&gt;=1531,"16.5",IF(W12&gt;=1421,"17.6",IF(W12&gt;=1311,"19.0",IF(W12&gt;=1196,"20.3",IF(W12&gt;=1081,"21.8",IF(W12&gt;=971,"23.4",IF(W12&gt;=856,"23.7",IF(W12&gt;=741,"24.5","24.6")))))))))))))))),"")</f>
        <v>14.4</v>
      </c>
      <c r="O12" s="339" t="s">
        <v>753</v>
      </c>
      <c r="P12" s="338" t="s">
        <v>752</v>
      </c>
      <c r="Q12" s="338" t="s">
        <v>93</v>
      </c>
      <c r="R12" s="87"/>
      <c r="S12" s="86"/>
      <c r="T12" s="85" t="str">
        <f>IFERROR(IF(K12&lt;M12,"",(ROUNDDOWN(K12/M12*100,0))),"")</f>
        <v/>
      </c>
      <c r="U12" s="84" t="str">
        <f>IFERROR(IF(K12&lt;N12,"",(ROUNDDOWN(K12/N12*100,0))),"")</f>
        <v/>
      </c>
      <c r="W12" s="83">
        <v>1840</v>
      </c>
      <c r="X12" s="83">
        <v>1860</v>
      </c>
    </row>
    <row r="13" spans="1:24" ht="9.4499999999999993" customHeight="1">
      <c r="E13" s="80"/>
    </row>
    <row r="14" spans="1:24" hidden="1">
      <c r="B14" s="80" t="s">
        <v>374</v>
      </c>
      <c r="E14" s="80"/>
    </row>
    <row r="15" spans="1:24" hidden="1">
      <c r="B15" s="80" t="s">
        <v>375</v>
      </c>
      <c r="E15" s="80"/>
    </row>
    <row r="16" spans="1:24" hidden="1">
      <c r="B16" s="80" t="s">
        <v>376</v>
      </c>
      <c r="E16" s="80"/>
    </row>
    <row r="17" spans="2:5" hidden="1">
      <c r="B17" s="80" t="s">
        <v>377</v>
      </c>
      <c r="E17" s="80"/>
    </row>
    <row r="18" spans="2:5" hidden="1">
      <c r="B18" s="80" t="s">
        <v>378</v>
      </c>
      <c r="E18" s="80"/>
    </row>
    <row r="19" spans="2:5" hidden="1">
      <c r="B19" s="80" t="s">
        <v>379</v>
      </c>
      <c r="E19" s="80"/>
    </row>
    <row r="20" spans="2:5" hidden="1">
      <c r="B20" s="80" t="s">
        <v>380</v>
      </c>
      <c r="E20" s="80"/>
    </row>
    <row r="21" spans="2:5" hidden="1">
      <c r="B21" s="80" t="s">
        <v>381</v>
      </c>
      <c r="E21" s="80"/>
    </row>
  </sheetData>
  <sheetProtection selectLockedCells="1"/>
  <mergeCells count="30">
    <mergeCell ref="W4:W8"/>
    <mergeCell ref="X4:X8"/>
    <mergeCell ref="K5:K8"/>
    <mergeCell ref="L5:L8"/>
    <mergeCell ref="M5:M8"/>
    <mergeCell ref="N5:N8"/>
    <mergeCell ref="R6:R8"/>
    <mergeCell ref="S6:S8"/>
    <mergeCell ref="K4:N4"/>
    <mergeCell ref="P6:P8"/>
    <mergeCell ref="O4:O8"/>
    <mergeCell ref="P4:R5"/>
    <mergeCell ref="S4:S5"/>
    <mergeCell ref="T4:T8"/>
    <mergeCell ref="U4:U8"/>
    <mergeCell ref="Q6:Q8"/>
    <mergeCell ref="J2:U2"/>
    <mergeCell ref="R3:U3"/>
    <mergeCell ref="A4:A8"/>
    <mergeCell ref="B4:C8"/>
    <mergeCell ref="D4:D5"/>
    <mergeCell ref="E4:E5"/>
    <mergeCell ref="F4:G5"/>
    <mergeCell ref="H4:H8"/>
    <mergeCell ref="I4:I8"/>
    <mergeCell ref="J4:J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6" firstPageNumber="0" fitToHeight="0" orientation="landscape" r:id="rId1"/>
  <headerFooter alignWithMargins="0">
    <oddHeader>&amp;R様式1-6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2D8B-79FF-4FDC-9B92-75D07F7911B8}">
  <sheetPr>
    <tabColor indexed="25"/>
    <pageSetUpPr fitToPage="1"/>
  </sheetPr>
  <dimension ref="A1:X54"/>
  <sheetViews>
    <sheetView showGridLines="0" view="pageBreakPreview" zoomScaleNormal="55" zoomScaleSheetLayoutView="100" workbookViewId="0">
      <selection activeCell="H16" sqref="H16"/>
    </sheetView>
  </sheetViews>
  <sheetFormatPr defaultRowHeight="10.199999999999999"/>
  <cols>
    <col min="1" max="1" width="15.88671875" style="82" customWidth="1"/>
    <col min="2" max="2" width="3.88671875" style="80" bestFit="1" customWidth="1"/>
    <col min="3" max="3" width="38.21875" style="80" customWidth="1"/>
    <col min="4" max="4" width="13.88671875" style="80" bestFit="1" customWidth="1"/>
    <col min="5" max="5" width="17" style="141" customWidth="1"/>
    <col min="6" max="6" width="13.109375" style="80" bestFit="1" customWidth="1"/>
    <col min="7" max="7" width="6.88671875" style="80" customWidth="1"/>
    <col min="8" max="8" width="12.109375" style="80" bestFit="1" customWidth="1"/>
    <col min="9" max="9" width="10.44140625" style="80" bestFit="1" customWidth="1"/>
    <col min="10" max="10" width="7" style="80" bestFit="1" customWidth="1"/>
    <col min="11" max="11" width="5.88671875" style="80" bestFit="1" customWidth="1"/>
    <col min="12" max="12" width="8.77734375" style="80" bestFit="1" customWidth="1"/>
    <col min="13" max="13" width="8.44140625" style="80" bestFit="1" customWidth="1"/>
    <col min="14" max="14" width="8.6640625" style="80" bestFit="1" customWidth="1"/>
    <col min="15" max="15" width="14.33203125" style="80" bestFit="1" customWidth="1"/>
    <col min="16" max="16" width="10" style="80" bestFit="1" customWidth="1"/>
    <col min="17" max="17" width="6" style="80" customWidth="1"/>
    <col min="18" max="18" width="25.21875" style="80" bestFit="1" customWidth="1"/>
    <col min="19" max="19" width="11" style="80" bestFit="1" customWidth="1"/>
    <col min="20" max="21" width="8.21875" style="80" bestFit="1" customWidth="1"/>
    <col min="22" max="22" width="9" style="80"/>
    <col min="23" max="24" width="10.6640625" style="81" customWidth="1"/>
    <col min="25" max="256" width="9" style="80"/>
    <col min="257" max="257" width="15.88671875" style="80" customWidth="1"/>
    <col min="258" max="258" width="3.88671875" style="80" bestFit="1" customWidth="1"/>
    <col min="259" max="259" width="38.21875" style="80" customWidth="1"/>
    <col min="260" max="260" width="13.88671875" style="80" bestFit="1" customWidth="1"/>
    <col min="261" max="261" width="17" style="80" customWidth="1"/>
    <col min="262" max="262" width="13.109375" style="80" bestFit="1" customWidth="1"/>
    <col min="263" max="263" width="6.88671875" style="80" customWidth="1"/>
    <col min="264" max="264" width="12.109375" style="80" bestFit="1" customWidth="1"/>
    <col min="265" max="265" width="10.44140625" style="80" bestFit="1" customWidth="1"/>
    <col min="266" max="266" width="7" style="80" bestFit="1" customWidth="1"/>
    <col min="267" max="267" width="5.88671875" style="80" bestFit="1" customWidth="1"/>
    <col min="268" max="268" width="8.77734375" style="80" bestFit="1" customWidth="1"/>
    <col min="269" max="269" width="8.44140625" style="80" bestFit="1" customWidth="1"/>
    <col min="270" max="270" width="8.6640625" style="80" bestFit="1" customWidth="1"/>
    <col min="271" max="271" width="14.33203125" style="80" bestFit="1" customWidth="1"/>
    <col min="272" max="272" width="10" style="80" bestFit="1" customWidth="1"/>
    <col min="273" max="273" width="6" style="80" customWidth="1"/>
    <col min="274" max="274" width="25.21875" style="80" bestFit="1" customWidth="1"/>
    <col min="275" max="275" width="11" style="80" bestFit="1" customWidth="1"/>
    <col min="276" max="277" width="8.21875" style="80" bestFit="1" customWidth="1"/>
    <col min="278" max="512" width="9" style="80"/>
    <col min="513" max="513" width="15.88671875" style="80" customWidth="1"/>
    <col min="514" max="514" width="3.88671875" style="80" bestFit="1" customWidth="1"/>
    <col min="515" max="515" width="38.21875" style="80" customWidth="1"/>
    <col min="516" max="516" width="13.88671875" style="80" bestFit="1" customWidth="1"/>
    <col min="517" max="517" width="17" style="80" customWidth="1"/>
    <col min="518" max="518" width="13.109375" style="80" bestFit="1" customWidth="1"/>
    <col min="519" max="519" width="6.88671875" style="80" customWidth="1"/>
    <col min="520" max="520" width="12.109375" style="80" bestFit="1" customWidth="1"/>
    <col min="521" max="521" width="10.44140625" style="80" bestFit="1" customWidth="1"/>
    <col min="522" max="522" width="7" style="80" bestFit="1" customWidth="1"/>
    <col min="523" max="523" width="5.88671875" style="80" bestFit="1" customWidth="1"/>
    <col min="524" max="524" width="8.77734375" style="80" bestFit="1" customWidth="1"/>
    <col min="525" max="525" width="8.44140625" style="80" bestFit="1" customWidth="1"/>
    <col min="526" max="526" width="8.6640625" style="80" bestFit="1" customWidth="1"/>
    <col min="527" max="527" width="14.33203125" style="80" bestFit="1" customWidth="1"/>
    <col min="528" max="528" width="10" style="80" bestFit="1" customWidth="1"/>
    <col min="529" max="529" width="6" style="80" customWidth="1"/>
    <col min="530" max="530" width="25.21875" style="80" bestFit="1" customWidth="1"/>
    <col min="531" max="531" width="11" style="80" bestFit="1" customWidth="1"/>
    <col min="532" max="533" width="8.21875" style="80" bestFit="1" customWidth="1"/>
    <col min="534" max="768" width="9" style="80"/>
    <col min="769" max="769" width="15.88671875" style="80" customWidth="1"/>
    <col min="770" max="770" width="3.88671875" style="80" bestFit="1" customWidth="1"/>
    <col min="771" max="771" width="38.21875" style="80" customWidth="1"/>
    <col min="772" max="772" width="13.88671875" style="80" bestFit="1" customWidth="1"/>
    <col min="773" max="773" width="17" style="80" customWidth="1"/>
    <col min="774" max="774" width="13.109375" style="80" bestFit="1" customWidth="1"/>
    <col min="775" max="775" width="6.88671875" style="80" customWidth="1"/>
    <col min="776" max="776" width="12.109375" style="80" bestFit="1" customWidth="1"/>
    <col min="777" max="777" width="10.44140625" style="80" bestFit="1" customWidth="1"/>
    <col min="778" max="778" width="7" style="80" bestFit="1" customWidth="1"/>
    <col min="779" max="779" width="5.88671875" style="80" bestFit="1" customWidth="1"/>
    <col min="780" max="780" width="8.77734375" style="80" bestFit="1" customWidth="1"/>
    <col min="781" max="781" width="8.44140625" style="80" bestFit="1" customWidth="1"/>
    <col min="782" max="782" width="8.6640625" style="80" bestFit="1" customWidth="1"/>
    <col min="783" max="783" width="14.33203125" style="80" bestFit="1" customWidth="1"/>
    <col min="784" max="784" width="10" style="80" bestFit="1" customWidth="1"/>
    <col min="785" max="785" width="6" style="80" customWidth="1"/>
    <col min="786" max="786" width="25.21875" style="80" bestFit="1" customWidth="1"/>
    <col min="787" max="787" width="11" style="80" bestFit="1" customWidth="1"/>
    <col min="788" max="789" width="8.21875" style="80" bestFit="1" customWidth="1"/>
    <col min="790" max="1024" width="9" style="80"/>
    <col min="1025" max="1025" width="15.88671875" style="80" customWidth="1"/>
    <col min="1026" max="1026" width="3.88671875" style="80" bestFit="1" customWidth="1"/>
    <col min="1027" max="1027" width="38.21875" style="80" customWidth="1"/>
    <col min="1028" max="1028" width="13.88671875" style="80" bestFit="1" customWidth="1"/>
    <col min="1029" max="1029" width="17" style="80" customWidth="1"/>
    <col min="1030" max="1030" width="13.109375" style="80" bestFit="1" customWidth="1"/>
    <col min="1031" max="1031" width="6.88671875" style="80" customWidth="1"/>
    <col min="1032" max="1032" width="12.109375" style="80" bestFit="1" customWidth="1"/>
    <col min="1033" max="1033" width="10.44140625" style="80" bestFit="1" customWidth="1"/>
    <col min="1034" max="1034" width="7" style="80" bestFit="1" customWidth="1"/>
    <col min="1035" max="1035" width="5.88671875" style="80" bestFit="1" customWidth="1"/>
    <col min="1036" max="1036" width="8.77734375" style="80" bestFit="1" customWidth="1"/>
    <col min="1037" max="1037" width="8.44140625" style="80" bestFit="1" customWidth="1"/>
    <col min="1038" max="1038" width="8.6640625" style="80" bestFit="1" customWidth="1"/>
    <col min="1039" max="1039" width="14.33203125" style="80" bestFit="1" customWidth="1"/>
    <col min="1040" max="1040" width="10" style="80" bestFit="1" customWidth="1"/>
    <col min="1041" max="1041" width="6" style="80" customWidth="1"/>
    <col min="1042" max="1042" width="25.21875" style="80" bestFit="1" customWidth="1"/>
    <col min="1043" max="1043" width="11" style="80" bestFit="1" customWidth="1"/>
    <col min="1044" max="1045" width="8.21875" style="80" bestFit="1" customWidth="1"/>
    <col min="1046" max="1280" width="9" style="80"/>
    <col min="1281" max="1281" width="15.88671875" style="80" customWidth="1"/>
    <col min="1282" max="1282" width="3.88671875" style="80" bestFit="1" customWidth="1"/>
    <col min="1283" max="1283" width="38.21875" style="80" customWidth="1"/>
    <col min="1284" max="1284" width="13.88671875" style="80" bestFit="1" customWidth="1"/>
    <col min="1285" max="1285" width="17" style="80" customWidth="1"/>
    <col min="1286" max="1286" width="13.109375" style="80" bestFit="1" customWidth="1"/>
    <col min="1287" max="1287" width="6.88671875" style="80" customWidth="1"/>
    <col min="1288" max="1288" width="12.109375" style="80" bestFit="1" customWidth="1"/>
    <col min="1289" max="1289" width="10.44140625" style="80" bestFit="1" customWidth="1"/>
    <col min="1290" max="1290" width="7" style="80" bestFit="1" customWidth="1"/>
    <col min="1291" max="1291" width="5.88671875" style="80" bestFit="1" customWidth="1"/>
    <col min="1292" max="1292" width="8.77734375" style="80" bestFit="1" customWidth="1"/>
    <col min="1293" max="1293" width="8.44140625" style="80" bestFit="1" customWidth="1"/>
    <col min="1294" max="1294" width="8.6640625" style="80" bestFit="1" customWidth="1"/>
    <col min="1295" max="1295" width="14.33203125" style="80" bestFit="1" customWidth="1"/>
    <col min="1296" max="1296" width="10" style="80" bestFit="1" customWidth="1"/>
    <col min="1297" max="1297" width="6" style="80" customWidth="1"/>
    <col min="1298" max="1298" width="25.21875" style="80" bestFit="1" customWidth="1"/>
    <col min="1299" max="1299" width="11" style="80" bestFit="1" customWidth="1"/>
    <col min="1300" max="1301" width="8.21875" style="80" bestFit="1" customWidth="1"/>
    <col min="1302" max="1536" width="9" style="80"/>
    <col min="1537" max="1537" width="15.88671875" style="80" customWidth="1"/>
    <col min="1538" max="1538" width="3.88671875" style="80" bestFit="1" customWidth="1"/>
    <col min="1539" max="1539" width="38.21875" style="80" customWidth="1"/>
    <col min="1540" max="1540" width="13.88671875" style="80" bestFit="1" customWidth="1"/>
    <col min="1541" max="1541" width="17" style="80" customWidth="1"/>
    <col min="1542" max="1542" width="13.109375" style="80" bestFit="1" customWidth="1"/>
    <col min="1543" max="1543" width="6.88671875" style="80" customWidth="1"/>
    <col min="1544" max="1544" width="12.109375" style="80" bestFit="1" customWidth="1"/>
    <col min="1545" max="1545" width="10.44140625" style="80" bestFit="1" customWidth="1"/>
    <col min="1546" max="1546" width="7" style="80" bestFit="1" customWidth="1"/>
    <col min="1547" max="1547" width="5.88671875" style="80" bestFit="1" customWidth="1"/>
    <col min="1548" max="1548" width="8.77734375" style="80" bestFit="1" customWidth="1"/>
    <col min="1549" max="1549" width="8.44140625" style="80" bestFit="1" customWidth="1"/>
    <col min="1550" max="1550" width="8.6640625" style="80" bestFit="1" customWidth="1"/>
    <col min="1551" max="1551" width="14.33203125" style="80" bestFit="1" customWidth="1"/>
    <col min="1552" max="1552" width="10" style="80" bestFit="1" customWidth="1"/>
    <col min="1553" max="1553" width="6" style="80" customWidth="1"/>
    <col min="1554" max="1554" width="25.21875" style="80" bestFit="1" customWidth="1"/>
    <col min="1555" max="1555" width="11" style="80" bestFit="1" customWidth="1"/>
    <col min="1556" max="1557" width="8.21875" style="80" bestFit="1" customWidth="1"/>
    <col min="1558" max="1792" width="9" style="80"/>
    <col min="1793" max="1793" width="15.88671875" style="80" customWidth="1"/>
    <col min="1794" max="1794" width="3.88671875" style="80" bestFit="1" customWidth="1"/>
    <col min="1795" max="1795" width="38.21875" style="80" customWidth="1"/>
    <col min="1796" max="1796" width="13.88671875" style="80" bestFit="1" customWidth="1"/>
    <col min="1797" max="1797" width="17" style="80" customWidth="1"/>
    <col min="1798" max="1798" width="13.109375" style="80" bestFit="1" customWidth="1"/>
    <col min="1799" max="1799" width="6.88671875" style="80" customWidth="1"/>
    <col min="1800" max="1800" width="12.109375" style="80" bestFit="1" customWidth="1"/>
    <col min="1801" max="1801" width="10.44140625" style="80" bestFit="1" customWidth="1"/>
    <col min="1802" max="1802" width="7" style="80" bestFit="1" customWidth="1"/>
    <col min="1803" max="1803" width="5.88671875" style="80" bestFit="1" customWidth="1"/>
    <col min="1804" max="1804" width="8.77734375" style="80" bestFit="1" customWidth="1"/>
    <col min="1805" max="1805" width="8.44140625" style="80" bestFit="1" customWidth="1"/>
    <col min="1806" max="1806" width="8.6640625" style="80" bestFit="1" customWidth="1"/>
    <col min="1807" max="1807" width="14.33203125" style="80" bestFit="1" customWidth="1"/>
    <col min="1808" max="1808" width="10" style="80" bestFit="1" customWidth="1"/>
    <col min="1809" max="1809" width="6" style="80" customWidth="1"/>
    <col min="1810" max="1810" width="25.21875" style="80" bestFit="1" customWidth="1"/>
    <col min="1811" max="1811" width="11" style="80" bestFit="1" customWidth="1"/>
    <col min="1812" max="1813" width="8.21875" style="80" bestFit="1" customWidth="1"/>
    <col min="1814" max="2048" width="9" style="80"/>
    <col min="2049" max="2049" width="15.88671875" style="80" customWidth="1"/>
    <col min="2050" max="2050" width="3.88671875" style="80" bestFit="1" customWidth="1"/>
    <col min="2051" max="2051" width="38.21875" style="80" customWidth="1"/>
    <col min="2052" max="2052" width="13.88671875" style="80" bestFit="1" customWidth="1"/>
    <col min="2053" max="2053" width="17" style="80" customWidth="1"/>
    <col min="2054" max="2054" width="13.109375" style="80" bestFit="1" customWidth="1"/>
    <col min="2055" max="2055" width="6.88671875" style="80" customWidth="1"/>
    <col min="2056" max="2056" width="12.109375" style="80" bestFit="1" customWidth="1"/>
    <col min="2057" max="2057" width="10.44140625" style="80" bestFit="1" customWidth="1"/>
    <col min="2058" max="2058" width="7" style="80" bestFit="1" customWidth="1"/>
    <col min="2059" max="2059" width="5.88671875" style="80" bestFit="1" customWidth="1"/>
    <col min="2060" max="2060" width="8.77734375" style="80" bestFit="1" customWidth="1"/>
    <col min="2061" max="2061" width="8.44140625" style="80" bestFit="1" customWidth="1"/>
    <col min="2062" max="2062" width="8.6640625" style="80" bestFit="1" customWidth="1"/>
    <col min="2063" max="2063" width="14.33203125" style="80" bestFit="1" customWidth="1"/>
    <col min="2064" max="2064" width="10" style="80" bestFit="1" customWidth="1"/>
    <col min="2065" max="2065" width="6" style="80" customWidth="1"/>
    <col min="2066" max="2066" width="25.21875" style="80" bestFit="1" customWidth="1"/>
    <col min="2067" max="2067" width="11" style="80" bestFit="1" customWidth="1"/>
    <col min="2068" max="2069" width="8.21875" style="80" bestFit="1" customWidth="1"/>
    <col min="2070" max="2304" width="9" style="80"/>
    <col min="2305" max="2305" width="15.88671875" style="80" customWidth="1"/>
    <col min="2306" max="2306" width="3.88671875" style="80" bestFit="1" customWidth="1"/>
    <col min="2307" max="2307" width="38.21875" style="80" customWidth="1"/>
    <col min="2308" max="2308" width="13.88671875" style="80" bestFit="1" customWidth="1"/>
    <col min="2309" max="2309" width="17" style="80" customWidth="1"/>
    <col min="2310" max="2310" width="13.109375" style="80" bestFit="1" customWidth="1"/>
    <col min="2311" max="2311" width="6.88671875" style="80" customWidth="1"/>
    <col min="2312" max="2312" width="12.109375" style="80" bestFit="1" customWidth="1"/>
    <col min="2313" max="2313" width="10.44140625" style="80" bestFit="1" customWidth="1"/>
    <col min="2314" max="2314" width="7" style="80" bestFit="1" customWidth="1"/>
    <col min="2315" max="2315" width="5.88671875" style="80" bestFit="1" customWidth="1"/>
    <col min="2316" max="2316" width="8.77734375" style="80" bestFit="1" customWidth="1"/>
    <col min="2317" max="2317" width="8.44140625" style="80" bestFit="1" customWidth="1"/>
    <col min="2318" max="2318" width="8.6640625" style="80" bestFit="1" customWidth="1"/>
    <col min="2319" max="2319" width="14.33203125" style="80" bestFit="1" customWidth="1"/>
    <col min="2320" max="2320" width="10" style="80" bestFit="1" customWidth="1"/>
    <col min="2321" max="2321" width="6" style="80" customWidth="1"/>
    <col min="2322" max="2322" width="25.21875" style="80" bestFit="1" customWidth="1"/>
    <col min="2323" max="2323" width="11" style="80" bestFit="1" customWidth="1"/>
    <col min="2324" max="2325" width="8.21875" style="80" bestFit="1" customWidth="1"/>
    <col min="2326" max="2560" width="9" style="80"/>
    <col min="2561" max="2561" width="15.88671875" style="80" customWidth="1"/>
    <col min="2562" max="2562" width="3.88671875" style="80" bestFit="1" customWidth="1"/>
    <col min="2563" max="2563" width="38.21875" style="80" customWidth="1"/>
    <col min="2564" max="2564" width="13.88671875" style="80" bestFit="1" customWidth="1"/>
    <col min="2565" max="2565" width="17" style="80" customWidth="1"/>
    <col min="2566" max="2566" width="13.109375" style="80" bestFit="1" customWidth="1"/>
    <col min="2567" max="2567" width="6.88671875" style="80" customWidth="1"/>
    <col min="2568" max="2568" width="12.109375" style="80" bestFit="1" customWidth="1"/>
    <col min="2569" max="2569" width="10.44140625" style="80" bestFit="1" customWidth="1"/>
    <col min="2570" max="2570" width="7" style="80" bestFit="1" customWidth="1"/>
    <col min="2571" max="2571" width="5.88671875" style="80" bestFit="1" customWidth="1"/>
    <col min="2572" max="2572" width="8.77734375" style="80" bestFit="1" customWidth="1"/>
    <col min="2573" max="2573" width="8.44140625" style="80" bestFit="1" customWidth="1"/>
    <col min="2574" max="2574" width="8.6640625" style="80" bestFit="1" customWidth="1"/>
    <col min="2575" max="2575" width="14.33203125" style="80" bestFit="1" customWidth="1"/>
    <col min="2576" max="2576" width="10" style="80" bestFit="1" customWidth="1"/>
    <col min="2577" max="2577" width="6" style="80" customWidth="1"/>
    <col min="2578" max="2578" width="25.21875" style="80" bestFit="1" customWidth="1"/>
    <col min="2579" max="2579" width="11" style="80" bestFit="1" customWidth="1"/>
    <col min="2580" max="2581" width="8.21875" style="80" bestFit="1" customWidth="1"/>
    <col min="2582" max="2816" width="9" style="80"/>
    <col min="2817" max="2817" width="15.88671875" style="80" customWidth="1"/>
    <col min="2818" max="2818" width="3.88671875" style="80" bestFit="1" customWidth="1"/>
    <col min="2819" max="2819" width="38.21875" style="80" customWidth="1"/>
    <col min="2820" max="2820" width="13.88671875" style="80" bestFit="1" customWidth="1"/>
    <col min="2821" max="2821" width="17" style="80" customWidth="1"/>
    <col min="2822" max="2822" width="13.109375" style="80" bestFit="1" customWidth="1"/>
    <col min="2823" max="2823" width="6.88671875" style="80" customWidth="1"/>
    <col min="2824" max="2824" width="12.109375" style="80" bestFit="1" customWidth="1"/>
    <col min="2825" max="2825" width="10.44140625" style="80" bestFit="1" customWidth="1"/>
    <col min="2826" max="2826" width="7" style="80" bestFit="1" customWidth="1"/>
    <col min="2827" max="2827" width="5.88671875" style="80" bestFit="1" customWidth="1"/>
    <col min="2828" max="2828" width="8.77734375" style="80" bestFit="1" customWidth="1"/>
    <col min="2829" max="2829" width="8.44140625" style="80" bestFit="1" customWidth="1"/>
    <col min="2830" max="2830" width="8.6640625" style="80" bestFit="1" customWidth="1"/>
    <col min="2831" max="2831" width="14.33203125" style="80" bestFit="1" customWidth="1"/>
    <col min="2832" max="2832" width="10" style="80" bestFit="1" customWidth="1"/>
    <col min="2833" max="2833" width="6" style="80" customWidth="1"/>
    <col min="2834" max="2834" width="25.21875" style="80" bestFit="1" customWidth="1"/>
    <col min="2835" max="2835" width="11" style="80" bestFit="1" customWidth="1"/>
    <col min="2836" max="2837" width="8.21875" style="80" bestFit="1" customWidth="1"/>
    <col min="2838" max="3072" width="9" style="80"/>
    <col min="3073" max="3073" width="15.88671875" style="80" customWidth="1"/>
    <col min="3074" max="3074" width="3.88671875" style="80" bestFit="1" customWidth="1"/>
    <col min="3075" max="3075" width="38.21875" style="80" customWidth="1"/>
    <col min="3076" max="3076" width="13.88671875" style="80" bestFit="1" customWidth="1"/>
    <col min="3077" max="3077" width="17" style="80" customWidth="1"/>
    <col min="3078" max="3078" width="13.109375" style="80" bestFit="1" customWidth="1"/>
    <col min="3079" max="3079" width="6.88671875" style="80" customWidth="1"/>
    <col min="3080" max="3080" width="12.109375" style="80" bestFit="1" customWidth="1"/>
    <col min="3081" max="3081" width="10.44140625" style="80" bestFit="1" customWidth="1"/>
    <col min="3082" max="3082" width="7" style="80" bestFit="1" customWidth="1"/>
    <col min="3083" max="3083" width="5.88671875" style="80" bestFit="1" customWidth="1"/>
    <col min="3084" max="3084" width="8.77734375" style="80" bestFit="1" customWidth="1"/>
    <col min="3085" max="3085" width="8.44140625" style="80" bestFit="1" customWidth="1"/>
    <col min="3086" max="3086" width="8.6640625" style="80" bestFit="1" customWidth="1"/>
    <col min="3087" max="3087" width="14.33203125" style="80" bestFit="1" customWidth="1"/>
    <col min="3088" max="3088" width="10" style="80" bestFit="1" customWidth="1"/>
    <col min="3089" max="3089" width="6" style="80" customWidth="1"/>
    <col min="3090" max="3090" width="25.21875" style="80" bestFit="1" customWidth="1"/>
    <col min="3091" max="3091" width="11" style="80" bestFit="1" customWidth="1"/>
    <col min="3092" max="3093" width="8.21875" style="80" bestFit="1" customWidth="1"/>
    <col min="3094" max="3328" width="9" style="80"/>
    <col min="3329" max="3329" width="15.88671875" style="80" customWidth="1"/>
    <col min="3330" max="3330" width="3.88671875" style="80" bestFit="1" customWidth="1"/>
    <col min="3331" max="3331" width="38.21875" style="80" customWidth="1"/>
    <col min="3332" max="3332" width="13.88671875" style="80" bestFit="1" customWidth="1"/>
    <col min="3333" max="3333" width="17" style="80" customWidth="1"/>
    <col min="3334" max="3334" width="13.109375" style="80" bestFit="1" customWidth="1"/>
    <col min="3335" max="3335" width="6.88671875" style="80" customWidth="1"/>
    <col min="3336" max="3336" width="12.109375" style="80" bestFit="1" customWidth="1"/>
    <col min="3337" max="3337" width="10.44140625" style="80" bestFit="1" customWidth="1"/>
    <col min="3338" max="3338" width="7" style="80" bestFit="1" customWidth="1"/>
    <col min="3339" max="3339" width="5.88671875" style="80" bestFit="1" customWidth="1"/>
    <col min="3340" max="3340" width="8.77734375" style="80" bestFit="1" customWidth="1"/>
    <col min="3341" max="3341" width="8.44140625" style="80" bestFit="1" customWidth="1"/>
    <col min="3342" max="3342" width="8.6640625" style="80" bestFit="1" customWidth="1"/>
    <col min="3343" max="3343" width="14.33203125" style="80" bestFit="1" customWidth="1"/>
    <col min="3344" max="3344" width="10" style="80" bestFit="1" customWidth="1"/>
    <col min="3345" max="3345" width="6" style="80" customWidth="1"/>
    <col min="3346" max="3346" width="25.21875" style="80" bestFit="1" customWidth="1"/>
    <col min="3347" max="3347" width="11" style="80" bestFit="1" customWidth="1"/>
    <col min="3348" max="3349" width="8.21875" style="80" bestFit="1" customWidth="1"/>
    <col min="3350" max="3584" width="9" style="80"/>
    <col min="3585" max="3585" width="15.88671875" style="80" customWidth="1"/>
    <col min="3586" max="3586" width="3.88671875" style="80" bestFit="1" customWidth="1"/>
    <col min="3587" max="3587" width="38.21875" style="80" customWidth="1"/>
    <col min="3588" max="3588" width="13.88671875" style="80" bestFit="1" customWidth="1"/>
    <col min="3589" max="3589" width="17" style="80" customWidth="1"/>
    <col min="3590" max="3590" width="13.109375" style="80" bestFit="1" customWidth="1"/>
    <col min="3591" max="3591" width="6.88671875" style="80" customWidth="1"/>
    <col min="3592" max="3592" width="12.109375" style="80" bestFit="1" customWidth="1"/>
    <col min="3593" max="3593" width="10.44140625" style="80" bestFit="1" customWidth="1"/>
    <col min="3594" max="3594" width="7" style="80" bestFit="1" customWidth="1"/>
    <col min="3595" max="3595" width="5.88671875" style="80" bestFit="1" customWidth="1"/>
    <col min="3596" max="3596" width="8.77734375" style="80" bestFit="1" customWidth="1"/>
    <col min="3597" max="3597" width="8.44140625" style="80" bestFit="1" customWidth="1"/>
    <col min="3598" max="3598" width="8.6640625" style="80" bestFit="1" customWidth="1"/>
    <col min="3599" max="3599" width="14.33203125" style="80" bestFit="1" customWidth="1"/>
    <col min="3600" max="3600" width="10" style="80" bestFit="1" customWidth="1"/>
    <col min="3601" max="3601" width="6" style="80" customWidth="1"/>
    <col min="3602" max="3602" width="25.21875" style="80" bestFit="1" customWidth="1"/>
    <col min="3603" max="3603" width="11" style="80" bestFit="1" customWidth="1"/>
    <col min="3604" max="3605" width="8.21875" style="80" bestFit="1" customWidth="1"/>
    <col min="3606" max="3840" width="9" style="80"/>
    <col min="3841" max="3841" width="15.88671875" style="80" customWidth="1"/>
    <col min="3842" max="3842" width="3.88671875" style="80" bestFit="1" customWidth="1"/>
    <col min="3843" max="3843" width="38.21875" style="80" customWidth="1"/>
    <col min="3844" max="3844" width="13.88671875" style="80" bestFit="1" customWidth="1"/>
    <col min="3845" max="3845" width="17" style="80" customWidth="1"/>
    <col min="3846" max="3846" width="13.109375" style="80" bestFit="1" customWidth="1"/>
    <col min="3847" max="3847" width="6.88671875" style="80" customWidth="1"/>
    <col min="3848" max="3848" width="12.109375" style="80" bestFit="1" customWidth="1"/>
    <col min="3849" max="3849" width="10.44140625" style="80" bestFit="1" customWidth="1"/>
    <col min="3850" max="3850" width="7" style="80" bestFit="1" customWidth="1"/>
    <col min="3851" max="3851" width="5.88671875" style="80" bestFit="1" customWidth="1"/>
    <col min="3852" max="3852" width="8.77734375" style="80" bestFit="1" customWidth="1"/>
    <col min="3853" max="3853" width="8.44140625" style="80" bestFit="1" customWidth="1"/>
    <col min="3854" max="3854" width="8.6640625" style="80" bestFit="1" customWidth="1"/>
    <col min="3855" max="3855" width="14.33203125" style="80" bestFit="1" customWidth="1"/>
    <col min="3856" max="3856" width="10" style="80" bestFit="1" customWidth="1"/>
    <col min="3857" max="3857" width="6" style="80" customWidth="1"/>
    <col min="3858" max="3858" width="25.21875" style="80" bestFit="1" customWidth="1"/>
    <col min="3859" max="3859" width="11" style="80" bestFit="1" customWidth="1"/>
    <col min="3860" max="3861" width="8.21875" style="80" bestFit="1" customWidth="1"/>
    <col min="3862" max="4096" width="9" style="80"/>
    <col min="4097" max="4097" width="15.88671875" style="80" customWidth="1"/>
    <col min="4098" max="4098" width="3.88671875" style="80" bestFit="1" customWidth="1"/>
    <col min="4099" max="4099" width="38.21875" style="80" customWidth="1"/>
    <col min="4100" max="4100" width="13.88671875" style="80" bestFit="1" customWidth="1"/>
    <col min="4101" max="4101" width="17" style="80" customWidth="1"/>
    <col min="4102" max="4102" width="13.109375" style="80" bestFit="1" customWidth="1"/>
    <col min="4103" max="4103" width="6.88671875" style="80" customWidth="1"/>
    <col min="4104" max="4104" width="12.109375" style="80" bestFit="1" customWidth="1"/>
    <col min="4105" max="4105" width="10.44140625" style="80" bestFit="1" customWidth="1"/>
    <col min="4106" max="4106" width="7" style="80" bestFit="1" customWidth="1"/>
    <col min="4107" max="4107" width="5.88671875" style="80" bestFit="1" customWidth="1"/>
    <col min="4108" max="4108" width="8.77734375" style="80" bestFit="1" customWidth="1"/>
    <col min="4109" max="4109" width="8.44140625" style="80" bestFit="1" customWidth="1"/>
    <col min="4110" max="4110" width="8.6640625" style="80" bestFit="1" customWidth="1"/>
    <col min="4111" max="4111" width="14.33203125" style="80" bestFit="1" customWidth="1"/>
    <col min="4112" max="4112" width="10" style="80" bestFit="1" customWidth="1"/>
    <col min="4113" max="4113" width="6" style="80" customWidth="1"/>
    <col min="4114" max="4114" width="25.21875" style="80" bestFit="1" customWidth="1"/>
    <col min="4115" max="4115" width="11" style="80" bestFit="1" customWidth="1"/>
    <col min="4116" max="4117" width="8.21875" style="80" bestFit="1" customWidth="1"/>
    <col min="4118" max="4352" width="9" style="80"/>
    <col min="4353" max="4353" width="15.88671875" style="80" customWidth="1"/>
    <col min="4354" max="4354" width="3.88671875" style="80" bestFit="1" customWidth="1"/>
    <col min="4355" max="4355" width="38.21875" style="80" customWidth="1"/>
    <col min="4356" max="4356" width="13.88671875" style="80" bestFit="1" customWidth="1"/>
    <col min="4357" max="4357" width="17" style="80" customWidth="1"/>
    <col min="4358" max="4358" width="13.109375" style="80" bestFit="1" customWidth="1"/>
    <col min="4359" max="4359" width="6.88671875" style="80" customWidth="1"/>
    <col min="4360" max="4360" width="12.109375" style="80" bestFit="1" customWidth="1"/>
    <col min="4361" max="4361" width="10.44140625" style="80" bestFit="1" customWidth="1"/>
    <col min="4362" max="4362" width="7" style="80" bestFit="1" customWidth="1"/>
    <col min="4363" max="4363" width="5.88671875" style="80" bestFit="1" customWidth="1"/>
    <col min="4364" max="4364" width="8.77734375" style="80" bestFit="1" customWidth="1"/>
    <col min="4365" max="4365" width="8.44140625" style="80" bestFit="1" customWidth="1"/>
    <col min="4366" max="4366" width="8.6640625" style="80" bestFit="1" customWidth="1"/>
    <col min="4367" max="4367" width="14.33203125" style="80" bestFit="1" customWidth="1"/>
    <col min="4368" max="4368" width="10" style="80" bestFit="1" customWidth="1"/>
    <col min="4369" max="4369" width="6" style="80" customWidth="1"/>
    <col min="4370" max="4370" width="25.21875" style="80" bestFit="1" customWidth="1"/>
    <col min="4371" max="4371" width="11" style="80" bestFit="1" customWidth="1"/>
    <col min="4372" max="4373" width="8.21875" style="80" bestFit="1" customWidth="1"/>
    <col min="4374" max="4608" width="9" style="80"/>
    <col min="4609" max="4609" width="15.88671875" style="80" customWidth="1"/>
    <col min="4610" max="4610" width="3.88671875" style="80" bestFit="1" customWidth="1"/>
    <col min="4611" max="4611" width="38.21875" style="80" customWidth="1"/>
    <col min="4612" max="4612" width="13.88671875" style="80" bestFit="1" customWidth="1"/>
    <col min="4613" max="4613" width="17" style="80" customWidth="1"/>
    <col min="4614" max="4614" width="13.109375" style="80" bestFit="1" customWidth="1"/>
    <col min="4615" max="4615" width="6.88671875" style="80" customWidth="1"/>
    <col min="4616" max="4616" width="12.109375" style="80" bestFit="1" customWidth="1"/>
    <col min="4617" max="4617" width="10.44140625" style="80" bestFit="1" customWidth="1"/>
    <col min="4618" max="4618" width="7" style="80" bestFit="1" customWidth="1"/>
    <col min="4619" max="4619" width="5.88671875" style="80" bestFit="1" customWidth="1"/>
    <col min="4620" max="4620" width="8.77734375" style="80" bestFit="1" customWidth="1"/>
    <col min="4621" max="4621" width="8.44140625" style="80" bestFit="1" customWidth="1"/>
    <col min="4622" max="4622" width="8.6640625" style="80" bestFit="1" customWidth="1"/>
    <col min="4623" max="4623" width="14.33203125" style="80" bestFit="1" customWidth="1"/>
    <col min="4624" max="4624" width="10" style="80" bestFit="1" customWidth="1"/>
    <col min="4625" max="4625" width="6" style="80" customWidth="1"/>
    <col min="4626" max="4626" width="25.21875" style="80" bestFit="1" customWidth="1"/>
    <col min="4627" max="4627" width="11" style="80" bestFit="1" customWidth="1"/>
    <col min="4628" max="4629" width="8.21875" style="80" bestFit="1" customWidth="1"/>
    <col min="4630" max="4864" width="9" style="80"/>
    <col min="4865" max="4865" width="15.88671875" style="80" customWidth="1"/>
    <col min="4866" max="4866" width="3.88671875" style="80" bestFit="1" customWidth="1"/>
    <col min="4867" max="4867" width="38.21875" style="80" customWidth="1"/>
    <col min="4868" max="4868" width="13.88671875" style="80" bestFit="1" customWidth="1"/>
    <col min="4869" max="4869" width="17" style="80" customWidth="1"/>
    <col min="4870" max="4870" width="13.109375" style="80" bestFit="1" customWidth="1"/>
    <col min="4871" max="4871" width="6.88671875" style="80" customWidth="1"/>
    <col min="4872" max="4872" width="12.109375" style="80" bestFit="1" customWidth="1"/>
    <col min="4873" max="4873" width="10.44140625" style="80" bestFit="1" customWidth="1"/>
    <col min="4874" max="4874" width="7" style="80" bestFit="1" customWidth="1"/>
    <col min="4875" max="4875" width="5.88671875" style="80" bestFit="1" customWidth="1"/>
    <col min="4876" max="4876" width="8.77734375" style="80" bestFit="1" customWidth="1"/>
    <col min="4877" max="4877" width="8.44140625" style="80" bestFit="1" customWidth="1"/>
    <col min="4878" max="4878" width="8.6640625" style="80" bestFit="1" customWidth="1"/>
    <col min="4879" max="4879" width="14.33203125" style="80" bestFit="1" customWidth="1"/>
    <col min="4880" max="4880" width="10" style="80" bestFit="1" customWidth="1"/>
    <col min="4881" max="4881" width="6" style="80" customWidth="1"/>
    <col min="4882" max="4882" width="25.21875" style="80" bestFit="1" customWidth="1"/>
    <col min="4883" max="4883" width="11" style="80" bestFit="1" customWidth="1"/>
    <col min="4884" max="4885" width="8.21875" style="80" bestFit="1" customWidth="1"/>
    <col min="4886" max="5120" width="9" style="80"/>
    <col min="5121" max="5121" width="15.88671875" style="80" customWidth="1"/>
    <col min="5122" max="5122" width="3.88671875" style="80" bestFit="1" customWidth="1"/>
    <col min="5123" max="5123" width="38.21875" style="80" customWidth="1"/>
    <col min="5124" max="5124" width="13.88671875" style="80" bestFit="1" customWidth="1"/>
    <col min="5125" max="5125" width="17" style="80" customWidth="1"/>
    <col min="5126" max="5126" width="13.109375" style="80" bestFit="1" customWidth="1"/>
    <col min="5127" max="5127" width="6.88671875" style="80" customWidth="1"/>
    <col min="5128" max="5128" width="12.109375" style="80" bestFit="1" customWidth="1"/>
    <col min="5129" max="5129" width="10.44140625" style="80" bestFit="1" customWidth="1"/>
    <col min="5130" max="5130" width="7" style="80" bestFit="1" customWidth="1"/>
    <col min="5131" max="5131" width="5.88671875" style="80" bestFit="1" customWidth="1"/>
    <col min="5132" max="5132" width="8.77734375" style="80" bestFit="1" customWidth="1"/>
    <col min="5133" max="5133" width="8.44140625" style="80" bestFit="1" customWidth="1"/>
    <col min="5134" max="5134" width="8.6640625" style="80" bestFit="1" customWidth="1"/>
    <col min="5135" max="5135" width="14.33203125" style="80" bestFit="1" customWidth="1"/>
    <col min="5136" max="5136" width="10" style="80" bestFit="1" customWidth="1"/>
    <col min="5137" max="5137" width="6" style="80" customWidth="1"/>
    <col min="5138" max="5138" width="25.21875" style="80" bestFit="1" customWidth="1"/>
    <col min="5139" max="5139" width="11" style="80" bestFit="1" customWidth="1"/>
    <col min="5140" max="5141" width="8.21875" style="80" bestFit="1" customWidth="1"/>
    <col min="5142" max="5376" width="9" style="80"/>
    <col min="5377" max="5377" width="15.88671875" style="80" customWidth="1"/>
    <col min="5378" max="5378" width="3.88671875" style="80" bestFit="1" customWidth="1"/>
    <col min="5379" max="5379" width="38.21875" style="80" customWidth="1"/>
    <col min="5380" max="5380" width="13.88671875" style="80" bestFit="1" customWidth="1"/>
    <col min="5381" max="5381" width="17" style="80" customWidth="1"/>
    <col min="5382" max="5382" width="13.109375" style="80" bestFit="1" customWidth="1"/>
    <col min="5383" max="5383" width="6.88671875" style="80" customWidth="1"/>
    <col min="5384" max="5384" width="12.109375" style="80" bestFit="1" customWidth="1"/>
    <col min="5385" max="5385" width="10.44140625" style="80" bestFit="1" customWidth="1"/>
    <col min="5386" max="5386" width="7" style="80" bestFit="1" customWidth="1"/>
    <col min="5387" max="5387" width="5.88671875" style="80" bestFit="1" customWidth="1"/>
    <col min="5388" max="5388" width="8.77734375" style="80" bestFit="1" customWidth="1"/>
    <col min="5389" max="5389" width="8.44140625" style="80" bestFit="1" customWidth="1"/>
    <col min="5390" max="5390" width="8.6640625" style="80" bestFit="1" customWidth="1"/>
    <col min="5391" max="5391" width="14.33203125" style="80" bestFit="1" customWidth="1"/>
    <col min="5392" max="5392" width="10" style="80" bestFit="1" customWidth="1"/>
    <col min="5393" max="5393" width="6" style="80" customWidth="1"/>
    <col min="5394" max="5394" width="25.21875" style="80" bestFit="1" customWidth="1"/>
    <col min="5395" max="5395" width="11" style="80" bestFit="1" customWidth="1"/>
    <col min="5396" max="5397" width="8.21875" style="80" bestFit="1" customWidth="1"/>
    <col min="5398" max="5632" width="9" style="80"/>
    <col min="5633" max="5633" width="15.88671875" style="80" customWidth="1"/>
    <col min="5634" max="5634" width="3.88671875" style="80" bestFit="1" customWidth="1"/>
    <col min="5635" max="5635" width="38.21875" style="80" customWidth="1"/>
    <col min="5636" max="5636" width="13.88671875" style="80" bestFit="1" customWidth="1"/>
    <col min="5637" max="5637" width="17" style="80" customWidth="1"/>
    <col min="5638" max="5638" width="13.109375" style="80" bestFit="1" customWidth="1"/>
    <col min="5639" max="5639" width="6.88671875" style="80" customWidth="1"/>
    <col min="5640" max="5640" width="12.109375" style="80" bestFit="1" customWidth="1"/>
    <col min="5641" max="5641" width="10.44140625" style="80" bestFit="1" customWidth="1"/>
    <col min="5642" max="5642" width="7" style="80" bestFit="1" customWidth="1"/>
    <col min="5643" max="5643" width="5.88671875" style="80" bestFit="1" customWidth="1"/>
    <col min="5644" max="5644" width="8.77734375" style="80" bestFit="1" customWidth="1"/>
    <col min="5645" max="5645" width="8.44140625" style="80" bestFit="1" customWidth="1"/>
    <col min="5646" max="5646" width="8.6640625" style="80" bestFit="1" customWidth="1"/>
    <col min="5647" max="5647" width="14.33203125" style="80" bestFit="1" customWidth="1"/>
    <col min="5648" max="5648" width="10" style="80" bestFit="1" customWidth="1"/>
    <col min="5649" max="5649" width="6" style="80" customWidth="1"/>
    <col min="5650" max="5650" width="25.21875" style="80" bestFit="1" customWidth="1"/>
    <col min="5651" max="5651" width="11" style="80" bestFit="1" customWidth="1"/>
    <col min="5652" max="5653" width="8.21875" style="80" bestFit="1" customWidth="1"/>
    <col min="5654" max="5888" width="9" style="80"/>
    <col min="5889" max="5889" width="15.88671875" style="80" customWidth="1"/>
    <col min="5890" max="5890" width="3.88671875" style="80" bestFit="1" customWidth="1"/>
    <col min="5891" max="5891" width="38.21875" style="80" customWidth="1"/>
    <col min="5892" max="5892" width="13.88671875" style="80" bestFit="1" customWidth="1"/>
    <col min="5893" max="5893" width="17" style="80" customWidth="1"/>
    <col min="5894" max="5894" width="13.109375" style="80" bestFit="1" customWidth="1"/>
    <col min="5895" max="5895" width="6.88671875" style="80" customWidth="1"/>
    <col min="5896" max="5896" width="12.109375" style="80" bestFit="1" customWidth="1"/>
    <col min="5897" max="5897" width="10.44140625" style="80" bestFit="1" customWidth="1"/>
    <col min="5898" max="5898" width="7" style="80" bestFit="1" customWidth="1"/>
    <col min="5899" max="5899" width="5.88671875" style="80" bestFit="1" customWidth="1"/>
    <col min="5900" max="5900" width="8.77734375" style="80" bestFit="1" customWidth="1"/>
    <col min="5901" max="5901" width="8.44140625" style="80" bestFit="1" customWidth="1"/>
    <col min="5902" max="5902" width="8.6640625" style="80" bestFit="1" customWidth="1"/>
    <col min="5903" max="5903" width="14.33203125" style="80" bestFit="1" customWidth="1"/>
    <col min="5904" max="5904" width="10" style="80" bestFit="1" customWidth="1"/>
    <col min="5905" max="5905" width="6" style="80" customWidth="1"/>
    <col min="5906" max="5906" width="25.21875" style="80" bestFit="1" customWidth="1"/>
    <col min="5907" max="5907" width="11" style="80" bestFit="1" customWidth="1"/>
    <col min="5908" max="5909" width="8.21875" style="80" bestFit="1" customWidth="1"/>
    <col min="5910" max="6144" width="9" style="80"/>
    <col min="6145" max="6145" width="15.88671875" style="80" customWidth="1"/>
    <col min="6146" max="6146" width="3.88671875" style="80" bestFit="1" customWidth="1"/>
    <col min="6147" max="6147" width="38.21875" style="80" customWidth="1"/>
    <col min="6148" max="6148" width="13.88671875" style="80" bestFit="1" customWidth="1"/>
    <col min="6149" max="6149" width="17" style="80" customWidth="1"/>
    <col min="6150" max="6150" width="13.109375" style="80" bestFit="1" customWidth="1"/>
    <col min="6151" max="6151" width="6.88671875" style="80" customWidth="1"/>
    <col min="6152" max="6152" width="12.109375" style="80" bestFit="1" customWidth="1"/>
    <col min="6153" max="6153" width="10.44140625" style="80" bestFit="1" customWidth="1"/>
    <col min="6154" max="6154" width="7" style="80" bestFit="1" customWidth="1"/>
    <col min="6155" max="6155" width="5.88671875" style="80" bestFit="1" customWidth="1"/>
    <col min="6156" max="6156" width="8.77734375" style="80" bestFit="1" customWidth="1"/>
    <col min="6157" max="6157" width="8.44140625" style="80" bestFit="1" customWidth="1"/>
    <col min="6158" max="6158" width="8.6640625" style="80" bestFit="1" customWidth="1"/>
    <col min="6159" max="6159" width="14.33203125" style="80" bestFit="1" customWidth="1"/>
    <col min="6160" max="6160" width="10" style="80" bestFit="1" customWidth="1"/>
    <col min="6161" max="6161" width="6" style="80" customWidth="1"/>
    <col min="6162" max="6162" width="25.21875" style="80" bestFit="1" customWidth="1"/>
    <col min="6163" max="6163" width="11" style="80" bestFit="1" customWidth="1"/>
    <col min="6164" max="6165" width="8.21875" style="80" bestFit="1" customWidth="1"/>
    <col min="6166" max="6400" width="9" style="80"/>
    <col min="6401" max="6401" width="15.88671875" style="80" customWidth="1"/>
    <col min="6402" max="6402" width="3.88671875" style="80" bestFit="1" customWidth="1"/>
    <col min="6403" max="6403" width="38.21875" style="80" customWidth="1"/>
    <col min="6404" max="6404" width="13.88671875" style="80" bestFit="1" customWidth="1"/>
    <col min="6405" max="6405" width="17" style="80" customWidth="1"/>
    <col min="6406" max="6406" width="13.109375" style="80" bestFit="1" customWidth="1"/>
    <col min="6407" max="6407" width="6.88671875" style="80" customWidth="1"/>
    <col min="6408" max="6408" width="12.109375" style="80" bestFit="1" customWidth="1"/>
    <col min="6409" max="6409" width="10.44140625" style="80" bestFit="1" customWidth="1"/>
    <col min="6410" max="6410" width="7" style="80" bestFit="1" customWidth="1"/>
    <col min="6411" max="6411" width="5.88671875" style="80" bestFit="1" customWidth="1"/>
    <col min="6412" max="6412" width="8.77734375" style="80" bestFit="1" customWidth="1"/>
    <col min="6413" max="6413" width="8.44140625" style="80" bestFit="1" customWidth="1"/>
    <col min="6414" max="6414" width="8.6640625" style="80" bestFit="1" customWidth="1"/>
    <col min="6415" max="6415" width="14.33203125" style="80" bestFit="1" customWidth="1"/>
    <col min="6416" max="6416" width="10" style="80" bestFit="1" customWidth="1"/>
    <col min="6417" max="6417" width="6" style="80" customWidth="1"/>
    <col min="6418" max="6418" width="25.21875" style="80" bestFit="1" customWidth="1"/>
    <col min="6419" max="6419" width="11" style="80" bestFit="1" customWidth="1"/>
    <col min="6420" max="6421" width="8.21875" style="80" bestFit="1" customWidth="1"/>
    <col min="6422" max="6656" width="9" style="80"/>
    <col min="6657" max="6657" width="15.88671875" style="80" customWidth="1"/>
    <col min="6658" max="6658" width="3.88671875" style="80" bestFit="1" customWidth="1"/>
    <col min="6659" max="6659" width="38.21875" style="80" customWidth="1"/>
    <col min="6660" max="6660" width="13.88671875" style="80" bestFit="1" customWidth="1"/>
    <col min="6661" max="6661" width="17" style="80" customWidth="1"/>
    <col min="6662" max="6662" width="13.109375" style="80" bestFit="1" customWidth="1"/>
    <col min="6663" max="6663" width="6.88671875" style="80" customWidth="1"/>
    <col min="6664" max="6664" width="12.109375" style="80" bestFit="1" customWidth="1"/>
    <col min="6665" max="6665" width="10.44140625" style="80" bestFit="1" customWidth="1"/>
    <col min="6666" max="6666" width="7" style="80" bestFit="1" customWidth="1"/>
    <col min="6667" max="6667" width="5.88671875" style="80" bestFit="1" customWidth="1"/>
    <col min="6668" max="6668" width="8.77734375" style="80" bestFit="1" customWidth="1"/>
    <col min="6669" max="6669" width="8.44140625" style="80" bestFit="1" customWidth="1"/>
    <col min="6670" max="6670" width="8.6640625" style="80" bestFit="1" customWidth="1"/>
    <col min="6671" max="6671" width="14.33203125" style="80" bestFit="1" customWidth="1"/>
    <col min="6672" max="6672" width="10" style="80" bestFit="1" customWidth="1"/>
    <col min="6673" max="6673" width="6" style="80" customWidth="1"/>
    <col min="6674" max="6674" width="25.21875" style="80" bestFit="1" customWidth="1"/>
    <col min="6675" max="6675" width="11" style="80" bestFit="1" customWidth="1"/>
    <col min="6676" max="6677" width="8.21875" style="80" bestFit="1" customWidth="1"/>
    <col min="6678" max="6912" width="9" style="80"/>
    <col min="6913" max="6913" width="15.88671875" style="80" customWidth="1"/>
    <col min="6914" max="6914" width="3.88671875" style="80" bestFit="1" customWidth="1"/>
    <col min="6915" max="6915" width="38.21875" style="80" customWidth="1"/>
    <col min="6916" max="6916" width="13.88671875" style="80" bestFit="1" customWidth="1"/>
    <col min="6917" max="6917" width="17" style="80" customWidth="1"/>
    <col min="6918" max="6918" width="13.109375" style="80" bestFit="1" customWidth="1"/>
    <col min="6919" max="6919" width="6.88671875" style="80" customWidth="1"/>
    <col min="6920" max="6920" width="12.109375" style="80" bestFit="1" customWidth="1"/>
    <col min="6921" max="6921" width="10.44140625" style="80" bestFit="1" customWidth="1"/>
    <col min="6922" max="6922" width="7" style="80" bestFit="1" customWidth="1"/>
    <col min="6923" max="6923" width="5.88671875" style="80" bestFit="1" customWidth="1"/>
    <col min="6924" max="6924" width="8.77734375" style="80" bestFit="1" customWidth="1"/>
    <col min="6925" max="6925" width="8.44140625" style="80" bestFit="1" customWidth="1"/>
    <col min="6926" max="6926" width="8.6640625" style="80" bestFit="1" customWidth="1"/>
    <col min="6927" max="6927" width="14.33203125" style="80" bestFit="1" customWidth="1"/>
    <col min="6928" max="6928" width="10" style="80" bestFit="1" customWidth="1"/>
    <col min="6929" max="6929" width="6" style="80" customWidth="1"/>
    <col min="6930" max="6930" width="25.21875" style="80" bestFit="1" customWidth="1"/>
    <col min="6931" max="6931" width="11" style="80" bestFit="1" customWidth="1"/>
    <col min="6932" max="6933" width="8.21875" style="80" bestFit="1" customWidth="1"/>
    <col min="6934" max="7168" width="9" style="80"/>
    <col min="7169" max="7169" width="15.88671875" style="80" customWidth="1"/>
    <col min="7170" max="7170" width="3.88671875" style="80" bestFit="1" customWidth="1"/>
    <col min="7171" max="7171" width="38.21875" style="80" customWidth="1"/>
    <col min="7172" max="7172" width="13.88671875" style="80" bestFit="1" customWidth="1"/>
    <col min="7173" max="7173" width="17" style="80" customWidth="1"/>
    <col min="7174" max="7174" width="13.109375" style="80" bestFit="1" customWidth="1"/>
    <col min="7175" max="7175" width="6.88671875" style="80" customWidth="1"/>
    <col min="7176" max="7176" width="12.109375" style="80" bestFit="1" customWidth="1"/>
    <col min="7177" max="7177" width="10.44140625" style="80" bestFit="1" customWidth="1"/>
    <col min="7178" max="7178" width="7" style="80" bestFit="1" customWidth="1"/>
    <col min="7179" max="7179" width="5.88671875" style="80" bestFit="1" customWidth="1"/>
    <col min="7180" max="7180" width="8.77734375" style="80" bestFit="1" customWidth="1"/>
    <col min="7181" max="7181" width="8.44140625" style="80" bestFit="1" customWidth="1"/>
    <col min="7182" max="7182" width="8.6640625" style="80" bestFit="1" customWidth="1"/>
    <col min="7183" max="7183" width="14.33203125" style="80" bestFit="1" customWidth="1"/>
    <col min="7184" max="7184" width="10" style="80" bestFit="1" customWidth="1"/>
    <col min="7185" max="7185" width="6" style="80" customWidth="1"/>
    <col min="7186" max="7186" width="25.21875" style="80" bestFit="1" customWidth="1"/>
    <col min="7187" max="7187" width="11" style="80" bestFit="1" customWidth="1"/>
    <col min="7188" max="7189" width="8.21875" style="80" bestFit="1" customWidth="1"/>
    <col min="7190" max="7424" width="9" style="80"/>
    <col min="7425" max="7425" width="15.88671875" style="80" customWidth="1"/>
    <col min="7426" max="7426" width="3.88671875" style="80" bestFit="1" customWidth="1"/>
    <col min="7427" max="7427" width="38.21875" style="80" customWidth="1"/>
    <col min="7428" max="7428" width="13.88671875" style="80" bestFit="1" customWidth="1"/>
    <col min="7429" max="7429" width="17" style="80" customWidth="1"/>
    <col min="7430" max="7430" width="13.109375" style="80" bestFit="1" customWidth="1"/>
    <col min="7431" max="7431" width="6.88671875" style="80" customWidth="1"/>
    <col min="7432" max="7432" width="12.109375" style="80" bestFit="1" customWidth="1"/>
    <col min="7433" max="7433" width="10.44140625" style="80" bestFit="1" customWidth="1"/>
    <col min="7434" max="7434" width="7" style="80" bestFit="1" customWidth="1"/>
    <col min="7435" max="7435" width="5.88671875" style="80" bestFit="1" customWidth="1"/>
    <col min="7436" max="7436" width="8.77734375" style="80" bestFit="1" customWidth="1"/>
    <col min="7437" max="7437" width="8.44140625" style="80" bestFit="1" customWidth="1"/>
    <col min="7438" max="7438" width="8.6640625" style="80" bestFit="1" customWidth="1"/>
    <col min="7439" max="7439" width="14.33203125" style="80" bestFit="1" customWidth="1"/>
    <col min="7440" max="7440" width="10" style="80" bestFit="1" customWidth="1"/>
    <col min="7441" max="7441" width="6" style="80" customWidth="1"/>
    <col min="7442" max="7442" width="25.21875" style="80" bestFit="1" customWidth="1"/>
    <col min="7443" max="7443" width="11" style="80" bestFit="1" customWidth="1"/>
    <col min="7444" max="7445" width="8.21875" style="80" bestFit="1" customWidth="1"/>
    <col min="7446" max="7680" width="9" style="80"/>
    <col min="7681" max="7681" width="15.88671875" style="80" customWidth="1"/>
    <col min="7682" max="7682" width="3.88671875" style="80" bestFit="1" customWidth="1"/>
    <col min="7683" max="7683" width="38.21875" style="80" customWidth="1"/>
    <col min="7684" max="7684" width="13.88671875" style="80" bestFit="1" customWidth="1"/>
    <col min="7685" max="7685" width="17" style="80" customWidth="1"/>
    <col min="7686" max="7686" width="13.109375" style="80" bestFit="1" customWidth="1"/>
    <col min="7687" max="7687" width="6.88671875" style="80" customWidth="1"/>
    <col min="7688" max="7688" width="12.109375" style="80" bestFit="1" customWidth="1"/>
    <col min="7689" max="7689" width="10.44140625" style="80" bestFit="1" customWidth="1"/>
    <col min="7690" max="7690" width="7" style="80" bestFit="1" customWidth="1"/>
    <col min="7691" max="7691" width="5.88671875" style="80" bestFit="1" customWidth="1"/>
    <col min="7692" max="7692" width="8.77734375" style="80" bestFit="1" customWidth="1"/>
    <col min="7693" max="7693" width="8.44140625" style="80" bestFit="1" customWidth="1"/>
    <col min="7694" max="7694" width="8.6640625" style="80" bestFit="1" customWidth="1"/>
    <col min="7695" max="7695" width="14.33203125" style="80" bestFit="1" customWidth="1"/>
    <col min="7696" max="7696" width="10" style="80" bestFit="1" customWidth="1"/>
    <col min="7697" max="7697" width="6" style="80" customWidth="1"/>
    <col min="7698" max="7698" width="25.21875" style="80" bestFit="1" customWidth="1"/>
    <col min="7699" max="7699" width="11" style="80" bestFit="1" customWidth="1"/>
    <col min="7700" max="7701" width="8.21875" style="80" bestFit="1" customWidth="1"/>
    <col min="7702" max="7936" width="9" style="80"/>
    <col min="7937" max="7937" width="15.88671875" style="80" customWidth="1"/>
    <col min="7938" max="7938" width="3.88671875" style="80" bestFit="1" customWidth="1"/>
    <col min="7939" max="7939" width="38.21875" style="80" customWidth="1"/>
    <col min="7940" max="7940" width="13.88671875" style="80" bestFit="1" customWidth="1"/>
    <col min="7941" max="7941" width="17" style="80" customWidth="1"/>
    <col min="7942" max="7942" width="13.109375" style="80" bestFit="1" customWidth="1"/>
    <col min="7943" max="7943" width="6.88671875" style="80" customWidth="1"/>
    <col min="7944" max="7944" width="12.109375" style="80" bestFit="1" customWidth="1"/>
    <col min="7945" max="7945" width="10.44140625" style="80" bestFit="1" customWidth="1"/>
    <col min="7946" max="7946" width="7" style="80" bestFit="1" customWidth="1"/>
    <col min="7947" max="7947" width="5.88671875" style="80" bestFit="1" customWidth="1"/>
    <col min="7948" max="7948" width="8.77734375" style="80" bestFit="1" customWidth="1"/>
    <col min="7949" max="7949" width="8.44140625" style="80" bestFit="1" customWidth="1"/>
    <col min="7950" max="7950" width="8.6640625" style="80" bestFit="1" customWidth="1"/>
    <col min="7951" max="7951" width="14.33203125" style="80" bestFit="1" customWidth="1"/>
    <col min="7952" max="7952" width="10" style="80" bestFit="1" customWidth="1"/>
    <col min="7953" max="7953" width="6" style="80" customWidth="1"/>
    <col min="7954" max="7954" width="25.21875" style="80" bestFit="1" customWidth="1"/>
    <col min="7955" max="7955" width="11" style="80" bestFit="1" customWidth="1"/>
    <col min="7956" max="7957" width="8.21875" style="80" bestFit="1" customWidth="1"/>
    <col min="7958" max="8192" width="9" style="80"/>
    <col min="8193" max="8193" width="15.88671875" style="80" customWidth="1"/>
    <col min="8194" max="8194" width="3.88671875" style="80" bestFit="1" customWidth="1"/>
    <col min="8195" max="8195" width="38.21875" style="80" customWidth="1"/>
    <col min="8196" max="8196" width="13.88671875" style="80" bestFit="1" customWidth="1"/>
    <col min="8197" max="8197" width="17" style="80" customWidth="1"/>
    <col min="8198" max="8198" width="13.109375" style="80" bestFit="1" customWidth="1"/>
    <col min="8199" max="8199" width="6.88671875" style="80" customWidth="1"/>
    <col min="8200" max="8200" width="12.109375" style="80" bestFit="1" customWidth="1"/>
    <col min="8201" max="8201" width="10.44140625" style="80" bestFit="1" customWidth="1"/>
    <col min="8202" max="8202" width="7" style="80" bestFit="1" customWidth="1"/>
    <col min="8203" max="8203" width="5.88671875" style="80" bestFit="1" customWidth="1"/>
    <col min="8204" max="8204" width="8.77734375" style="80" bestFit="1" customWidth="1"/>
    <col min="8205" max="8205" width="8.44140625" style="80" bestFit="1" customWidth="1"/>
    <col min="8206" max="8206" width="8.6640625" style="80" bestFit="1" customWidth="1"/>
    <col min="8207" max="8207" width="14.33203125" style="80" bestFit="1" customWidth="1"/>
    <col min="8208" max="8208" width="10" style="80" bestFit="1" customWidth="1"/>
    <col min="8209" max="8209" width="6" style="80" customWidth="1"/>
    <col min="8210" max="8210" width="25.21875" style="80" bestFit="1" customWidth="1"/>
    <col min="8211" max="8211" width="11" style="80" bestFit="1" customWidth="1"/>
    <col min="8212" max="8213" width="8.21875" style="80" bestFit="1" customWidth="1"/>
    <col min="8214" max="8448" width="9" style="80"/>
    <col min="8449" max="8449" width="15.88671875" style="80" customWidth="1"/>
    <col min="8450" max="8450" width="3.88671875" style="80" bestFit="1" customWidth="1"/>
    <col min="8451" max="8451" width="38.21875" style="80" customWidth="1"/>
    <col min="8452" max="8452" width="13.88671875" style="80" bestFit="1" customWidth="1"/>
    <col min="8453" max="8453" width="17" style="80" customWidth="1"/>
    <col min="8454" max="8454" width="13.109375" style="80" bestFit="1" customWidth="1"/>
    <col min="8455" max="8455" width="6.88671875" style="80" customWidth="1"/>
    <col min="8456" max="8456" width="12.109375" style="80" bestFit="1" customWidth="1"/>
    <col min="8457" max="8457" width="10.44140625" style="80" bestFit="1" customWidth="1"/>
    <col min="8458" max="8458" width="7" style="80" bestFit="1" customWidth="1"/>
    <col min="8459" max="8459" width="5.88671875" style="80" bestFit="1" customWidth="1"/>
    <col min="8460" max="8460" width="8.77734375" style="80" bestFit="1" customWidth="1"/>
    <col min="8461" max="8461" width="8.44140625" style="80" bestFit="1" customWidth="1"/>
    <col min="8462" max="8462" width="8.6640625" style="80" bestFit="1" customWidth="1"/>
    <col min="8463" max="8463" width="14.33203125" style="80" bestFit="1" customWidth="1"/>
    <col min="8464" max="8464" width="10" style="80" bestFit="1" customWidth="1"/>
    <col min="8465" max="8465" width="6" style="80" customWidth="1"/>
    <col min="8466" max="8466" width="25.21875" style="80" bestFit="1" customWidth="1"/>
    <col min="8467" max="8467" width="11" style="80" bestFit="1" customWidth="1"/>
    <col min="8468" max="8469" width="8.21875" style="80" bestFit="1" customWidth="1"/>
    <col min="8470" max="8704" width="9" style="80"/>
    <col min="8705" max="8705" width="15.88671875" style="80" customWidth="1"/>
    <col min="8706" max="8706" width="3.88671875" style="80" bestFit="1" customWidth="1"/>
    <col min="8707" max="8707" width="38.21875" style="80" customWidth="1"/>
    <col min="8708" max="8708" width="13.88671875" style="80" bestFit="1" customWidth="1"/>
    <col min="8709" max="8709" width="17" style="80" customWidth="1"/>
    <col min="8710" max="8710" width="13.109375" style="80" bestFit="1" customWidth="1"/>
    <col min="8711" max="8711" width="6.88671875" style="80" customWidth="1"/>
    <col min="8712" max="8712" width="12.109375" style="80" bestFit="1" customWidth="1"/>
    <col min="8713" max="8713" width="10.44140625" style="80" bestFit="1" customWidth="1"/>
    <col min="8714" max="8714" width="7" style="80" bestFit="1" customWidth="1"/>
    <col min="8715" max="8715" width="5.88671875" style="80" bestFit="1" customWidth="1"/>
    <col min="8716" max="8716" width="8.77734375" style="80" bestFit="1" customWidth="1"/>
    <col min="8717" max="8717" width="8.44140625" style="80" bestFit="1" customWidth="1"/>
    <col min="8718" max="8718" width="8.6640625" style="80" bestFit="1" customWidth="1"/>
    <col min="8719" max="8719" width="14.33203125" style="80" bestFit="1" customWidth="1"/>
    <col min="8720" max="8720" width="10" style="80" bestFit="1" customWidth="1"/>
    <col min="8721" max="8721" width="6" style="80" customWidth="1"/>
    <col min="8722" max="8722" width="25.21875" style="80" bestFit="1" customWidth="1"/>
    <col min="8723" max="8723" width="11" style="80" bestFit="1" customWidth="1"/>
    <col min="8724" max="8725" width="8.21875" style="80" bestFit="1" customWidth="1"/>
    <col min="8726" max="8960" width="9" style="80"/>
    <col min="8961" max="8961" width="15.88671875" style="80" customWidth="1"/>
    <col min="8962" max="8962" width="3.88671875" style="80" bestFit="1" customWidth="1"/>
    <col min="8963" max="8963" width="38.21875" style="80" customWidth="1"/>
    <col min="8964" max="8964" width="13.88671875" style="80" bestFit="1" customWidth="1"/>
    <col min="8965" max="8965" width="17" style="80" customWidth="1"/>
    <col min="8966" max="8966" width="13.109375" style="80" bestFit="1" customWidth="1"/>
    <col min="8967" max="8967" width="6.88671875" style="80" customWidth="1"/>
    <col min="8968" max="8968" width="12.109375" style="80" bestFit="1" customWidth="1"/>
    <col min="8969" max="8969" width="10.44140625" style="80" bestFit="1" customWidth="1"/>
    <col min="8970" max="8970" width="7" style="80" bestFit="1" customWidth="1"/>
    <col min="8971" max="8971" width="5.88671875" style="80" bestFit="1" customWidth="1"/>
    <col min="8972" max="8972" width="8.77734375" style="80" bestFit="1" customWidth="1"/>
    <col min="8973" max="8973" width="8.44140625" style="80" bestFit="1" customWidth="1"/>
    <col min="8974" max="8974" width="8.6640625" style="80" bestFit="1" customWidth="1"/>
    <col min="8975" max="8975" width="14.33203125" style="80" bestFit="1" customWidth="1"/>
    <col min="8976" max="8976" width="10" style="80" bestFit="1" customWidth="1"/>
    <col min="8977" max="8977" width="6" style="80" customWidth="1"/>
    <col min="8978" max="8978" width="25.21875" style="80" bestFit="1" customWidth="1"/>
    <col min="8979" max="8979" width="11" style="80" bestFit="1" customWidth="1"/>
    <col min="8980" max="8981" width="8.21875" style="80" bestFit="1" customWidth="1"/>
    <col min="8982" max="9216" width="9" style="80"/>
    <col min="9217" max="9217" width="15.88671875" style="80" customWidth="1"/>
    <col min="9218" max="9218" width="3.88671875" style="80" bestFit="1" customWidth="1"/>
    <col min="9219" max="9219" width="38.21875" style="80" customWidth="1"/>
    <col min="9220" max="9220" width="13.88671875" style="80" bestFit="1" customWidth="1"/>
    <col min="9221" max="9221" width="17" style="80" customWidth="1"/>
    <col min="9222" max="9222" width="13.109375" style="80" bestFit="1" customWidth="1"/>
    <col min="9223" max="9223" width="6.88671875" style="80" customWidth="1"/>
    <col min="9224" max="9224" width="12.109375" style="80" bestFit="1" customWidth="1"/>
    <col min="9225" max="9225" width="10.44140625" style="80" bestFit="1" customWidth="1"/>
    <col min="9226" max="9226" width="7" style="80" bestFit="1" customWidth="1"/>
    <col min="9227" max="9227" width="5.88671875" style="80" bestFit="1" customWidth="1"/>
    <col min="9228" max="9228" width="8.77734375" style="80" bestFit="1" customWidth="1"/>
    <col min="9229" max="9229" width="8.44140625" style="80" bestFit="1" customWidth="1"/>
    <col min="9230" max="9230" width="8.6640625" style="80" bestFit="1" customWidth="1"/>
    <col min="9231" max="9231" width="14.33203125" style="80" bestFit="1" customWidth="1"/>
    <col min="9232" max="9232" width="10" style="80" bestFit="1" customWidth="1"/>
    <col min="9233" max="9233" width="6" style="80" customWidth="1"/>
    <col min="9234" max="9234" width="25.21875" style="80" bestFit="1" customWidth="1"/>
    <col min="9235" max="9235" width="11" style="80" bestFit="1" customWidth="1"/>
    <col min="9236" max="9237" width="8.21875" style="80" bestFit="1" customWidth="1"/>
    <col min="9238" max="9472" width="9" style="80"/>
    <col min="9473" max="9473" width="15.88671875" style="80" customWidth="1"/>
    <col min="9474" max="9474" width="3.88671875" style="80" bestFit="1" customWidth="1"/>
    <col min="9475" max="9475" width="38.21875" style="80" customWidth="1"/>
    <col min="9476" max="9476" width="13.88671875" style="80" bestFit="1" customWidth="1"/>
    <col min="9477" max="9477" width="17" style="80" customWidth="1"/>
    <col min="9478" max="9478" width="13.109375" style="80" bestFit="1" customWidth="1"/>
    <col min="9479" max="9479" width="6.88671875" style="80" customWidth="1"/>
    <col min="9480" max="9480" width="12.109375" style="80" bestFit="1" customWidth="1"/>
    <col min="9481" max="9481" width="10.44140625" style="80" bestFit="1" customWidth="1"/>
    <col min="9482" max="9482" width="7" style="80" bestFit="1" customWidth="1"/>
    <col min="9483" max="9483" width="5.88671875" style="80" bestFit="1" customWidth="1"/>
    <col min="9484" max="9484" width="8.77734375" style="80" bestFit="1" customWidth="1"/>
    <col min="9485" max="9485" width="8.44140625" style="80" bestFit="1" customWidth="1"/>
    <col min="9486" max="9486" width="8.6640625" style="80" bestFit="1" customWidth="1"/>
    <col min="9487" max="9487" width="14.33203125" style="80" bestFit="1" customWidth="1"/>
    <col min="9488" max="9488" width="10" style="80" bestFit="1" customWidth="1"/>
    <col min="9489" max="9489" width="6" style="80" customWidth="1"/>
    <col min="9490" max="9490" width="25.21875" style="80" bestFit="1" customWidth="1"/>
    <col min="9491" max="9491" width="11" style="80" bestFit="1" customWidth="1"/>
    <col min="9492" max="9493" width="8.21875" style="80" bestFit="1" customWidth="1"/>
    <col min="9494" max="9728" width="9" style="80"/>
    <col min="9729" max="9729" width="15.88671875" style="80" customWidth="1"/>
    <col min="9730" max="9730" width="3.88671875" style="80" bestFit="1" customWidth="1"/>
    <col min="9731" max="9731" width="38.21875" style="80" customWidth="1"/>
    <col min="9732" max="9732" width="13.88671875" style="80" bestFit="1" customWidth="1"/>
    <col min="9733" max="9733" width="17" style="80" customWidth="1"/>
    <col min="9734" max="9734" width="13.109375" style="80" bestFit="1" customWidth="1"/>
    <col min="9735" max="9735" width="6.88671875" style="80" customWidth="1"/>
    <col min="9736" max="9736" width="12.109375" style="80" bestFit="1" customWidth="1"/>
    <col min="9737" max="9737" width="10.44140625" style="80" bestFit="1" customWidth="1"/>
    <col min="9738" max="9738" width="7" style="80" bestFit="1" customWidth="1"/>
    <col min="9739" max="9739" width="5.88671875" style="80" bestFit="1" customWidth="1"/>
    <col min="9740" max="9740" width="8.77734375" style="80" bestFit="1" customWidth="1"/>
    <col min="9741" max="9741" width="8.44140625" style="80" bestFit="1" customWidth="1"/>
    <col min="9742" max="9742" width="8.6640625" style="80" bestFit="1" customWidth="1"/>
    <col min="9743" max="9743" width="14.33203125" style="80" bestFit="1" customWidth="1"/>
    <col min="9744" max="9744" width="10" style="80" bestFit="1" customWidth="1"/>
    <col min="9745" max="9745" width="6" style="80" customWidth="1"/>
    <col min="9746" max="9746" width="25.21875" style="80" bestFit="1" customWidth="1"/>
    <col min="9747" max="9747" width="11" style="80" bestFit="1" customWidth="1"/>
    <col min="9748" max="9749" width="8.21875" style="80" bestFit="1" customWidth="1"/>
    <col min="9750" max="9984" width="9" style="80"/>
    <col min="9985" max="9985" width="15.88671875" style="80" customWidth="1"/>
    <col min="9986" max="9986" width="3.88671875" style="80" bestFit="1" customWidth="1"/>
    <col min="9987" max="9987" width="38.21875" style="80" customWidth="1"/>
    <col min="9988" max="9988" width="13.88671875" style="80" bestFit="1" customWidth="1"/>
    <col min="9989" max="9989" width="17" style="80" customWidth="1"/>
    <col min="9990" max="9990" width="13.109375" style="80" bestFit="1" customWidth="1"/>
    <col min="9991" max="9991" width="6.88671875" style="80" customWidth="1"/>
    <col min="9992" max="9992" width="12.109375" style="80" bestFit="1" customWidth="1"/>
    <col min="9993" max="9993" width="10.44140625" style="80" bestFit="1" customWidth="1"/>
    <col min="9994" max="9994" width="7" style="80" bestFit="1" customWidth="1"/>
    <col min="9995" max="9995" width="5.88671875" style="80" bestFit="1" customWidth="1"/>
    <col min="9996" max="9996" width="8.77734375" style="80" bestFit="1" customWidth="1"/>
    <col min="9997" max="9997" width="8.44140625" style="80" bestFit="1" customWidth="1"/>
    <col min="9998" max="9998" width="8.6640625" style="80" bestFit="1" customWidth="1"/>
    <col min="9999" max="9999" width="14.33203125" style="80" bestFit="1" customWidth="1"/>
    <col min="10000" max="10000" width="10" style="80" bestFit="1" customWidth="1"/>
    <col min="10001" max="10001" width="6" style="80" customWidth="1"/>
    <col min="10002" max="10002" width="25.21875" style="80" bestFit="1" customWidth="1"/>
    <col min="10003" max="10003" width="11" style="80" bestFit="1" customWidth="1"/>
    <col min="10004" max="10005" width="8.21875" style="80" bestFit="1" customWidth="1"/>
    <col min="10006" max="10240" width="9" style="80"/>
    <col min="10241" max="10241" width="15.88671875" style="80" customWidth="1"/>
    <col min="10242" max="10242" width="3.88671875" style="80" bestFit="1" customWidth="1"/>
    <col min="10243" max="10243" width="38.21875" style="80" customWidth="1"/>
    <col min="10244" max="10244" width="13.88671875" style="80" bestFit="1" customWidth="1"/>
    <col min="10245" max="10245" width="17" style="80" customWidth="1"/>
    <col min="10246" max="10246" width="13.109375" style="80" bestFit="1" customWidth="1"/>
    <col min="10247" max="10247" width="6.88671875" style="80" customWidth="1"/>
    <col min="10248" max="10248" width="12.109375" style="80" bestFit="1" customWidth="1"/>
    <col min="10249" max="10249" width="10.44140625" style="80" bestFit="1" customWidth="1"/>
    <col min="10250" max="10250" width="7" style="80" bestFit="1" customWidth="1"/>
    <col min="10251" max="10251" width="5.88671875" style="80" bestFit="1" customWidth="1"/>
    <col min="10252" max="10252" width="8.77734375" style="80" bestFit="1" customWidth="1"/>
    <col min="10253" max="10253" width="8.44140625" style="80" bestFit="1" customWidth="1"/>
    <col min="10254" max="10254" width="8.6640625" style="80" bestFit="1" customWidth="1"/>
    <col min="10255" max="10255" width="14.33203125" style="80" bestFit="1" customWidth="1"/>
    <col min="10256" max="10256" width="10" style="80" bestFit="1" customWidth="1"/>
    <col min="10257" max="10257" width="6" style="80" customWidth="1"/>
    <col min="10258" max="10258" width="25.21875" style="80" bestFit="1" customWidth="1"/>
    <col min="10259" max="10259" width="11" style="80" bestFit="1" customWidth="1"/>
    <col min="10260" max="10261" width="8.21875" style="80" bestFit="1" customWidth="1"/>
    <col min="10262" max="10496" width="9" style="80"/>
    <col min="10497" max="10497" width="15.88671875" style="80" customWidth="1"/>
    <col min="10498" max="10498" width="3.88671875" style="80" bestFit="1" customWidth="1"/>
    <col min="10499" max="10499" width="38.21875" style="80" customWidth="1"/>
    <col min="10500" max="10500" width="13.88671875" style="80" bestFit="1" customWidth="1"/>
    <col min="10501" max="10501" width="17" style="80" customWidth="1"/>
    <col min="10502" max="10502" width="13.109375" style="80" bestFit="1" customWidth="1"/>
    <col min="10503" max="10503" width="6.88671875" style="80" customWidth="1"/>
    <col min="10504" max="10504" width="12.109375" style="80" bestFit="1" customWidth="1"/>
    <col min="10505" max="10505" width="10.44140625" style="80" bestFit="1" customWidth="1"/>
    <col min="10506" max="10506" width="7" style="80" bestFit="1" customWidth="1"/>
    <col min="10507" max="10507" width="5.88671875" style="80" bestFit="1" customWidth="1"/>
    <col min="10508" max="10508" width="8.77734375" style="80" bestFit="1" customWidth="1"/>
    <col min="10509" max="10509" width="8.44140625" style="80" bestFit="1" customWidth="1"/>
    <col min="10510" max="10510" width="8.6640625" style="80" bestFit="1" customWidth="1"/>
    <col min="10511" max="10511" width="14.33203125" style="80" bestFit="1" customWidth="1"/>
    <col min="10512" max="10512" width="10" style="80" bestFit="1" customWidth="1"/>
    <col min="10513" max="10513" width="6" style="80" customWidth="1"/>
    <col min="10514" max="10514" width="25.21875" style="80" bestFit="1" customWidth="1"/>
    <col min="10515" max="10515" width="11" style="80" bestFit="1" customWidth="1"/>
    <col min="10516" max="10517" width="8.21875" style="80" bestFit="1" customWidth="1"/>
    <col min="10518" max="10752" width="9" style="80"/>
    <col min="10753" max="10753" width="15.88671875" style="80" customWidth="1"/>
    <col min="10754" max="10754" width="3.88671875" style="80" bestFit="1" customWidth="1"/>
    <col min="10755" max="10755" width="38.21875" style="80" customWidth="1"/>
    <col min="10756" max="10756" width="13.88671875" style="80" bestFit="1" customWidth="1"/>
    <col min="10757" max="10757" width="17" style="80" customWidth="1"/>
    <col min="10758" max="10758" width="13.109375" style="80" bestFit="1" customWidth="1"/>
    <col min="10759" max="10759" width="6.88671875" style="80" customWidth="1"/>
    <col min="10760" max="10760" width="12.109375" style="80" bestFit="1" customWidth="1"/>
    <col min="10761" max="10761" width="10.44140625" style="80" bestFit="1" customWidth="1"/>
    <col min="10762" max="10762" width="7" style="80" bestFit="1" customWidth="1"/>
    <col min="10763" max="10763" width="5.88671875" style="80" bestFit="1" customWidth="1"/>
    <col min="10764" max="10764" width="8.77734375" style="80" bestFit="1" customWidth="1"/>
    <col min="10765" max="10765" width="8.44140625" style="80" bestFit="1" customWidth="1"/>
    <col min="10766" max="10766" width="8.6640625" style="80" bestFit="1" customWidth="1"/>
    <col min="10767" max="10767" width="14.33203125" style="80" bestFit="1" customWidth="1"/>
    <col min="10768" max="10768" width="10" style="80" bestFit="1" customWidth="1"/>
    <col min="10769" max="10769" width="6" style="80" customWidth="1"/>
    <col min="10770" max="10770" width="25.21875" style="80" bestFit="1" customWidth="1"/>
    <col min="10771" max="10771" width="11" style="80" bestFit="1" customWidth="1"/>
    <col min="10772" max="10773" width="8.21875" style="80" bestFit="1" customWidth="1"/>
    <col min="10774" max="11008" width="9" style="80"/>
    <col min="11009" max="11009" width="15.88671875" style="80" customWidth="1"/>
    <col min="11010" max="11010" width="3.88671875" style="80" bestFit="1" customWidth="1"/>
    <col min="11011" max="11011" width="38.21875" style="80" customWidth="1"/>
    <col min="11012" max="11012" width="13.88671875" style="80" bestFit="1" customWidth="1"/>
    <col min="11013" max="11013" width="17" style="80" customWidth="1"/>
    <col min="11014" max="11014" width="13.109375" style="80" bestFit="1" customWidth="1"/>
    <col min="11015" max="11015" width="6.88671875" style="80" customWidth="1"/>
    <col min="11016" max="11016" width="12.109375" style="80" bestFit="1" customWidth="1"/>
    <col min="11017" max="11017" width="10.44140625" style="80" bestFit="1" customWidth="1"/>
    <col min="11018" max="11018" width="7" style="80" bestFit="1" customWidth="1"/>
    <col min="11019" max="11019" width="5.88671875" style="80" bestFit="1" customWidth="1"/>
    <col min="11020" max="11020" width="8.77734375" style="80" bestFit="1" customWidth="1"/>
    <col min="11021" max="11021" width="8.44140625" style="80" bestFit="1" customWidth="1"/>
    <col min="11022" max="11022" width="8.6640625" style="80" bestFit="1" customWidth="1"/>
    <col min="11023" max="11023" width="14.33203125" style="80" bestFit="1" customWidth="1"/>
    <col min="11024" max="11024" width="10" style="80" bestFit="1" customWidth="1"/>
    <col min="11025" max="11025" width="6" style="80" customWidth="1"/>
    <col min="11026" max="11026" width="25.21875" style="80" bestFit="1" customWidth="1"/>
    <col min="11027" max="11027" width="11" style="80" bestFit="1" customWidth="1"/>
    <col min="11028" max="11029" width="8.21875" style="80" bestFit="1" customWidth="1"/>
    <col min="11030" max="11264" width="9" style="80"/>
    <col min="11265" max="11265" width="15.88671875" style="80" customWidth="1"/>
    <col min="11266" max="11266" width="3.88671875" style="80" bestFit="1" customWidth="1"/>
    <col min="11267" max="11267" width="38.21875" style="80" customWidth="1"/>
    <col min="11268" max="11268" width="13.88671875" style="80" bestFit="1" customWidth="1"/>
    <col min="11269" max="11269" width="17" style="80" customWidth="1"/>
    <col min="11270" max="11270" width="13.109375" style="80" bestFit="1" customWidth="1"/>
    <col min="11271" max="11271" width="6.88671875" style="80" customWidth="1"/>
    <col min="11272" max="11272" width="12.109375" style="80" bestFit="1" customWidth="1"/>
    <col min="11273" max="11273" width="10.44140625" style="80" bestFit="1" customWidth="1"/>
    <col min="11274" max="11274" width="7" style="80" bestFit="1" customWidth="1"/>
    <col min="11275" max="11275" width="5.88671875" style="80" bestFit="1" customWidth="1"/>
    <col min="11276" max="11276" width="8.77734375" style="80" bestFit="1" customWidth="1"/>
    <col min="11277" max="11277" width="8.44140625" style="80" bestFit="1" customWidth="1"/>
    <col min="11278" max="11278" width="8.6640625" style="80" bestFit="1" customWidth="1"/>
    <col min="11279" max="11279" width="14.33203125" style="80" bestFit="1" customWidth="1"/>
    <col min="11280" max="11280" width="10" style="80" bestFit="1" customWidth="1"/>
    <col min="11281" max="11281" width="6" style="80" customWidth="1"/>
    <col min="11282" max="11282" width="25.21875" style="80" bestFit="1" customWidth="1"/>
    <col min="11283" max="11283" width="11" style="80" bestFit="1" customWidth="1"/>
    <col min="11284" max="11285" width="8.21875" style="80" bestFit="1" customWidth="1"/>
    <col min="11286" max="11520" width="9" style="80"/>
    <col min="11521" max="11521" width="15.88671875" style="80" customWidth="1"/>
    <col min="11522" max="11522" width="3.88671875" style="80" bestFit="1" customWidth="1"/>
    <col min="11523" max="11523" width="38.21875" style="80" customWidth="1"/>
    <col min="11524" max="11524" width="13.88671875" style="80" bestFit="1" customWidth="1"/>
    <col min="11525" max="11525" width="17" style="80" customWidth="1"/>
    <col min="11526" max="11526" width="13.109375" style="80" bestFit="1" customWidth="1"/>
    <col min="11527" max="11527" width="6.88671875" style="80" customWidth="1"/>
    <col min="11528" max="11528" width="12.109375" style="80" bestFit="1" customWidth="1"/>
    <col min="11529" max="11529" width="10.44140625" style="80" bestFit="1" customWidth="1"/>
    <col min="11530" max="11530" width="7" style="80" bestFit="1" customWidth="1"/>
    <col min="11531" max="11531" width="5.88671875" style="80" bestFit="1" customWidth="1"/>
    <col min="11532" max="11532" width="8.77734375" style="80" bestFit="1" customWidth="1"/>
    <col min="11533" max="11533" width="8.44140625" style="80" bestFit="1" customWidth="1"/>
    <col min="11534" max="11534" width="8.6640625" style="80" bestFit="1" customWidth="1"/>
    <col min="11535" max="11535" width="14.33203125" style="80" bestFit="1" customWidth="1"/>
    <col min="11536" max="11536" width="10" style="80" bestFit="1" customWidth="1"/>
    <col min="11537" max="11537" width="6" style="80" customWidth="1"/>
    <col min="11538" max="11538" width="25.21875" style="80" bestFit="1" customWidth="1"/>
    <col min="11539" max="11539" width="11" style="80" bestFit="1" customWidth="1"/>
    <col min="11540" max="11541" width="8.21875" style="80" bestFit="1" customWidth="1"/>
    <col min="11542" max="11776" width="9" style="80"/>
    <col min="11777" max="11777" width="15.88671875" style="80" customWidth="1"/>
    <col min="11778" max="11778" width="3.88671875" style="80" bestFit="1" customWidth="1"/>
    <col min="11779" max="11779" width="38.21875" style="80" customWidth="1"/>
    <col min="11780" max="11780" width="13.88671875" style="80" bestFit="1" customWidth="1"/>
    <col min="11781" max="11781" width="17" style="80" customWidth="1"/>
    <col min="11782" max="11782" width="13.109375" style="80" bestFit="1" customWidth="1"/>
    <col min="11783" max="11783" width="6.88671875" style="80" customWidth="1"/>
    <col min="11784" max="11784" width="12.109375" style="80" bestFit="1" customWidth="1"/>
    <col min="11785" max="11785" width="10.44140625" style="80" bestFit="1" customWidth="1"/>
    <col min="11786" max="11786" width="7" style="80" bestFit="1" customWidth="1"/>
    <col min="11787" max="11787" width="5.88671875" style="80" bestFit="1" customWidth="1"/>
    <col min="11788" max="11788" width="8.77734375" style="80" bestFit="1" customWidth="1"/>
    <col min="11789" max="11789" width="8.44140625" style="80" bestFit="1" customWidth="1"/>
    <col min="11790" max="11790" width="8.6640625" style="80" bestFit="1" customWidth="1"/>
    <col min="11791" max="11791" width="14.33203125" style="80" bestFit="1" customWidth="1"/>
    <col min="11792" max="11792" width="10" style="80" bestFit="1" customWidth="1"/>
    <col min="11793" max="11793" width="6" style="80" customWidth="1"/>
    <col min="11794" max="11794" width="25.21875" style="80" bestFit="1" customWidth="1"/>
    <col min="11795" max="11795" width="11" style="80" bestFit="1" customWidth="1"/>
    <col min="11796" max="11797" width="8.21875" style="80" bestFit="1" customWidth="1"/>
    <col min="11798" max="12032" width="9" style="80"/>
    <col min="12033" max="12033" width="15.88671875" style="80" customWidth="1"/>
    <col min="12034" max="12034" width="3.88671875" style="80" bestFit="1" customWidth="1"/>
    <col min="12035" max="12035" width="38.21875" style="80" customWidth="1"/>
    <col min="12036" max="12036" width="13.88671875" style="80" bestFit="1" customWidth="1"/>
    <col min="12037" max="12037" width="17" style="80" customWidth="1"/>
    <col min="12038" max="12038" width="13.109375" style="80" bestFit="1" customWidth="1"/>
    <col min="12039" max="12039" width="6.88671875" style="80" customWidth="1"/>
    <col min="12040" max="12040" width="12.109375" style="80" bestFit="1" customWidth="1"/>
    <col min="12041" max="12041" width="10.44140625" style="80" bestFit="1" customWidth="1"/>
    <col min="12042" max="12042" width="7" style="80" bestFit="1" customWidth="1"/>
    <col min="12043" max="12043" width="5.88671875" style="80" bestFit="1" customWidth="1"/>
    <col min="12044" max="12044" width="8.77734375" style="80" bestFit="1" customWidth="1"/>
    <col min="12045" max="12045" width="8.44140625" style="80" bestFit="1" customWidth="1"/>
    <col min="12046" max="12046" width="8.6640625" style="80" bestFit="1" customWidth="1"/>
    <col min="12047" max="12047" width="14.33203125" style="80" bestFit="1" customWidth="1"/>
    <col min="12048" max="12048" width="10" style="80" bestFit="1" customWidth="1"/>
    <col min="12049" max="12049" width="6" style="80" customWidth="1"/>
    <col min="12050" max="12050" width="25.21875" style="80" bestFit="1" customWidth="1"/>
    <col min="12051" max="12051" width="11" style="80" bestFit="1" customWidth="1"/>
    <col min="12052" max="12053" width="8.21875" style="80" bestFit="1" customWidth="1"/>
    <col min="12054" max="12288" width="9" style="80"/>
    <col min="12289" max="12289" width="15.88671875" style="80" customWidth="1"/>
    <col min="12290" max="12290" width="3.88671875" style="80" bestFit="1" customWidth="1"/>
    <col min="12291" max="12291" width="38.21875" style="80" customWidth="1"/>
    <col min="12292" max="12292" width="13.88671875" style="80" bestFit="1" customWidth="1"/>
    <col min="12293" max="12293" width="17" style="80" customWidth="1"/>
    <col min="12294" max="12294" width="13.109375" style="80" bestFit="1" customWidth="1"/>
    <col min="12295" max="12295" width="6.88671875" style="80" customWidth="1"/>
    <col min="12296" max="12296" width="12.109375" style="80" bestFit="1" customWidth="1"/>
    <col min="12297" max="12297" width="10.44140625" style="80" bestFit="1" customWidth="1"/>
    <col min="12298" max="12298" width="7" style="80" bestFit="1" customWidth="1"/>
    <col min="12299" max="12299" width="5.88671875" style="80" bestFit="1" customWidth="1"/>
    <col min="12300" max="12300" width="8.77734375" style="80" bestFit="1" customWidth="1"/>
    <col min="12301" max="12301" width="8.44140625" style="80" bestFit="1" customWidth="1"/>
    <col min="12302" max="12302" width="8.6640625" style="80" bestFit="1" customWidth="1"/>
    <col min="12303" max="12303" width="14.33203125" style="80" bestFit="1" customWidth="1"/>
    <col min="12304" max="12304" width="10" style="80" bestFit="1" customWidth="1"/>
    <col min="12305" max="12305" width="6" style="80" customWidth="1"/>
    <col min="12306" max="12306" width="25.21875" style="80" bestFit="1" customWidth="1"/>
    <col min="12307" max="12307" width="11" style="80" bestFit="1" customWidth="1"/>
    <col min="12308" max="12309" width="8.21875" style="80" bestFit="1" customWidth="1"/>
    <col min="12310" max="12544" width="9" style="80"/>
    <col min="12545" max="12545" width="15.88671875" style="80" customWidth="1"/>
    <col min="12546" max="12546" width="3.88671875" style="80" bestFit="1" customWidth="1"/>
    <col min="12547" max="12547" width="38.21875" style="80" customWidth="1"/>
    <col min="12548" max="12548" width="13.88671875" style="80" bestFit="1" customWidth="1"/>
    <col min="12549" max="12549" width="17" style="80" customWidth="1"/>
    <col min="12550" max="12550" width="13.109375" style="80" bestFit="1" customWidth="1"/>
    <col min="12551" max="12551" width="6.88671875" style="80" customWidth="1"/>
    <col min="12552" max="12552" width="12.109375" style="80" bestFit="1" customWidth="1"/>
    <col min="12553" max="12553" width="10.44140625" style="80" bestFit="1" customWidth="1"/>
    <col min="12554" max="12554" width="7" style="80" bestFit="1" customWidth="1"/>
    <col min="12555" max="12555" width="5.88671875" style="80" bestFit="1" customWidth="1"/>
    <col min="12556" max="12556" width="8.77734375" style="80" bestFit="1" customWidth="1"/>
    <col min="12557" max="12557" width="8.44140625" style="80" bestFit="1" customWidth="1"/>
    <col min="12558" max="12558" width="8.6640625" style="80" bestFit="1" customWidth="1"/>
    <col min="12559" max="12559" width="14.33203125" style="80" bestFit="1" customWidth="1"/>
    <col min="12560" max="12560" width="10" style="80" bestFit="1" customWidth="1"/>
    <col min="12561" max="12561" width="6" style="80" customWidth="1"/>
    <col min="12562" max="12562" width="25.21875" style="80" bestFit="1" customWidth="1"/>
    <col min="12563" max="12563" width="11" style="80" bestFit="1" customWidth="1"/>
    <col min="12564" max="12565" width="8.21875" style="80" bestFit="1" customWidth="1"/>
    <col min="12566" max="12800" width="9" style="80"/>
    <col min="12801" max="12801" width="15.88671875" style="80" customWidth="1"/>
    <col min="12802" max="12802" width="3.88671875" style="80" bestFit="1" customWidth="1"/>
    <col min="12803" max="12803" width="38.21875" style="80" customWidth="1"/>
    <col min="12804" max="12804" width="13.88671875" style="80" bestFit="1" customWidth="1"/>
    <col min="12805" max="12805" width="17" style="80" customWidth="1"/>
    <col min="12806" max="12806" width="13.109375" style="80" bestFit="1" customWidth="1"/>
    <col min="12807" max="12807" width="6.88671875" style="80" customWidth="1"/>
    <col min="12808" max="12808" width="12.109375" style="80" bestFit="1" customWidth="1"/>
    <col min="12809" max="12809" width="10.44140625" style="80" bestFit="1" customWidth="1"/>
    <col min="12810" max="12810" width="7" style="80" bestFit="1" customWidth="1"/>
    <col min="12811" max="12811" width="5.88671875" style="80" bestFit="1" customWidth="1"/>
    <col min="12812" max="12812" width="8.77734375" style="80" bestFit="1" customWidth="1"/>
    <col min="12813" max="12813" width="8.44140625" style="80" bestFit="1" customWidth="1"/>
    <col min="12814" max="12814" width="8.6640625" style="80" bestFit="1" customWidth="1"/>
    <col min="12815" max="12815" width="14.33203125" style="80" bestFit="1" customWidth="1"/>
    <col min="12816" max="12816" width="10" style="80" bestFit="1" customWidth="1"/>
    <col min="12817" max="12817" width="6" style="80" customWidth="1"/>
    <col min="12818" max="12818" width="25.21875" style="80" bestFit="1" customWidth="1"/>
    <col min="12819" max="12819" width="11" style="80" bestFit="1" customWidth="1"/>
    <col min="12820" max="12821" width="8.21875" style="80" bestFit="1" customWidth="1"/>
    <col min="12822" max="13056" width="9" style="80"/>
    <col min="13057" max="13057" width="15.88671875" style="80" customWidth="1"/>
    <col min="13058" max="13058" width="3.88671875" style="80" bestFit="1" customWidth="1"/>
    <col min="13059" max="13059" width="38.21875" style="80" customWidth="1"/>
    <col min="13060" max="13060" width="13.88671875" style="80" bestFit="1" customWidth="1"/>
    <col min="13061" max="13061" width="17" style="80" customWidth="1"/>
    <col min="13062" max="13062" width="13.109375" style="80" bestFit="1" customWidth="1"/>
    <col min="13063" max="13063" width="6.88671875" style="80" customWidth="1"/>
    <col min="13064" max="13064" width="12.109375" style="80" bestFit="1" customWidth="1"/>
    <col min="13065" max="13065" width="10.44140625" style="80" bestFit="1" customWidth="1"/>
    <col min="13066" max="13066" width="7" style="80" bestFit="1" customWidth="1"/>
    <col min="13067" max="13067" width="5.88671875" style="80" bestFit="1" customWidth="1"/>
    <col min="13068" max="13068" width="8.77734375" style="80" bestFit="1" customWidth="1"/>
    <col min="13069" max="13069" width="8.44140625" style="80" bestFit="1" customWidth="1"/>
    <col min="13070" max="13070" width="8.6640625" style="80" bestFit="1" customWidth="1"/>
    <col min="13071" max="13071" width="14.33203125" style="80" bestFit="1" customWidth="1"/>
    <col min="13072" max="13072" width="10" style="80" bestFit="1" customWidth="1"/>
    <col min="13073" max="13073" width="6" style="80" customWidth="1"/>
    <col min="13074" max="13074" width="25.21875" style="80" bestFit="1" customWidth="1"/>
    <col min="13075" max="13075" width="11" style="80" bestFit="1" customWidth="1"/>
    <col min="13076" max="13077" width="8.21875" style="80" bestFit="1" customWidth="1"/>
    <col min="13078" max="13312" width="9" style="80"/>
    <col min="13313" max="13313" width="15.88671875" style="80" customWidth="1"/>
    <col min="13314" max="13314" width="3.88671875" style="80" bestFit="1" customWidth="1"/>
    <col min="13315" max="13315" width="38.21875" style="80" customWidth="1"/>
    <col min="13316" max="13316" width="13.88671875" style="80" bestFit="1" customWidth="1"/>
    <col min="13317" max="13317" width="17" style="80" customWidth="1"/>
    <col min="13318" max="13318" width="13.109375" style="80" bestFit="1" customWidth="1"/>
    <col min="13319" max="13319" width="6.88671875" style="80" customWidth="1"/>
    <col min="13320" max="13320" width="12.109375" style="80" bestFit="1" customWidth="1"/>
    <col min="13321" max="13321" width="10.44140625" style="80" bestFit="1" customWidth="1"/>
    <col min="13322" max="13322" width="7" style="80" bestFit="1" customWidth="1"/>
    <col min="13323" max="13323" width="5.88671875" style="80" bestFit="1" customWidth="1"/>
    <col min="13324" max="13324" width="8.77734375" style="80" bestFit="1" customWidth="1"/>
    <col min="13325" max="13325" width="8.44140625" style="80" bestFit="1" customWidth="1"/>
    <col min="13326" max="13326" width="8.6640625" style="80" bestFit="1" customWidth="1"/>
    <col min="13327" max="13327" width="14.33203125" style="80" bestFit="1" customWidth="1"/>
    <col min="13328" max="13328" width="10" style="80" bestFit="1" customWidth="1"/>
    <col min="13329" max="13329" width="6" style="80" customWidth="1"/>
    <col min="13330" max="13330" width="25.21875" style="80" bestFit="1" customWidth="1"/>
    <col min="13331" max="13331" width="11" style="80" bestFit="1" customWidth="1"/>
    <col min="13332" max="13333" width="8.21875" style="80" bestFit="1" customWidth="1"/>
    <col min="13334" max="13568" width="9" style="80"/>
    <col min="13569" max="13569" width="15.88671875" style="80" customWidth="1"/>
    <col min="13570" max="13570" width="3.88671875" style="80" bestFit="1" customWidth="1"/>
    <col min="13571" max="13571" width="38.21875" style="80" customWidth="1"/>
    <col min="13572" max="13572" width="13.88671875" style="80" bestFit="1" customWidth="1"/>
    <col min="13573" max="13573" width="17" style="80" customWidth="1"/>
    <col min="13574" max="13574" width="13.109375" style="80" bestFit="1" customWidth="1"/>
    <col min="13575" max="13575" width="6.88671875" style="80" customWidth="1"/>
    <col min="13576" max="13576" width="12.109375" style="80" bestFit="1" customWidth="1"/>
    <col min="13577" max="13577" width="10.44140625" style="80" bestFit="1" customWidth="1"/>
    <col min="13578" max="13578" width="7" style="80" bestFit="1" customWidth="1"/>
    <col min="13579" max="13579" width="5.88671875" style="80" bestFit="1" customWidth="1"/>
    <col min="13580" max="13580" width="8.77734375" style="80" bestFit="1" customWidth="1"/>
    <col min="13581" max="13581" width="8.44140625" style="80" bestFit="1" customWidth="1"/>
    <col min="13582" max="13582" width="8.6640625" style="80" bestFit="1" customWidth="1"/>
    <col min="13583" max="13583" width="14.33203125" style="80" bestFit="1" customWidth="1"/>
    <col min="13584" max="13584" width="10" style="80" bestFit="1" customWidth="1"/>
    <col min="13585" max="13585" width="6" style="80" customWidth="1"/>
    <col min="13586" max="13586" width="25.21875" style="80" bestFit="1" customWidth="1"/>
    <col min="13587" max="13587" width="11" style="80" bestFit="1" customWidth="1"/>
    <col min="13588" max="13589" width="8.21875" style="80" bestFit="1" customWidth="1"/>
    <col min="13590" max="13824" width="9" style="80"/>
    <col min="13825" max="13825" width="15.88671875" style="80" customWidth="1"/>
    <col min="13826" max="13826" width="3.88671875" style="80" bestFit="1" customWidth="1"/>
    <col min="13827" max="13827" width="38.21875" style="80" customWidth="1"/>
    <col min="13828" max="13828" width="13.88671875" style="80" bestFit="1" customWidth="1"/>
    <col min="13829" max="13829" width="17" style="80" customWidth="1"/>
    <col min="13830" max="13830" width="13.109375" style="80" bestFit="1" customWidth="1"/>
    <col min="13831" max="13831" width="6.88671875" style="80" customWidth="1"/>
    <col min="13832" max="13832" width="12.109375" style="80" bestFit="1" customWidth="1"/>
    <col min="13833" max="13833" width="10.44140625" style="80" bestFit="1" customWidth="1"/>
    <col min="13834" max="13834" width="7" style="80" bestFit="1" customWidth="1"/>
    <col min="13835" max="13835" width="5.88671875" style="80" bestFit="1" customWidth="1"/>
    <col min="13836" max="13836" width="8.77734375" style="80" bestFit="1" customWidth="1"/>
    <col min="13837" max="13837" width="8.44140625" style="80" bestFit="1" customWidth="1"/>
    <col min="13838" max="13838" width="8.6640625" style="80" bestFit="1" customWidth="1"/>
    <col min="13839" max="13839" width="14.33203125" style="80" bestFit="1" customWidth="1"/>
    <col min="13840" max="13840" width="10" style="80" bestFit="1" customWidth="1"/>
    <col min="13841" max="13841" width="6" style="80" customWidth="1"/>
    <col min="13842" max="13842" width="25.21875" style="80" bestFit="1" customWidth="1"/>
    <col min="13843" max="13843" width="11" style="80" bestFit="1" customWidth="1"/>
    <col min="13844" max="13845" width="8.21875" style="80" bestFit="1" customWidth="1"/>
    <col min="13846" max="14080" width="9" style="80"/>
    <col min="14081" max="14081" width="15.88671875" style="80" customWidth="1"/>
    <col min="14082" max="14082" width="3.88671875" style="80" bestFit="1" customWidth="1"/>
    <col min="14083" max="14083" width="38.21875" style="80" customWidth="1"/>
    <col min="14084" max="14084" width="13.88671875" style="80" bestFit="1" customWidth="1"/>
    <col min="14085" max="14085" width="17" style="80" customWidth="1"/>
    <col min="14086" max="14086" width="13.109375" style="80" bestFit="1" customWidth="1"/>
    <col min="14087" max="14087" width="6.88671875" style="80" customWidth="1"/>
    <col min="14088" max="14088" width="12.109375" style="80" bestFit="1" customWidth="1"/>
    <col min="14089" max="14089" width="10.44140625" style="80" bestFit="1" customWidth="1"/>
    <col min="14090" max="14090" width="7" style="80" bestFit="1" customWidth="1"/>
    <col min="14091" max="14091" width="5.88671875" style="80" bestFit="1" customWidth="1"/>
    <col min="14092" max="14092" width="8.77734375" style="80" bestFit="1" customWidth="1"/>
    <col min="14093" max="14093" width="8.44140625" style="80" bestFit="1" customWidth="1"/>
    <col min="14094" max="14094" width="8.6640625" style="80" bestFit="1" customWidth="1"/>
    <col min="14095" max="14095" width="14.33203125" style="80" bestFit="1" customWidth="1"/>
    <col min="14096" max="14096" width="10" style="80" bestFit="1" customWidth="1"/>
    <col min="14097" max="14097" width="6" style="80" customWidth="1"/>
    <col min="14098" max="14098" width="25.21875" style="80" bestFit="1" customWidth="1"/>
    <col min="14099" max="14099" width="11" style="80" bestFit="1" customWidth="1"/>
    <col min="14100" max="14101" width="8.21875" style="80" bestFit="1" customWidth="1"/>
    <col min="14102" max="14336" width="9" style="80"/>
    <col min="14337" max="14337" width="15.88671875" style="80" customWidth="1"/>
    <col min="14338" max="14338" width="3.88671875" style="80" bestFit="1" customWidth="1"/>
    <col min="14339" max="14339" width="38.21875" style="80" customWidth="1"/>
    <col min="14340" max="14340" width="13.88671875" style="80" bestFit="1" customWidth="1"/>
    <col min="14341" max="14341" width="17" style="80" customWidth="1"/>
    <col min="14342" max="14342" width="13.109375" style="80" bestFit="1" customWidth="1"/>
    <col min="14343" max="14343" width="6.88671875" style="80" customWidth="1"/>
    <col min="14344" max="14344" width="12.109375" style="80" bestFit="1" customWidth="1"/>
    <col min="14345" max="14345" width="10.44140625" style="80" bestFit="1" customWidth="1"/>
    <col min="14346" max="14346" width="7" style="80" bestFit="1" customWidth="1"/>
    <col min="14347" max="14347" width="5.88671875" style="80" bestFit="1" customWidth="1"/>
    <col min="14348" max="14348" width="8.77734375" style="80" bestFit="1" customWidth="1"/>
    <col min="14349" max="14349" width="8.44140625" style="80" bestFit="1" customWidth="1"/>
    <col min="14350" max="14350" width="8.6640625" style="80" bestFit="1" customWidth="1"/>
    <col min="14351" max="14351" width="14.33203125" style="80" bestFit="1" customWidth="1"/>
    <col min="14352" max="14352" width="10" style="80" bestFit="1" customWidth="1"/>
    <col min="14353" max="14353" width="6" style="80" customWidth="1"/>
    <col min="14354" max="14354" width="25.21875" style="80" bestFit="1" customWidth="1"/>
    <col min="14355" max="14355" width="11" style="80" bestFit="1" customWidth="1"/>
    <col min="14356" max="14357" width="8.21875" style="80" bestFit="1" customWidth="1"/>
    <col min="14358" max="14592" width="9" style="80"/>
    <col min="14593" max="14593" width="15.88671875" style="80" customWidth="1"/>
    <col min="14594" max="14594" width="3.88671875" style="80" bestFit="1" customWidth="1"/>
    <col min="14595" max="14595" width="38.21875" style="80" customWidth="1"/>
    <col min="14596" max="14596" width="13.88671875" style="80" bestFit="1" customWidth="1"/>
    <col min="14597" max="14597" width="17" style="80" customWidth="1"/>
    <col min="14598" max="14598" width="13.109375" style="80" bestFit="1" customWidth="1"/>
    <col min="14599" max="14599" width="6.88671875" style="80" customWidth="1"/>
    <col min="14600" max="14600" width="12.109375" style="80" bestFit="1" customWidth="1"/>
    <col min="14601" max="14601" width="10.44140625" style="80" bestFit="1" customWidth="1"/>
    <col min="14602" max="14602" width="7" style="80" bestFit="1" customWidth="1"/>
    <col min="14603" max="14603" width="5.88671875" style="80" bestFit="1" customWidth="1"/>
    <col min="14604" max="14604" width="8.77734375" style="80" bestFit="1" customWidth="1"/>
    <col min="14605" max="14605" width="8.44140625" style="80" bestFit="1" customWidth="1"/>
    <col min="14606" max="14606" width="8.6640625" style="80" bestFit="1" customWidth="1"/>
    <col min="14607" max="14607" width="14.33203125" style="80" bestFit="1" customWidth="1"/>
    <col min="14608" max="14608" width="10" style="80" bestFit="1" customWidth="1"/>
    <col min="14609" max="14609" width="6" style="80" customWidth="1"/>
    <col min="14610" max="14610" width="25.21875" style="80" bestFit="1" customWidth="1"/>
    <col min="14611" max="14611" width="11" style="80" bestFit="1" customWidth="1"/>
    <col min="14612" max="14613" width="8.21875" style="80" bestFit="1" customWidth="1"/>
    <col min="14614" max="14848" width="9" style="80"/>
    <col min="14849" max="14849" width="15.88671875" style="80" customWidth="1"/>
    <col min="14850" max="14850" width="3.88671875" style="80" bestFit="1" customWidth="1"/>
    <col min="14851" max="14851" width="38.21875" style="80" customWidth="1"/>
    <col min="14852" max="14852" width="13.88671875" style="80" bestFit="1" customWidth="1"/>
    <col min="14853" max="14853" width="17" style="80" customWidth="1"/>
    <col min="14854" max="14854" width="13.109375" style="80" bestFit="1" customWidth="1"/>
    <col min="14855" max="14855" width="6.88671875" style="80" customWidth="1"/>
    <col min="14856" max="14856" width="12.109375" style="80" bestFit="1" customWidth="1"/>
    <col min="14857" max="14857" width="10.44140625" style="80" bestFit="1" customWidth="1"/>
    <col min="14858" max="14858" width="7" style="80" bestFit="1" customWidth="1"/>
    <col min="14859" max="14859" width="5.88671875" style="80" bestFit="1" customWidth="1"/>
    <col min="14860" max="14860" width="8.77734375" style="80" bestFit="1" customWidth="1"/>
    <col min="14861" max="14861" width="8.44140625" style="80" bestFit="1" customWidth="1"/>
    <col min="14862" max="14862" width="8.6640625" style="80" bestFit="1" customWidth="1"/>
    <col min="14863" max="14863" width="14.33203125" style="80" bestFit="1" customWidth="1"/>
    <col min="14864" max="14864" width="10" style="80" bestFit="1" customWidth="1"/>
    <col min="14865" max="14865" width="6" style="80" customWidth="1"/>
    <col min="14866" max="14866" width="25.21875" style="80" bestFit="1" customWidth="1"/>
    <col min="14867" max="14867" width="11" style="80" bestFit="1" customWidth="1"/>
    <col min="14868" max="14869" width="8.21875" style="80" bestFit="1" customWidth="1"/>
    <col min="14870" max="15104" width="9" style="80"/>
    <col min="15105" max="15105" width="15.88671875" style="80" customWidth="1"/>
    <col min="15106" max="15106" width="3.88671875" style="80" bestFit="1" customWidth="1"/>
    <col min="15107" max="15107" width="38.21875" style="80" customWidth="1"/>
    <col min="15108" max="15108" width="13.88671875" style="80" bestFit="1" customWidth="1"/>
    <col min="15109" max="15109" width="17" style="80" customWidth="1"/>
    <col min="15110" max="15110" width="13.109375" style="80" bestFit="1" customWidth="1"/>
    <col min="15111" max="15111" width="6.88671875" style="80" customWidth="1"/>
    <col min="15112" max="15112" width="12.109375" style="80" bestFit="1" customWidth="1"/>
    <col min="15113" max="15113" width="10.44140625" style="80" bestFit="1" customWidth="1"/>
    <col min="15114" max="15114" width="7" style="80" bestFit="1" customWidth="1"/>
    <col min="15115" max="15115" width="5.88671875" style="80" bestFit="1" customWidth="1"/>
    <col min="15116" max="15116" width="8.77734375" style="80" bestFit="1" customWidth="1"/>
    <col min="15117" max="15117" width="8.44140625" style="80" bestFit="1" customWidth="1"/>
    <col min="15118" max="15118" width="8.6640625" style="80" bestFit="1" customWidth="1"/>
    <col min="15119" max="15119" width="14.33203125" style="80" bestFit="1" customWidth="1"/>
    <col min="15120" max="15120" width="10" style="80" bestFit="1" customWidth="1"/>
    <col min="15121" max="15121" width="6" style="80" customWidth="1"/>
    <col min="15122" max="15122" width="25.21875" style="80" bestFit="1" customWidth="1"/>
    <col min="15123" max="15123" width="11" style="80" bestFit="1" customWidth="1"/>
    <col min="15124" max="15125" width="8.21875" style="80" bestFit="1" customWidth="1"/>
    <col min="15126" max="15360" width="9" style="80"/>
    <col min="15361" max="15361" width="15.88671875" style="80" customWidth="1"/>
    <col min="15362" max="15362" width="3.88671875" style="80" bestFit="1" customWidth="1"/>
    <col min="15363" max="15363" width="38.21875" style="80" customWidth="1"/>
    <col min="15364" max="15364" width="13.88671875" style="80" bestFit="1" customWidth="1"/>
    <col min="15365" max="15365" width="17" style="80" customWidth="1"/>
    <col min="15366" max="15366" width="13.109375" style="80" bestFit="1" customWidth="1"/>
    <col min="15367" max="15367" width="6.88671875" style="80" customWidth="1"/>
    <col min="15368" max="15368" width="12.109375" style="80" bestFit="1" customWidth="1"/>
    <col min="15369" max="15369" width="10.44140625" style="80" bestFit="1" customWidth="1"/>
    <col min="15370" max="15370" width="7" style="80" bestFit="1" customWidth="1"/>
    <col min="15371" max="15371" width="5.88671875" style="80" bestFit="1" customWidth="1"/>
    <col min="15372" max="15372" width="8.77734375" style="80" bestFit="1" customWidth="1"/>
    <col min="15373" max="15373" width="8.44140625" style="80" bestFit="1" customWidth="1"/>
    <col min="15374" max="15374" width="8.6640625" style="80" bestFit="1" customWidth="1"/>
    <col min="15375" max="15375" width="14.33203125" style="80" bestFit="1" customWidth="1"/>
    <col min="15376" max="15376" width="10" style="80" bestFit="1" customWidth="1"/>
    <col min="15377" max="15377" width="6" style="80" customWidth="1"/>
    <col min="15378" max="15378" width="25.21875" style="80" bestFit="1" customWidth="1"/>
    <col min="15379" max="15379" width="11" style="80" bestFit="1" customWidth="1"/>
    <col min="15380" max="15381" width="8.21875" style="80" bestFit="1" customWidth="1"/>
    <col min="15382" max="15616" width="9" style="80"/>
    <col min="15617" max="15617" width="15.88671875" style="80" customWidth="1"/>
    <col min="15618" max="15618" width="3.88671875" style="80" bestFit="1" customWidth="1"/>
    <col min="15619" max="15619" width="38.21875" style="80" customWidth="1"/>
    <col min="15620" max="15620" width="13.88671875" style="80" bestFit="1" customWidth="1"/>
    <col min="15621" max="15621" width="17" style="80" customWidth="1"/>
    <col min="15622" max="15622" width="13.109375" style="80" bestFit="1" customWidth="1"/>
    <col min="15623" max="15623" width="6.88671875" style="80" customWidth="1"/>
    <col min="15624" max="15624" width="12.109375" style="80" bestFit="1" customWidth="1"/>
    <col min="15625" max="15625" width="10.44140625" style="80" bestFit="1" customWidth="1"/>
    <col min="15626" max="15626" width="7" style="80" bestFit="1" customWidth="1"/>
    <col min="15627" max="15627" width="5.88671875" style="80" bestFit="1" customWidth="1"/>
    <col min="15628" max="15628" width="8.77734375" style="80" bestFit="1" customWidth="1"/>
    <col min="15629" max="15629" width="8.44140625" style="80" bestFit="1" customWidth="1"/>
    <col min="15630" max="15630" width="8.6640625" style="80" bestFit="1" customWidth="1"/>
    <col min="15631" max="15631" width="14.33203125" style="80" bestFit="1" customWidth="1"/>
    <col min="15632" max="15632" width="10" style="80" bestFit="1" customWidth="1"/>
    <col min="15633" max="15633" width="6" style="80" customWidth="1"/>
    <col min="15634" max="15634" width="25.21875" style="80" bestFit="1" customWidth="1"/>
    <col min="15635" max="15635" width="11" style="80" bestFit="1" customWidth="1"/>
    <col min="15636" max="15637" width="8.21875" style="80" bestFit="1" customWidth="1"/>
    <col min="15638" max="15872" width="9" style="80"/>
    <col min="15873" max="15873" width="15.88671875" style="80" customWidth="1"/>
    <col min="15874" max="15874" width="3.88671875" style="80" bestFit="1" customWidth="1"/>
    <col min="15875" max="15875" width="38.21875" style="80" customWidth="1"/>
    <col min="15876" max="15876" width="13.88671875" style="80" bestFit="1" customWidth="1"/>
    <col min="15877" max="15877" width="17" style="80" customWidth="1"/>
    <col min="15878" max="15878" width="13.109375" style="80" bestFit="1" customWidth="1"/>
    <col min="15879" max="15879" width="6.88671875" style="80" customWidth="1"/>
    <col min="15880" max="15880" width="12.109375" style="80" bestFit="1" customWidth="1"/>
    <col min="15881" max="15881" width="10.44140625" style="80" bestFit="1" customWidth="1"/>
    <col min="15882" max="15882" width="7" style="80" bestFit="1" customWidth="1"/>
    <col min="15883" max="15883" width="5.88671875" style="80" bestFit="1" customWidth="1"/>
    <col min="15884" max="15884" width="8.77734375" style="80" bestFit="1" customWidth="1"/>
    <col min="15885" max="15885" width="8.44140625" style="80" bestFit="1" customWidth="1"/>
    <col min="15886" max="15886" width="8.6640625" style="80" bestFit="1" customWidth="1"/>
    <col min="15887" max="15887" width="14.33203125" style="80" bestFit="1" customWidth="1"/>
    <col min="15888" max="15888" width="10" style="80" bestFit="1" customWidth="1"/>
    <col min="15889" max="15889" width="6" style="80" customWidth="1"/>
    <col min="15890" max="15890" width="25.21875" style="80" bestFit="1" customWidth="1"/>
    <col min="15891" max="15891" width="11" style="80" bestFit="1" customWidth="1"/>
    <col min="15892" max="15893" width="8.21875" style="80" bestFit="1" customWidth="1"/>
    <col min="15894" max="16128" width="9" style="80"/>
    <col min="16129" max="16129" width="15.88671875" style="80" customWidth="1"/>
    <col min="16130" max="16130" width="3.88671875" style="80" bestFit="1" customWidth="1"/>
    <col min="16131" max="16131" width="38.21875" style="80" customWidth="1"/>
    <col min="16132" max="16132" width="13.88671875" style="80" bestFit="1" customWidth="1"/>
    <col min="16133" max="16133" width="17" style="80" customWidth="1"/>
    <col min="16134" max="16134" width="13.109375" style="80" bestFit="1" customWidth="1"/>
    <col min="16135" max="16135" width="6.88671875" style="80" customWidth="1"/>
    <col min="16136" max="16136" width="12.109375" style="80" bestFit="1" customWidth="1"/>
    <col min="16137" max="16137" width="10.44140625" style="80" bestFit="1" customWidth="1"/>
    <col min="16138" max="16138" width="7" style="80" bestFit="1" customWidth="1"/>
    <col min="16139" max="16139" width="5.88671875" style="80" bestFit="1" customWidth="1"/>
    <col min="16140" max="16140" width="8.77734375" style="80" bestFit="1" customWidth="1"/>
    <col min="16141" max="16141" width="8.44140625" style="80" bestFit="1" customWidth="1"/>
    <col min="16142" max="16142" width="8.6640625" style="80" bestFit="1" customWidth="1"/>
    <col min="16143" max="16143" width="14.33203125" style="80" bestFit="1" customWidth="1"/>
    <col min="16144" max="16144" width="10" style="80" bestFit="1" customWidth="1"/>
    <col min="16145" max="16145" width="6" style="80" customWidth="1"/>
    <col min="16146" max="16146" width="25.21875" style="80" bestFit="1" customWidth="1"/>
    <col min="16147" max="16147" width="11" style="80" bestFit="1" customWidth="1"/>
    <col min="16148" max="16149" width="8.21875" style="80" bestFit="1" customWidth="1"/>
    <col min="16150" max="16384" width="9" style="80"/>
  </cols>
  <sheetData>
    <row r="1" spans="1:24" ht="21.75" customHeight="1">
      <c r="A1" s="140"/>
      <c r="B1" s="140"/>
      <c r="Q1" s="139"/>
    </row>
    <row r="2" spans="1:24" ht="15">
      <c r="A2" s="80"/>
      <c r="E2" s="80"/>
      <c r="F2" s="138"/>
      <c r="J2" s="423" t="s">
        <v>535</v>
      </c>
      <c r="K2" s="423"/>
      <c r="L2" s="423"/>
      <c r="M2" s="423"/>
      <c r="N2" s="423"/>
      <c r="O2" s="423"/>
      <c r="P2" s="135"/>
      <c r="Q2" s="626" t="s">
        <v>851</v>
      </c>
      <c r="R2" s="627"/>
      <c r="S2" s="627"/>
      <c r="T2" s="627"/>
      <c r="U2" s="627"/>
    </row>
    <row r="3" spans="1:24" ht="23.25" customHeight="1">
      <c r="A3" s="136" t="s">
        <v>533</v>
      </c>
      <c r="B3" s="136"/>
      <c r="E3" s="80"/>
      <c r="J3" s="135"/>
      <c r="Q3" s="134"/>
      <c r="R3" s="426" t="s">
        <v>532</v>
      </c>
      <c r="S3" s="426"/>
      <c r="T3" s="426"/>
      <c r="U3" s="426"/>
      <c r="W3" s="133" t="s">
        <v>531</v>
      </c>
      <c r="X3" s="132"/>
    </row>
    <row r="4" spans="1:24" ht="14.25" customHeight="1" thickBot="1">
      <c r="A4" s="427" t="s">
        <v>530</v>
      </c>
      <c r="B4" s="430" t="s">
        <v>529</v>
      </c>
      <c r="C4" s="431"/>
      <c r="D4" s="436"/>
      <c r="E4" s="438"/>
      <c r="F4" s="430" t="s">
        <v>528</v>
      </c>
      <c r="G4" s="440"/>
      <c r="H4" s="443" t="s">
        <v>527</v>
      </c>
      <c r="I4" s="444" t="s">
        <v>526</v>
      </c>
      <c r="J4" s="465" t="s">
        <v>525</v>
      </c>
      <c r="K4" s="467" t="s">
        <v>7</v>
      </c>
      <c r="L4" s="468"/>
      <c r="M4" s="468"/>
      <c r="N4" s="469"/>
      <c r="O4" s="443" t="s">
        <v>523</v>
      </c>
      <c r="P4" s="470" t="s">
        <v>632</v>
      </c>
      <c r="Q4" s="471"/>
      <c r="R4" s="472"/>
      <c r="S4" s="476" t="s">
        <v>521</v>
      </c>
      <c r="T4" s="459" t="s">
        <v>8</v>
      </c>
      <c r="U4" s="443" t="s">
        <v>9</v>
      </c>
      <c r="W4" s="445" t="s">
        <v>520</v>
      </c>
      <c r="X4" s="445" t="s">
        <v>519</v>
      </c>
    </row>
    <row r="5" spans="1:24" ht="11.25" customHeight="1">
      <c r="A5" s="428"/>
      <c r="B5" s="432"/>
      <c r="C5" s="433"/>
      <c r="D5" s="437"/>
      <c r="E5" s="439"/>
      <c r="F5" s="441"/>
      <c r="G5" s="442"/>
      <c r="H5" s="428"/>
      <c r="I5" s="428"/>
      <c r="J5" s="466"/>
      <c r="K5" s="447" t="s">
        <v>518</v>
      </c>
      <c r="L5" s="450" t="s">
        <v>558</v>
      </c>
      <c r="M5" s="453" t="s">
        <v>516</v>
      </c>
      <c r="N5" s="454" t="s">
        <v>515</v>
      </c>
      <c r="O5" s="463"/>
      <c r="P5" s="473"/>
      <c r="Q5" s="474"/>
      <c r="R5" s="475"/>
      <c r="S5" s="477"/>
      <c r="T5" s="460"/>
      <c r="U5" s="428"/>
      <c r="W5" s="445"/>
      <c r="X5" s="445"/>
    </row>
    <row r="6" spans="1:24" ht="11.25" customHeight="1">
      <c r="A6" s="428"/>
      <c r="B6" s="432"/>
      <c r="C6" s="433"/>
      <c r="D6" s="427" t="s">
        <v>514</v>
      </c>
      <c r="E6" s="462" t="s">
        <v>26</v>
      </c>
      <c r="F6" s="427" t="s">
        <v>514</v>
      </c>
      <c r="G6" s="444" t="s">
        <v>556</v>
      </c>
      <c r="H6" s="428"/>
      <c r="I6" s="428"/>
      <c r="J6" s="466"/>
      <c r="K6" s="448"/>
      <c r="L6" s="451"/>
      <c r="M6" s="448"/>
      <c r="N6" s="455"/>
      <c r="O6" s="463"/>
      <c r="P6" s="443" t="s">
        <v>512</v>
      </c>
      <c r="Q6" s="443" t="s">
        <v>511</v>
      </c>
      <c r="R6" s="427" t="s">
        <v>510</v>
      </c>
      <c r="S6" s="456" t="s">
        <v>509</v>
      </c>
      <c r="T6" s="460"/>
      <c r="U6" s="428"/>
      <c r="W6" s="445"/>
      <c r="X6" s="445"/>
    </row>
    <row r="7" spans="1:24" ht="12" customHeight="1">
      <c r="A7" s="428"/>
      <c r="B7" s="432"/>
      <c r="C7" s="433"/>
      <c r="D7" s="428"/>
      <c r="E7" s="428"/>
      <c r="F7" s="428"/>
      <c r="G7" s="428"/>
      <c r="H7" s="428"/>
      <c r="I7" s="428"/>
      <c r="J7" s="466"/>
      <c r="K7" s="448"/>
      <c r="L7" s="451"/>
      <c r="M7" s="448"/>
      <c r="N7" s="455"/>
      <c r="O7" s="463"/>
      <c r="P7" s="463"/>
      <c r="Q7" s="463"/>
      <c r="R7" s="428"/>
      <c r="S7" s="457"/>
      <c r="T7" s="460"/>
      <c r="U7" s="428"/>
      <c r="W7" s="445"/>
      <c r="X7" s="445"/>
    </row>
    <row r="8" spans="1:24" ht="11.25" customHeight="1">
      <c r="A8" s="429"/>
      <c r="B8" s="434"/>
      <c r="C8" s="435"/>
      <c r="D8" s="429"/>
      <c r="E8" s="429"/>
      <c r="F8" s="429"/>
      <c r="G8" s="429"/>
      <c r="H8" s="429"/>
      <c r="I8" s="429"/>
      <c r="J8" s="441"/>
      <c r="K8" s="449"/>
      <c r="L8" s="452"/>
      <c r="M8" s="449"/>
      <c r="N8" s="442"/>
      <c r="O8" s="464"/>
      <c r="P8" s="464"/>
      <c r="Q8" s="464"/>
      <c r="R8" s="429"/>
      <c r="S8" s="458"/>
      <c r="T8" s="461"/>
      <c r="U8" s="429"/>
      <c r="W8" s="446"/>
      <c r="X8" s="446"/>
    </row>
    <row r="9" spans="1:24" ht="24" customHeight="1">
      <c r="A9" s="368" t="s">
        <v>850</v>
      </c>
      <c r="B9" s="383"/>
      <c r="C9" s="371" t="s">
        <v>849</v>
      </c>
      <c r="D9" s="379" t="s">
        <v>846</v>
      </c>
      <c r="E9" s="369" t="s">
        <v>848</v>
      </c>
      <c r="F9" s="378" t="s">
        <v>780</v>
      </c>
      <c r="G9" s="378">
        <v>1.331</v>
      </c>
      <c r="H9" s="378" t="s">
        <v>63</v>
      </c>
      <c r="I9" s="95" t="str">
        <f t="shared" ref="I9:I45" si="0">IF(W9="","",(IF(X9-W9&gt;0,CONCATENATE(TEXT(W9,"#,##0"),"~",TEXT(X9,"#,##0")),TEXT(W9,"#,##0"))))</f>
        <v>1,430~1,450</v>
      </c>
      <c r="J9" s="377">
        <v>5</v>
      </c>
      <c r="K9" s="93">
        <v>18.2</v>
      </c>
      <c r="L9" s="92">
        <f t="shared" ref="L9:L45" si="1">IF(K9&gt;0,1/K9*34.6*67.1,"")</f>
        <v>127.56373626373626</v>
      </c>
      <c r="M9" s="362" t="str">
        <f t="shared" ref="M9:M45" si="2">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</f>
        <v>14.4</v>
      </c>
      <c r="N9" s="361" t="str">
        <f t="shared" ref="N9:N45" si="3">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</f>
        <v>17.6</v>
      </c>
      <c r="O9" s="88" t="s">
        <v>766</v>
      </c>
      <c r="P9" s="89" t="s">
        <v>43</v>
      </c>
      <c r="Q9" s="88" t="s">
        <v>56</v>
      </c>
      <c r="R9" s="144"/>
      <c r="S9" s="88" t="str">
        <f t="shared" ref="S9:S45" si="4">IF((LEFT(D9,1)="6"),"☆☆☆☆☆",IF((LEFT(D9,1)="5"),"☆☆☆☆",IF((LEFT(D9,1)="4"),"☆☆☆",IF((LEFT(D9,1)="D"),"☆☆☆☆",IF((LEFT(D9,1)="R"),"☆☆☆☆",IF((LEFT(D9,1)="C"),"☆☆☆",IF((LEFT(D9,1)="M"),"☆☆☆"," ")))))))</f>
        <v>☆☆☆☆</v>
      </c>
      <c r="T9" s="85">
        <f t="shared" ref="T9:T45" si="5">IF(K9="","",ROUNDDOWN(K9/M9*100,0))</f>
        <v>126</v>
      </c>
      <c r="U9" s="84">
        <f t="shared" ref="U9:U45" si="6">IF(K9="","",ROUNDDOWN(K9/N9*100,0))</f>
        <v>103</v>
      </c>
      <c r="W9" s="360">
        <v>1430</v>
      </c>
      <c r="X9" s="360">
        <v>1450</v>
      </c>
    </row>
    <row r="10" spans="1:24" ht="24" customHeight="1">
      <c r="A10" s="368" t="s">
        <v>847</v>
      </c>
      <c r="B10" s="384"/>
      <c r="C10" s="373"/>
      <c r="D10" s="379" t="s">
        <v>846</v>
      </c>
      <c r="E10" s="369" t="s">
        <v>845</v>
      </c>
      <c r="F10" s="378" t="s">
        <v>780</v>
      </c>
      <c r="G10" s="378">
        <v>1.331</v>
      </c>
      <c r="H10" s="378" t="s">
        <v>63</v>
      </c>
      <c r="I10" s="95" t="str">
        <f t="shared" si="0"/>
        <v>1,430~1,450</v>
      </c>
      <c r="J10" s="377">
        <v>5</v>
      </c>
      <c r="K10" s="93">
        <v>18.3</v>
      </c>
      <c r="L10" s="92">
        <f t="shared" si="1"/>
        <v>126.86666666666666</v>
      </c>
      <c r="M10" s="362" t="str">
        <f t="shared" si="2"/>
        <v>14.4</v>
      </c>
      <c r="N10" s="361" t="str">
        <f t="shared" si="3"/>
        <v>17.6</v>
      </c>
      <c r="O10" s="88" t="s">
        <v>766</v>
      </c>
      <c r="P10" s="89" t="s">
        <v>43</v>
      </c>
      <c r="Q10" s="88" t="s">
        <v>56</v>
      </c>
      <c r="R10" s="144"/>
      <c r="S10" s="88" t="str">
        <f t="shared" si="4"/>
        <v>☆☆☆☆</v>
      </c>
      <c r="T10" s="85">
        <f t="shared" si="5"/>
        <v>127</v>
      </c>
      <c r="U10" s="84">
        <f t="shared" si="6"/>
        <v>103</v>
      </c>
      <c r="W10" s="360">
        <v>1430</v>
      </c>
      <c r="X10" s="360">
        <v>1450</v>
      </c>
    </row>
    <row r="11" spans="1:24" ht="24" customHeight="1">
      <c r="A11" s="382"/>
      <c r="B11" s="383"/>
      <c r="C11" s="371" t="s">
        <v>844</v>
      </c>
      <c r="D11" s="379" t="s">
        <v>842</v>
      </c>
      <c r="E11" s="369" t="s">
        <v>843</v>
      </c>
      <c r="F11" s="378" t="s">
        <v>780</v>
      </c>
      <c r="G11" s="378">
        <v>1.331</v>
      </c>
      <c r="H11" s="378" t="s">
        <v>63</v>
      </c>
      <c r="I11" s="95" t="str">
        <f t="shared" si="0"/>
        <v>1,430~1,460</v>
      </c>
      <c r="J11" s="377">
        <v>5</v>
      </c>
      <c r="K11" s="93">
        <v>18.2</v>
      </c>
      <c r="L11" s="92">
        <f t="shared" si="1"/>
        <v>127.56373626373626</v>
      </c>
      <c r="M11" s="362" t="str">
        <f t="shared" si="2"/>
        <v>14.4</v>
      </c>
      <c r="N11" s="361" t="str">
        <f t="shared" si="3"/>
        <v>17.6</v>
      </c>
      <c r="O11" s="88" t="s">
        <v>766</v>
      </c>
      <c r="P11" s="89" t="s">
        <v>43</v>
      </c>
      <c r="Q11" s="88" t="s">
        <v>56</v>
      </c>
      <c r="R11" s="144"/>
      <c r="S11" s="88" t="str">
        <f t="shared" si="4"/>
        <v>☆☆☆☆</v>
      </c>
      <c r="T11" s="85">
        <f t="shared" si="5"/>
        <v>126</v>
      </c>
      <c r="U11" s="84">
        <f t="shared" si="6"/>
        <v>103</v>
      </c>
      <c r="W11" s="360">
        <v>1430</v>
      </c>
      <c r="X11" s="360">
        <v>1460</v>
      </c>
    </row>
    <row r="12" spans="1:24" ht="24" customHeight="1">
      <c r="A12" s="382"/>
      <c r="B12" s="380"/>
      <c r="C12" s="126"/>
      <c r="D12" s="379" t="s">
        <v>842</v>
      </c>
      <c r="E12" s="369" t="s">
        <v>841</v>
      </c>
      <c r="F12" s="378" t="s">
        <v>780</v>
      </c>
      <c r="G12" s="378">
        <v>1.331</v>
      </c>
      <c r="H12" s="378" t="s">
        <v>63</v>
      </c>
      <c r="I12" s="95" t="str">
        <f t="shared" si="0"/>
        <v>1,430~1,460</v>
      </c>
      <c r="J12" s="377">
        <v>5</v>
      </c>
      <c r="K12" s="93">
        <v>18.3</v>
      </c>
      <c r="L12" s="92">
        <f t="shared" si="1"/>
        <v>126.86666666666666</v>
      </c>
      <c r="M12" s="362" t="str">
        <f t="shared" si="2"/>
        <v>14.4</v>
      </c>
      <c r="N12" s="361" t="str">
        <f t="shared" si="3"/>
        <v>17.6</v>
      </c>
      <c r="O12" s="88" t="s">
        <v>766</v>
      </c>
      <c r="P12" s="89" t="s">
        <v>43</v>
      </c>
      <c r="Q12" s="88" t="s">
        <v>56</v>
      </c>
      <c r="R12" s="144"/>
      <c r="S12" s="88" t="str">
        <f t="shared" si="4"/>
        <v>☆☆☆☆</v>
      </c>
      <c r="T12" s="85">
        <f t="shared" si="5"/>
        <v>127</v>
      </c>
      <c r="U12" s="84">
        <f t="shared" si="6"/>
        <v>103</v>
      </c>
      <c r="W12" s="360">
        <v>1430</v>
      </c>
      <c r="X12" s="360">
        <v>1460</v>
      </c>
    </row>
    <row r="13" spans="1:24" ht="35.25" customHeight="1">
      <c r="A13" s="381"/>
      <c r="B13" s="380"/>
      <c r="C13" s="371" t="s">
        <v>840</v>
      </c>
      <c r="D13" s="379" t="s">
        <v>839</v>
      </c>
      <c r="E13" s="369" t="s">
        <v>838</v>
      </c>
      <c r="F13" s="378" t="s">
        <v>780</v>
      </c>
      <c r="G13" s="378">
        <v>1.331</v>
      </c>
      <c r="H13" s="378" t="s">
        <v>63</v>
      </c>
      <c r="I13" s="95" t="str">
        <f t="shared" si="0"/>
        <v>1,470~1,510</v>
      </c>
      <c r="J13" s="377">
        <v>5</v>
      </c>
      <c r="K13" s="93">
        <v>18.3</v>
      </c>
      <c r="L13" s="92">
        <f t="shared" si="1"/>
        <v>126.86666666666666</v>
      </c>
      <c r="M13" s="362" t="str">
        <f t="shared" si="2"/>
        <v>14.4</v>
      </c>
      <c r="N13" s="361" t="str">
        <f t="shared" si="3"/>
        <v>17.6</v>
      </c>
      <c r="O13" s="88" t="s">
        <v>766</v>
      </c>
      <c r="P13" s="89" t="s">
        <v>43</v>
      </c>
      <c r="Q13" s="88" t="s">
        <v>56</v>
      </c>
      <c r="R13" s="144"/>
      <c r="S13" s="88" t="str">
        <f t="shared" si="4"/>
        <v>☆☆☆☆</v>
      </c>
      <c r="T13" s="85">
        <f t="shared" si="5"/>
        <v>127</v>
      </c>
      <c r="U13" s="84">
        <f t="shared" si="6"/>
        <v>103</v>
      </c>
      <c r="W13" s="360">
        <v>1470</v>
      </c>
      <c r="X13" s="360">
        <v>1510</v>
      </c>
    </row>
    <row r="14" spans="1:24" ht="24" customHeight="1">
      <c r="A14" s="381"/>
      <c r="B14" s="380"/>
      <c r="C14" s="371" t="s">
        <v>837</v>
      </c>
      <c r="D14" s="379" t="s">
        <v>836</v>
      </c>
      <c r="E14" s="158" t="s">
        <v>835</v>
      </c>
      <c r="F14" s="378" t="s">
        <v>834</v>
      </c>
      <c r="G14" s="378">
        <v>1494</v>
      </c>
      <c r="H14" s="378" t="s">
        <v>833</v>
      </c>
      <c r="I14" s="95" t="str">
        <f t="shared" si="0"/>
        <v>1,720</v>
      </c>
      <c r="J14" s="377">
        <v>5</v>
      </c>
      <c r="K14" s="93">
        <v>14.8</v>
      </c>
      <c r="L14" s="92">
        <f t="shared" si="1"/>
        <v>156.86891891891889</v>
      </c>
      <c r="M14" s="362" t="str">
        <f t="shared" si="2"/>
        <v>12.2</v>
      </c>
      <c r="N14" s="361" t="str">
        <f t="shared" si="3"/>
        <v>15.4</v>
      </c>
      <c r="O14" s="88" t="s">
        <v>766</v>
      </c>
      <c r="P14" s="89" t="s">
        <v>43</v>
      </c>
      <c r="Q14" s="88" t="s">
        <v>161</v>
      </c>
      <c r="R14" s="144"/>
      <c r="S14" s="88" t="str">
        <f t="shared" si="4"/>
        <v>☆☆☆☆</v>
      </c>
      <c r="T14" s="85">
        <f t="shared" si="5"/>
        <v>121</v>
      </c>
      <c r="U14" s="84">
        <f t="shared" si="6"/>
        <v>96</v>
      </c>
      <c r="W14" s="360">
        <v>1720</v>
      </c>
      <c r="X14" s="360"/>
    </row>
    <row r="15" spans="1:24" ht="24" customHeight="1">
      <c r="A15" s="368"/>
      <c r="B15" s="376"/>
      <c r="C15" s="375" t="s">
        <v>832</v>
      </c>
      <c r="D15" s="116" t="s">
        <v>829</v>
      </c>
      <c r="E15" s="98" t="s">
        <v>831</v>
      </c>
      <c r="F15" s="96" t="s">
        <v>820</v>
      </c>
      <c r="G15" s="97">
        <v>1.494</v>
      </c>
      <c r="H15" s="96" t="s">
        <v>830</v>
      </c>
      <c r="I15" s="95" t="str">
        <f t="shared" si="0"/>
        <v>1,660~1,730</v>
      </c>
      <c r="J15" s="94">
        <v>5</v>
      </c>
      <c r="K15" s="93">
        <v>16.399999999999999</v>
      </c>
      <c r="L15" s="92">
        <f t="shared" si="1"/>
        <v>141.56463414634146</v>
      </c>
      <c r="M15" s="362" t="str">
        <f t="shared" si="2"/>
        <v>12.2</v>
      </c>
      <c r="N15" s="361" t="str">
        <f t="shared" si="3"/>
        <v>15.4</v>
      </c>
      <c r="O15" s="88" t="s">
        <v>766</v>
      </c>
      <c r="P15" s="89" t="s">
        <v>43</v>
      </c>
      <c r="Q15" s="88" t="s">
        <v>172</v>
      </c>
      <c r="R15" s="144"/>
      <c r="S15" s="88" t="str">
        <f t="shared" si="4"/>
        <v>☆☆☆☆</v>
      </c>
      <c r="T15" s="85">
        <f t="shared" si="5"/>
        <v>134</v>
      </c>
      <c r="U15" s="84">
        <f t="shared" si="6"/>
        <v>106</v>
      </c>
      <c r="W15" s="360">
        <v>1660</v>
      </c>
      <c r="X15" s="360">
        <v>1730</v>
      </c>
    </row>
    <row r="16" spans="1:24" ht="24" customHeight="1">
      <c r="A16" s="368"/>
      <c r="B16" s="374"/>
      <c r="C16" s="363"/>
      <c r="D16" s="116" t="s">
        <v>829</v>
      </c>
      <c r="E16" s="98" t="s">
        <v>828</v>
      </c>
      <c r="F16" s="96" t="s">
        <v>820</v>
      </c>
      <c r="G16" s="97">
        <v>1.494</v>
      </c>
      <c r="H16" s="96" t="s">
        <v>767</v>
      </c>
      <c r="I16" s="95" t="str">
        <f t="shared" si="0"/>
        <v>1,660~1,730</v>
      </c>
      <c r="J16" s="94">
        <v>5</v>
      </c>
      <c r="K16" s="93">
        <v>15.6</v>
      </c>
      <c r="L16" s="92">
        <f t="shared" si="1"/>
        <v>148.824358974359</v>
      </c>
      <c r="M16" s="362" t="str">
        <f t="shared" si="2"/>
        <v>12.2</v>
      </c>
      <c r="N16" s="361" t="str">
        <f t="shared" si="3"/>
        <v>15.4</v>
      </c>
      <c r="O16" s="88" t="s">
        <v>766</v>
      </c>
      <c r="P16" s="89" t="s">
        <v>43</v>
      </c>
      <c r="Q16" s="88" t="s">
        <v>172</v>
      </c>
      <c r="R16" s="144"/>
      <c r="S16" s="88" t="str">
        <f t="shared" si="4"/>
        <v>☆☆☆☆</v>
      </c>
      <c r="T16" s="85">
        <f t="shared" si="5"/>
        <v>127</v>
      </c>
      <c r="U16" s="84">
        <f t="shared" si="6"/>
        <v>101</v>
      </c>
      <c r="W16" s="360">
        <v>1660</v>
      </c>
      <c r="X16" s="360">
        <v>1730</v>
      </c>
    </row>
    <row r="17" spans="1:24" ht="24" customHeight="1">
      <c r="A17" s="368"/>
      <c r="B17" s="367"/>
      <c r="C17" s="366" t="s">
        <v>827</v>
      </c>
      <c r="D17" s="116" t="s">
        <v>826</v>
      </c>
      <c r="E17" s="98" t="s">
        <v>825</v>
      </c>
      <c r="F17" s="96" t="s">
        <v>820</v>
      </c>
      <c r="G17" s="97">
        <v>1.494</v>
      </c>
      <c r="H17" s="96" t="s">
        <v>767</v>
      </c>
      <c r="I17" s="95" t="str">
        <f t="shared" si="0"/>
        <v>1,700~1,760</v>
      </c>
      <c r="J17" s="94">
        <v>5</v>
      </c>
      <c r="K17" s="93">
        <v>16.399999999999999</v>
      </c>
      <c r="L17" s="92">
        <f t="shared" si="1"/>
        <v>141.56463414634146</v>
      </c>
      <c r="M17" s="362" t="str">
        <f t="shared" si="2"/>
        <v>12.2</v>
      </c>
      <c r="N17" s="361" t="str">
        <f t="shared" si="3"/>
        <v>15.4</v>
      </c>
      <c r="O17" s="88" t="s">
        <v>766</v>
      </c>
      <c r="P17" s="89" t="s">
        <v>43</v>
      </c>
      <c r="Q17" s="88" t="s">
        <v>172</v>
      </c>
      <c r="R17" s="144"/>
      <c r="S17" s="88" t="str">
        <f t="shared" si="4"/>
        <v>☆☆☆☆</v>
      </c>
      <c r="T17" s="85">
        <f t="shared" si="5"/>
        <v>134</v>
      </c>
      <c r="U17" s="84">
        <f t="shared" si="6"/>
        <v>106</v>
      </c>
      <c r="W17" s="360">
        <v>1700</v>
      </c>
      <c r="X17" s="360">
        <v>1760</v>
      </c>
    </row>
    <row r="18" spans="1:24" ht="24" customHeight="1">
      <c r="A18" s="368"/>
      <c r="B18" s="367"/>
      <c r="C18" s="366"/>
      <c r="D18" s="116" t="s">
        <v>822</v>
      </c>
      <c r="E18" s="158" t="s">
        <v>824</v>
      </c>
      <c r="F18" s="96" t="s">
        <v>820</v>
      </c>
      <c r="G18" s="97">
        <v>1.494</v>
      </c>
      <c r="H18" s="96" t="s">
        <v>767</v>
      </c>
      <c r="I18" s="95" t="str">
        <f t="shared" si="0"/>
        <v>1,770</v>
      </c>
      <c r="J18" s="94">
        <v>5</v>
      </c>
      <c r="K18" s="93">
        <v>15.8</v>
      </c>
      <c r="L18" s="92">
        <f t="shared" si="1"/>
        <v>146.9405063291139</v>
      </c>
      <c r="M18" s="362" t="str">
        <f t="shared" si="2"/>
        <v>11.1</v>
      </c>
      <c r="N18" s="361" t="str">
        <f t="shared" si="3"/>
        <v>14.4</v>
      </c>
      <c r="O18" s="88" t="s">
        <v>766</v>
      </c>
      <c r="P18" s="89" t="s">
        <v>43</v>
      </c>
      <c r="Q18" s="88" t="s">
        <v>172</v>
      </c>
      <c r="R18" s="144"/>
      <c r="S18" s="88" t="str">
        <f t="shared" si="4"/>
        <v>☆☆☆☆</v>
      </c>
      <c r="T18" s="85">
        <f t="shared" si="5"/>
        <v>142</v>
      </c>
      <c r="U18" s="84">
        <f t="shared" si="6"/>
        <v>109</v>
      </c>
      <c r="W18" s="360">
        <v>1770</v>
      </c>
      <c r="X18" s="360">
        <v>1770</v>
      </c>
    </row>
    <row r="19" spans="1:24" ht="24" customHeight="1">
      <c r="A19" s="368"/>
      <c r="B19" s="367"/>
      <c r="C19" s="366"/>
      <c r="D19" s="116" t="s">
        <v>822</v>
      </c>
      <c r="E19" s="98" t="s">
        <v>823</v>
      </c>
      <c r="F19" s="96" t="s">
        <v>820</v>
      </c>
      <c r="G19" s="97">
        <v>1.494</v>
      </c>
      <c r="H19" s="96" t="s">
        <v>767</v>
      </c>
      <c r="I19" s="95" t="str">
        <f t="shared" si="0"/>
        <v>1,700~1,760</v>
      </c>
      <c r="J19" s="94">
        <v>5</v>
      </c>
      <c r="K19" s="93">
        <v>15.6</v>
      </c>
      <c r="L19" s="92">
        <f t="shared" si="1"/>
        <v>148.824358974359</v>
      </c>
      <c r="M19" s="362" t="str">
        <f t="shared" si="2"/>
        <v>12.2</v>
      </c>
      <c r="N19" s="361" t="str">
        <f t="shared" si="3"/>
        <v>15.4</v>
      </c>
      <c r="O19" s="88" t="s">
        <v>766</v>
      </c>
      <c r="P19" s="89" t="s">
        <v>43</v>
      </c>
      <c r="Q19" s="88" t="s">
        <v>172</v>
      </c>
      <c r="R19" s="144"/>
      <c r="S19" s="88" t="str">
        <f t="shared" si="4"/>
        <v>☆☆☆☆</v>
      </c>
      <c r="T19" s="85">
        <f t="shared" si="5"/>
        <v>127</v>
      </c>
      <c r="U19" s="84">
        <f t="shared" si="6"/>
        <v>101</v>
      </c>
      <c r="W19" s="360">
        <v>1700</v>
      </c>
      <c r="X19" s="360">
        <v>1760</v>
      </c>
    </row>
    <row r="20" spans="1:24" ht="24" customHeight="1">
      <c r="A20" s="368"/>
      <c r="B20" s="364"/>
      <c r="C20" s="363"/>
      <c r="D20" s="116" t="s">
        <v>822</v>
      </c>
      <c r="E20" s="158" t="s">
        <v>821</v>
      </c>
      <c r="F20" s="96" t="s">
        <v>820</v>
      </c>
      <c r="G20" s="97">
        <v>1.494</v>
      </c>
      <c r="H20" s="96" t="s">
        <v>767</v>
      </c>
      <c r="I20" s="95" t="str">
        <f t="shared" si="0"/>
        <v>1,770</v>
      </c>
      <c r="J20" s="94">
        <v>5</v>
      </c>
      <c r="K20" s="93">
        <v>15.6</v>
      </c>
      <c r="L20" s="92">
        <f t="shared" si="1"/>
        <v>148.824358974359</v>
      </c>
      <c r="M20" s="362" t="str">
        <f t="shared" si="2"/>
        <v>11.1</v>
      </c>
      <c r="N20" s="361" t="str">
        <f t="shared" si="3"/>
        <v>14.4</v>
      </c>
      <c r="O20" s="88" t="s">
        <v>766</v>
      </c>
      <c r="P20" s="89" t="s">
        <v>43</v>
      </c>
      <c r="Q20" s="88" t="s">
        <v>172</v>
      </c>
      <c r="R20" s="144"/>
      <c r="S20" s="88" t="str">
        <f t="shared" si="4"/>
        <v>☆☆☆☆</v>
      </c>
      <c r="T20" s="85">
        <f t="shared" si="5"/>
        <v>140</v>
      </c>
      <c r="U20" s="84">
        <f t="shared" si="6"/>
        <v>108</v>
      </c>
      <c r="W20" s="360">
        <v>1770</v>
      </c>
      <c r="X20" s="360"/>
    </row>
    <row r="21" spans="1:24" ht="24" customHeight="1">
      <c r="A21" s="368"/>
      <c r="B21" s="364"/>
      <c r="C21" s="371" t="s">
        <v>819</v>
      </c>
      <c r="D21" s="116" t="s">
        <v>818</v>
      </c>
      <c r="E21" s="369" t="s">
        <v>817</v>
      </c>
      <c r="F21" s="96" t="s">
        <v>780</v>
      </c>
      <c r="G21" s="97">
        <v>1.331</v>
      </c>
      <c r="H21" s="96" t="s">
        <v>63</v>
      </c>
      <c r="I21" s="95" t="str">
        <f t="shared" si="0"/>
        <v>1,460~1,510</v>
      </c>
      <c r="J21" s="94">
        <v>5</v>
      </c>
      <c r="K21" s="93">
        <v>18.3</v>
      </c>
      <c r="L21" s="92">
        <f t="shared" si="1"/>
        <v>126.86666666666666</v>
      </c>
      <c r="M21" s="362" t="str">
        <f t="shared" si="2"/>
        <v>14.4</v>
      </c>
      <c r="N21" s="361" t="str">
        <f t="shared" si="3"/>
        <v>17.6</v>
      </c>
      <c r="O21" s="88" t="s">
        <v>766</v>
      </c>
      <c r="P21" s="89" t="s">
        <v>43</v>
      </c>
      <c r="Q21" s="88" t="s">
        <v>56</v>
      </c>
      <c r="R21" s="144"/>
      <c r="S21" s="88" t="str">
        <f t="shared" si="4"/>
        <v>☆☆☆☆</v>
      </c>
      <c r="T21" s="85">
        <f t="shared" si="5"/>
        <v>127</v>
      </c>
      <c r="U21" s="84">
        <f t="shared" si="6"/>
        <v>103</v>
      </c>
      <c r="W21" s="360">
        <v>1460</v>
      </c>
      <c r="X21" s="360">
        <v>1510</v>
      </c>
    </row>
    <row r="22" spans="1:24" ht="24" customHeight="1">
      <c r="A22" s="368"/>
      <c r="B22" s="372"/>
      <c r="C22" s="371" t="s">
        <v>816</v>
      </c>
      <c r="D22" s="116" t="s">
        <v>814</v>
      </c>
      <c r="E22" s="369" t="s">
        <v>815</v>
      </c>
      <c r="F22" s="96" t="s">
        <v>785</v>
      </c>
      <c r="G22" s="97">
        <v>1.9970000000000001</v>
      </c>
      <c r="H22" s="96" t="s">
        <v>767</v>
      </c>
      <c r="I22" s="95" t="str">
        <f t="shared" si="0"/>
        <v>1,760</v>
      </c>
      <c r="J22" s="94">
        <v>4</v>
      </c>
      <c r="K22" s="93">
        <v>16.399999999999999</v>
      </c>
      <c r="L22" s="92">
        <f t="shared" si="1"/>
        <v>141.56463414634146</v>
      </c>
      <c r="M22" s="362" t="str">
        <f t="shared" si="2"/>
        <v>12.2</v>
      </c>
      <c r="N22" s="361" t="str">
        <f t="shared" si="3"/>
        <v>15.4</v>
      </c>
      <c r="O22" s="88" t="s">
        <v>766</v>
      </c>
      <c r="P22" s="89" t="s">
        <v>43</v>
      </c>
      <c r="Q22" s="88" t="s">
        <v>172</v>
      </c>
      <c r="R22" s="144"/>
      <c r="S22" s="88" t="str">
        <f t="shared" si="4"/>
        <v>☆☆☆</v>
      </c>
      <c r="T22" s="85">
        <f t="shared" si="5"/>
        <v>134</v>
      </c>
      <c r="U22" s="84">
        <f t="shared" si="6"/>
        <v>106</v>
      </c>
      <c r="W22" s="360">
        <v>1760</v>
      </c>
      <c r="X22" s="360">
        <v>1760</v>
      </c>
    </row>
    <row r="23" spans="1:24" ht="24" customHeight="1">
      <c r="A23" s="368"/>
      <c r="B23" s="367"/>
      <c r="C23" s="373"/>
      <c r="D23" s="116" t="s">
        <v>814</v>
      </c>
      <c r="E23" s="369" t="s">
        <v>813</v>
      </c>
      <c r="F23" s="96" t="s">
        <v>785</v>
      </c>
      <c r="G23" s="97">
        <v>1.9970000000000001</v>
      </c>
      <c r="H23" s="96" t="s">
        <v>767</v>
      </c>
      <c r="I23" s="95" t="str">
        <f t="shared" si="0"/>
        <v>1,760</v>
      </c>
      <c r="J23" s="94">
        <v>4</v>
      </c>
      <c r="K23" s="93">
        <v>15.5</v>
      </c>
      <c r="L23" s="92">
        <f t="shared" si="1"/>
        <v>149.78451612903226</v>
      </c>
      <c r="M23" s="362" t="str">
        <f t="shared" si="2"/>
        <v>12.2</v>
      </c>
      <c r="N23" s="361" t="str">
        <f t="shared" si="3"/>
        <v>15.4</v>
      </c>
      <c r="O23" s="88" t="s">
        <v>766</v>
      </c>
      <c r="P23" s="89" t="s">
        <v>43</v>
      </c>
      <c r="Q23" s="88" t="s">
        <v>172</v>
      </c>
      <c r="R23" s="144"/>
      <c r="S23" s="88" t="str">
        <f t="shared" si="4"/>
        <v>☆☆☆</v>
      </c>
      <c r="T23" s="85">
        <f t="shared" si="5"/>
        <v>127</v>
      </c>
      <c r="U23" s="84">
        <f t="shared" si="6"/>
        <v>100</v>
      </c>
      <c r="W23" s="360">
        <v>1760</v>
      </c>
      <c r="X23" s="360">
        <v>1760</v>
      </c>
    </row>
    <row r="24" spans="1:24" ht="24" customHeight="1">
      <c r="A24" s="368"/>
      <c r="B24" s="367"/>
      <c r="C24" s="373"/>
      <c r="D24" s="116" t="s">
        <v>811</v>
      </c>
      <c r="E24" s="369" t="s">
        <v>812</v>
      </c>
      <c r="F24" s="96" t="s">
        <v>785</v>
      </c>
      <c r="G24" s="97">
        <v>1.9970000000000001</v>
      </c>
      <c r="H24" s="96" t="s">
        <v>767</v>
      </c>
      <c r="I24" s="95" t="str">
        <f t="shared" si="0"/>
        <v>1,770~1,800</v>
      </c>
      <c r="J24" s="94">
        <v>4</v>
      </c>
      <c r="K24" s="93">
        <v>15.8</v>
      </c>
      <c r="L24" s="92">
        <f t="shared" si="1"/>
        <v>146.9405063291139</v>
      </c>
      <c r="M24" s="362" t="str">
        <f t="shared" si="2"/>
        <v>11.1</v>
      </c>
      <c r="N24" s="361" t="str">
        <f t="shared" si="3"/>
        <v>14.4</v>
      </c>
      <c r="O24" s="88" t="s">
        <v>766</v>
      </c>
      <c r="P24" s="89" t="s">
        <v>43</v>
      </c>
      <c r="Q24" s="88" t="s">
        <v>172</v>
      </c>
      <c r="R24" s="144"/>
      <c r="S24" s="88" t="str">
        <f t="shared" si="4"/>
        <v>☆☆☆</v>
      </c>
      <c r="T24" s="85">
        <f t="shared" si="5"/>
        <v>142</v>
      </c>
      <c r="U24" s="84">
        <f t="shared" si="6"/>
        <v>109</v>
      </c>
      <c r="W24" s="360">
        <v>1770</v>
      </c>
      <c r="X24" s="360">
        <v>1800</v>
      </c>
    </row>
    <row r="25" spans="1:24" ht="24" customHeight="1">
      <c r="A25" s="368"/>
      <c r="B25" s="364"/>
      <c r="C25" s="126"/>
      <c r="D25" s="116" t="s">
        <v>811</v>
      </c>
      <c r="E25" s="369" t="s">
        <v>810</v>
      </c>
      <c r="F25" s="96" t="s">
        <v>785</v>
      </c>
      <c r="G25" s="97">
        <v>1.9970000000000001</v>
      </c>
      <c r="H25" s="96" t="s">
        <v>767</v>
      </c>
      <c r="I25" s="95" t="str">
        <f t="shared" si="0"/>
        <v>1,770~1,800</v>
      </c>
      <c r="J25" s="94">
        <v>4</v>
      </c>
      <c r="K25" s="93">
        <v>15.5</v>
      </c>
      <c r="L25" s="92">
        <f t="shared" si="1"/>
        <v>149.78451612903226</v>
      </c>
      <c r="M25" s="362" t="str">
        <f t="shared" si="2"/>
        <v>11.1</v>
      </c>
      <c r="N25" s="361" t="str">
        <f t="shared" si="3"/>
        <v>14.4</v>
      </c>
      <c r="O25" s="88" t="s">
        <v>766</v>
      </c>
      <c r="P25" s="89" t="s">
        <v>43</v>
      </c>
      <c r="Q25" s="88" t="s">
        <v>172</v>
      </c>
      <c r="R25" s="144"/>
      <c r="S25" s="88" t="str">
        <f t="shared" si="4"/>
        <v>☆☆☆</v>
      </c>
      <c r="T25" s="85">
        <f t="shared" si="5"/>
        <v>139</v>
      </c>
      <c r="U25" s="84">
        <f t="shared" si="6"/>
        <v>107</v>
      </c>
      <c r="W25" s="360">
        <v>1770</v>
      </c>
      <c r="X25" s="360">
        <v>1800</v>
      </c>
    </row>
    <row r="26" spans="1:24" ht="24" customHeight="1">
      <c r="A26" s="368"/>
      <c r="B26" s="372"/>
      <c r="C26" s="371" t="s">
        <v>809</v>
      </c>
      <c r="D26" s="116" t="s">
        <v>808</v>
      </c>
      <c r="E26" s="369" t="s">
        <v>807</v>
      </c>
      <c r="F26" s="96" t="s">
        <v>785</v>
      </c>
      <c r="G26" s="97">
        <v>1.9970000000000001</v>
      </c>
      <c r="H26" s="96" t="s">
        <v>767</v>
      </c>
      <c r="I26" s="95" t="str">
        <f t="shared" si="0"/>
        <v>1,900</v>
      </c>
      <c r="J26" s="94">
        <v>4</v>
      </c>
      <c r="K26" s="93">
        <v>15.5</v>
      </c>
      <c r="L26" s="92">
        <f t="shared" si="1"/>
        <v>149.78451612903226</v>
      </c>
      <c r="M26" s="362" t="str">
        <f t="shared" si="2"/>
        <v>10.2</v>
      </c>
      <c r="N26" s="361" t="str">
        <f t="shared" si="3"/>
        <v>13.5</v>
      </c>
      <c r="O26" s="88" t="s">
        <v>766</v>
      </c>
      <c r="P26" s="89" t="s">
        <v>43</v>
      </c>
      <c r="Q26" s="88" t="s">
        <v>172</v>
      </c>
      <c r="R26" s="144"/>
      <c r="S26" s="88" t="str">
        <f t="shared" si="4"/>
        <v>☆☆☆</v>
      </c>
      <c r="T26" s="85">
        <f t="shared" si="5"/>
        <v>151</v>
      </c>
      <c r="U26" s="84">
        <f t="shared" si="6"/>
        <v>114</v>
      </c>
      <c r="W26" s="360">
        <v>1900</v>
      </c>
      <c r="X26" s="360">
        <v>1900</v>
      </c>
    </row>
    <row r="27" spans="1:24" ht="24" customHeight="1">
      <c r="A27" s="368"/>
      <c r="B27" s="372"/>
      <c r="C27" s="371" t="s">
        <v>806</v>
      </c>
      <c r="D27" s="116" t="s">
        <v>805</v>
      </c>
      <c r="E27" s="369" t="s">
        <v>804</v>
      </c>
      <c r="F27" s="96" t="s">
        <v>785</v>
      </c>
      <c r="G27" s="97">
        <v>1.9970000000000001</v>
      </c>
      <c r="H27" s="96" t="s">
        <v>767</v>
      </c>
      <c r="I27" s="95" t="str">
        <f t="shared" si="0"/>
        <v>1,870</v>
      </c>
      <c r="J27" s="94">
        <v>5</v>
      </c>
      <c r="K27" s="93">
        <v>15.7</v>
      </c>
      <c r="L27" s="92">
        <f t="shared" si="1"/>
        <v>147.87643312101909</v>
      </c>
      <c r="M27" s="362" t="str">
        <f t="shared" si="2"/>
        <v>11.1</v>
      </c>
      <c r="N27" s="361" t="str">
        <f t="shared" si="3"/>
        <v>14.4</v>
      </c>
      <c r="O27" s="88" t="s">
        <v>766</v>
      </c>
      <c r="P27" s="89" t="s">
        <v>43</v>
      </c>
      <c r="Q27" s="88" t="s">
        <v>172</v>
      </c>
      <c r="R27" s="144"/>
      <c r="S27" s="88" t="str">
        <f t="shared" si="4"/>
        <v>☆☆☆</v>
      </c>
      <c r="T27" s="85">
        <f t="shared" si="5"/>
        <v>141</v>
      </c>
      <c r="U27" s="84">
        <f t="shared" si="6"/>
        <v>109</v>
      </c>
      <c r="W27" s="360">
        <v>1870</v>
      </c>
      <c r="X27" s="360">
        <v>1870</v>
      </c>
    </row>
    <row r="28" spans="1:24" ht="24" customHeight="1">
      <c r="A28" s="368"/>
      <c r="B28" s="367"/>
      <c r="C28" s="373"/>
      <c r="D28" s="116" t="s">
        <v>802</v>
      </c>
      <c r="E28" s="369" t="s">
        <v>803</v>
      </c>
      <c r="F28" s="96" t="s">
        <v>785</v>
      </c>
      <c r="G28" s="97">
        <v>1.9970000000000001</v>
      </c>
      <c r="H28" s="96" t="s">
        <v>767</v>
      </c>
      <c r="I28" s="95" t="str">
        <f t="shared" si="0"/>
        <v>1,790~1,840</v>
      </c>
      <c r="J28" s="94">
        <v>5</v>
      </c>
      <c r="K28" s="93">
        <v>15.7</v>
      </c>
      <c r="L28" s="92">
        <f t="shared" si="1"/>
        <v>147.87643312101909</v>
      </c>
      <c r="M28" s="362" t="str">
        <f t="shared" si="2"/>
        <v>11.1</v>
      </c>
      <c r="N28" s="361" t="str">
        <f t="shared" si="3"/>
        <v>14.4</v>
      </c>
      <c r="O28" s="88" t="s">
        <v>766</v>
      </c>
      <c r="P28" s="89" t="s">
        <v>43</v>
      </c>
      <c r="Q28" s="88" t="s">
        <v>172</v>
      </c>
      <c r="R28" s="144"/>
      <c r="S28" s="88" t="str">
        <f t="shared" si="4"/>
        <v>☆☆☆</v>
      </c>
      <c r="T28" s="85">
        <f t="shared" si="5"/>
        <v>141</v>
      </c>
      <c r="U28" s="84">
        <f t="shared" si="6"/>
        <v>109</v>
      </c>
      <c r="W28" s="360">
        <v>1790</v>
      </c>
      <c r="X28" s="360">
        <v>1840</v>
      </c>
    </row>
    <row r="29" spans="1:24" ht="24" customHeight="1">
      <c r="A29" s="368"/>
      <c r="B29" s="364"/>
      <c r="C29" s="126"/>
      <c r="D29" s="116" t="s">
        <v>802</v>
      </c>
      <c r="E29" s="98" t="s">
        <v>801</v>
      </c>
      <c r="F29" s="96" t="s">
        <v>785</v>
      </c>
      <c r="G29" s="97">
        <v>1.9970000000000001</v>
      </c>
      <c r="H29" s="96" t="s">
        <v>767</v>
      </c>
      <c r="I29" s="95" t="str">
        <f t="shared" si="0"/>
        <v>1,790~1,840</v>
      </c>
      <c r="J29" s="94">
        <v>5</v>
      </c>
      <c r="K29" s="93">
        <v>16.3</v>
      </c>
      <c r="L29" s="92">
        <f t="shared" si="1"/>
        <v>142.43312883435584</v>
      </c>
      <c r="M29" s="362" t="str">
        <f t="shared" si="2"/>
        <v>11.1</v>
      </c>
      <c r="N29" s="361" t="str">
        <f t="shared" si="3"/>
        <v>14.4</v>
      </c>
      <c r="O29" s="88" t="s">
        <v>766</v>
      </c>
      <c r="P29" s="89" t="s">
        <v>43</v>
      </c>
      <c r="Q29" s="88" t="s">
        <v>172</v>
      </c>
      <c r="R29" s="144"/>
      <c r="S29" s="88" t="str">
        <f t="shared" si="4"/>
        <v>☆☆☆</v>
      </c>
      <c r="T29" s="85">
        <f t="shared" si="5"/>
        <v>146</v>
      </c>
      <c r="U29" s="84">
        <f t="shared" si="6"/>
        <v>113</v>
      </c>
      <c r="W29" s="360">
        <v>1790</v>
      </c>
      <c r="X29" s="360">
        <v>1840</v>
      </c>
    </row>
    <row r="30" spans="1:24" ht="24" customHeight="1">
      <c r="A30" s="368"/>
      <c r="B30" s="372"/>
      <c r="C30" s="371" t="s">
        <v>800</v>
      </c>
      <c r="D30" s="125" t="s">
        <v>799</v>
      </c>
      <c r="E30" s="129" t="s">
        <v>798</v>
      </c>
      <c r="F30" s="122" t="s">
        <v>785</v>
      </c>
      <c r="G30" s="123">
        <v>1.9970000000000001</v>
      </c>
      <c r="H30" s="122" t="s">
        <v>767</v>
      </c>
      <c r="I30" s="95" t="str">
        <f t="shared" si="0"/>
        <v>1,860~1,870</v>
      </c>
      <c r="J30" s="94">
        <v>5</v>
      </c>
      <c r="K30" s="93">
        <v>16.3</v>
      </c>
      <c r="L30" s="92">
        <f t="shared" si="1"/>
        <v>142.43312883435584</v>
      </c>
      <c r="M30" s="362" t="str">
        <f t="shared" si="2"/>
        <v>11.1</v>
      </c>
      <c r="N30" s="361" t="str">
        <f t="shared" si="3"/>
        <v>14.4</v>
      </c>
      <c r="O30" s="88" t="s">
        <v>766</v>
      </c>
      <c r="P30" s="89" t="s">
        <v>43</v>
      </c>
      <c r="Q30" s="88" t="s">
        <v>172</v>
      </c>
      <c r="R30" s="144"/>
      <c r="S30" s="88" t="str">
        <f t="shared" si="4"/>
        <v>☆☆☆</v>
      </c>
      <c r="T30" s="85">
        <f t="shared" si="5"/>
        <v>146</v>
      </c>
      <c r="U30" s="84">
        <f t="shared" si="6"/>
        <v>113</v>
      </c>
      <c r="W30" s="360">
        <v>1860</v>
      </c>
      <c r="X30" s="360">
        <v>1870</v>
      </c>
    </row>
    <row r="31" spans="1:24" ht="24" customHeight="1">
      <c r="A31" s="368"/>
      <c r="B31" s="364"/>
      <c r="C31" s="126"/>
      <c r="D31" s="125" t="s">
        <v>797</v>
      </c>
      <c r="E31" s="129" t="s">
        <v>796</v>
      </c>
      <c r="F31" s="122" t="s">
        <v>785</v>
      </c>
      <c r="G31" s="123">
        <v>1.9970000000000001</v>
      </c>
      <c r="H31" s="122" t="s">
        <v>767</v>
      </c>
      <c r="I31" s="95" t="str">
        <f t="shared" si="0"/>
        <v>1,900~1,910</v>
      </c>
      <c r="J31" s="94">
        <v>5</v>
      </c>
      <c r="K31" s="93">
        <v>15.7</v>
      </c>
      <c r="L31" s="92">
        <f t="shared" si="1"/>
        <v>147.87643312101909</v>
      </c>
      <c r="M31" s="362" t="str">
        <f t="shared" si="2"/>
        <v>10.2</v>
      </c>
      <c r="N31" s="361" t="str">
        <f t="shared" si="3"/>
        <v>13.5</v>
      </c>
      <c r="O31" s="88" t="s">
        <v>766</v>
      </c>
      <c r="P31" s="89" t="s">
        <v>43</v>
      </c>
      <c r="Q31" s="88" t="s">
        <v>172</v>
      </c>
      <c r="R31" s="144"/>
      <c r="S31" s="88" t="str">
        <f t="shared" si="4"/>
        <v>☆☆☆</v>
      </c>
      <c r="T31" s="85">
        <f t="shared" si="5"/>
        <v>153</v>
      </c>
      <c r="U31" s="84">
        <f t="shared" si="6"/>
        <v>116</v>
      </c>
      <c r="W31" s="360">
        <v>1900</v>
      </c>
      <c r="X31" s="360">
        <v>1910</v>
      </c>
    </row>
    <row r="32" spans="1:24" ht="24" customHeight="1">
      <c r="A32" s="368"/>
      <c r="B32" s="367"/>
      <c r="C32" s="373" t="s">
        <v>795</v>
      </c>
      <c r="D32" s="116" t="s">
        <v>794</v>
      </c>
      <c r="E32" s="369" t="s">
        <v>793</v>
      </c>
      <c r="F32" s="96" t="s">
        <v>785</v>
      </c>
      <c r="G32" s="97">
        <v>1.9970000000000001</v>
      </c>
      <c r="H32" s="96" t="s">
        <v>767</v>
      </c>
      <c r="I32" s="95" t="str">
        <f t="shared" si="0"/>
        <v>1,830~1,870</v>
      </c>
      <c r="J32" s="94">
        <v>5</v>
      </c>
      <c r="K32" s="93">
        <v>16.2</v>
      </c>
      <c r="L32" s="92">
        <f t="shared" si="1"/>
        <v>143.31234567901234</v>
      </c>
      <c r="M32" s="362" t="str">
        <f t="shared" si="2"/>
        <v>11.1</v>
      </c>
      <c r="N32" s="361" t="str">
        <f t="shared" si="3"/>
        <v>14.4</v>
      </c>
      <c r="O32" s="88" t="s">
        <v>766</v>
      </c>
      <c r="P32" s="89" t="s">
        <v>43</v>
      </c>
      <c r="Q32" s="88" t="s">
        <v>172</v>
      </c>
      <c r="R32" s="144"/>
      <c r="S32" s="88" t="str">
        <f t="shared" si="4"/>
        <v>☆☆☆☆</v>
      </c>
      <c r="T32" s="85">
        <f t="shared" si="5"/>
        <v>145</v>
      </c>
      <c r="U32" s="84">
        <f t="shared" si="6"/>
        <v>112</v>
      </c>
      <c r="W32" s="360">
        <v>1830</v>
      </c>
      <c r="X32" s="360">
        <v>1870</v>
      </c>
    </row>
    <row r="33" spans="1:24" ht="24" customHeight="1">
      <c r="A33" s="368"/>
      <c r="B33" s="367"/>
      <c r="C33" s="373"/>
      <c r="D33" s="116" t="s">
        <v>790</v>
      </c>
      <c r="E33" s="369" t="s">
        <v>792</v>
      </c>
      <c r="F33" s="96" t="s">
        <v>785</v>
      </c>
      <c r="G33" s="97">
        <v>1.9970000000000001</v>
      </c>
      <c r="H33" s="96" t="s">
        <v>767</v>
      </c>
      <c r="I33" s="95" t="str">
        <f t="shared" si="0"/>
        <v>1,880~1,890</v>
      </c>
      <c r="J33" s="94">
        <v>5</v>
      </c>
      <c r="K33" s="93">
        <v>15.8</v>
      </c>
      <c r="L33" s="92">
        <f t="shared" si="1"/>
        <v>146.9405063291139</v>
      </c>
      <c r="M33" s="362" t="str">
        <f t="shared" si="2"/>
        <v>10.2</v>
      </c>
      <c r="N33" s="361" t="str">
        <f t="shared" si="3"/>
        <v>13.5</v>
      </c>
      <c r="O33" s="88" t="s">
        <v>766</v>
      </c>
      <c r="P33" s="89" t="s">
        <v>43</v>
      </c>
      <c r="Q33" s="88" t="s">
        <v>172</v>
      </c>
      <c r="R33" s="144"/>
      <c r="S33" s="88" t="str">
        <f t="shared" si="4"/>
        <v>☆☆☆☆</v>
      </c>
      <c r="T33" s="85">
        <f t="shared" si="5"/>
        <v>154</v>
      </c>
      <c r="U33" s="84">
        <f t="shared" si="6"/>
        <v>117</v>
      </c>
      <c r="W33" s="360">
        <v>1880</v>
      </c>
      <c r="X33" s="360">
        <v>1890</v>
      </c>
    </row>
    <row r="34" spans="1:24" ht="35.1" customHeight="1">
      <c r="A34" s="368"/>
      <c r="B34" s="367"/>
      <c r="C34" s="373"/>
      <c r="D34" s="116" t="s">
        <v>790</v>
      </c>
      <c r="E34" s="369" t="s">
        <v>791</v>
      </c>
      <c r="F34" s="96" t="s">
        <v>785</v>
      </c>
      <c r="G34" s="97">
        <v>1.9970000000000001</v>
      </c>
      <c r="H34" s="96" t="s">
        <v>767</v>
      </c>
      <c r="I34" s="95" t="str">
        <f t="shared" si="0"/>
        <v>1,830~1,870</v>
      </c>
      <c r="J34" s="94">
        <v>5</v>
      </c>
      <c r="K34" s="93">
        <v>15.4</v>
      </c>
      <c r="L34" s="92">
        <f t="shared" si="1"/>
        <v>150.75714285714284</v>
      </c>
      <c r="M34" s="362" t="str">
        <f t="shared" si="2"/>
        <v>11.1</v>
      </c>
      <c r="N34" s="361" t="str">
        <f t="shared" si="3"/>
        <v>14.4</v>
      </c>
      <c r="O34" s="88" t="s">
        <v>766</v>
      </c>
      <c r="P34" s="89" t="s">
        <v>43</v>
      </c>
      <c r="Q34" s="88" t="s">
        <v>172</v>
      </c>
      <c r="R34" s="144"/>
      <c r="S34" s="88" t="str">
        <f t="shared" si="4"/>
        <v>☆☆☆☆</v>
      </c>
      <c r="T34" s="85">
        <f t="shared" si="5"/>
        <v>138</v>
      </c>
      <c r="U34" s="84">
        <f t="shared" si="6"/>
        <v>106</v>
      </c>
      <c r="W34" s="360">
        <v>1830</v>
      </c>
      <c r="X34" s="360">
        <v>1870</v>
      </c>
    </row>
    <row r="35" spans="1:24" ht="24" customHeight="1">
      <c r="A35" s="368"/>
      <c r="B35" s="364"/>
      <c r="C35" s="126"/>
      <c r="D35" s="116" t="s">
        <v>790</v>
      </c>
      <c r="E35" s="369" t="s">
        <v>789</v>
      </c>
      <c r="F35" s="96" t="s">
        <v>785</v>
      </c>
      <c r="G35" s="97">
        <v>1.9970000000000001</v>
      </c>
      <c r="H35" s="96" t="s">
        <v>767</v>
      </c>
      <c r="I35" s="95" t="str">
        <f t="shared" si="0"/>
        <v>1,880~1,890</v>
      </c>
      <c r="J35" s="94">
        <v>5</v>
      </c>
      <c r="K35" s="93">
        <v>14.7</v>
      </c>
      <c r="L35" s="92">
        <f t="shared" si="1"/>
        <v>157.93605442176872</v>
      </c>
      <c r="M35" s="362" t="str">
        <f t="shared" si="2"/>
        <v>10.2</v>
      </c>
      <c r="N35" s="361" t="str">
        <f t="shared" si="3"/>
        <v>13.5</v>
      </c>
      <c r="O35" s="88" t="s">
        <v>766</v>
      </c>
      <c r="P35" s="89" t="s">
        <v>43</v>
      </c>
      <c r="Q35" s="88" t="s">
        <v>172</v>
      </c>
      <c r="R35" s="144"/>
      <c r="S35" s="88" t="str">
        <f t="shared" si="4"/>
        <v>☆☆☆☆</v>
      </c>
      <c r="T35" s="85">
        <f t="shared" si="5"/>
        <v>144</v>
      </c>
      <c r="U35" s="84">
        <f t="shared" si="6"/>
        <v>108</v>
      </c>
      <c r="W35" s="360">
        <v>1880</v>
      </c>
      <c r="X35" s="360">
        <v>1890</v>
      </c>
    </row>
    <row r="36" spans="1:24" ht="24" customHeight="1">
      <c r="A36" s="368"/>
      <c r="B36" s="367"/>
      <c r="C36" s="371" t="s">
        <v>788</v>
      </c>
      <c r="D36" s="125" t="s">
        <v>787</v>
      </c>
      <c r="E36" s="129" t="s">
        <v>786</v>
      </c>
      <c r="F36" s="122" t="s">
        <v>785</v>
      </c>
      <c r="G36" s="123">
        <v>1.9970000000000001</v>
      </c>
      <c r="H36" s="122" t="s">
        <v>767</v>
      </c>
      <c r="I36" s="95" t="str">
        <f t="shared" si="0"/>
        <v>1,910~1,960</v>
      </c>
      <c r="J36" s="94">
        <v>5</v>
      </c>
      <c r="K36" s="93">
        <v>14.7</v>
      </c>
      <c r="L36" s="92">
        <f t="shared" si="1"/>
        <v>157.93605442176872</v>
      </c>
      <c r="M36" s="362" t="str">
        <f t="shared" si="2"/>
        <v>10.2</v>
      </c>
      <c r="N36" s="361" t="str">
        <f t="shared" si="3"/>
        <v>13.5</v>
      </c>
      <c r="O36" s="88" t="s">
        <v>766</v>
      </c>
      <c r="P36" s="89" t="s">
        <v>43</v>
      </c>
      <c r="Q36" s="88" t="s">
        <v>172</v>
      </c>
      <c r="R36" s="144"/>
      <c r="S36" s="88" t="str">
        <f t="shared" si="4"/>
        <v>☆☆☆☆</v>
      </c>
      <c r="T36" s="85">
        <f t="shared" si="5"/>
        <v>144</v>
      </c>
      <c r="U36" s="84">
        <f t="shared" si="6"/>
        <v>108</v>
      </c>
      <c r="W36" s="360">
        <v>1910</v>
      </c>
      <c r="X36" s="360">
        <v>1960</v>
      </c>
    </row>
    <row r="37" spans="1:24" ht="24" customHeight="1">
      <c r="A37" s="368"/>
      <c r="B37" s="372"/>
      <c r="C37" s="371" t="s">
        <v>784</v>
      </c>
      <c r="D37" s="116" t="s">
        <v>782</v>
      </c>
      <c r="E37" s="369" t="s">
        <v>783</v>
      </c>
      <c r="F37" s="96" t="s">
        <v>780</v>
      </c>
      <c r="G37" s="97">
        <v>1.331</v>
      </c>
      <c r="H37" s="96" t="s">
        <v>63</v>
      </c>
      <c r="I37" s="95" t="str">
        <f t="shared" si="0"/>
        <v>1,660~1,680</v>
      </c>
      <c r="J37" s="94">
        <v>5</v>
      </c>
      <c r="K37" s="93">
        <v>15.7</v>
      </c>
      <c r="L37" s="92">
        <f t="shared" si="1"/>
        <v>147.87643312101909</v>
      </c>
      <c r="M37" s="362" t="str">
        <f t="shared" si="2"/>
        <v>12.2</v>
      </c>
      <c r="N37" s="361" t="str">
        <f t="shared" si="3"/>
        <v>15.4</v>
      </c>
      <c r="O37" s="88" t="s">
        <v>766</v>
      </c>
      <c r="P37" s="89" t="s">
        <v>43</v>
      </c>
      <c r="Q37" s="88" t="s">
        <v>56</v>
      </c>
      <c r="R37" s="144"/>
      <c r="S37" s="88" t="str">
        <f t="shared" si="4"/>
        <v>☆☆☆</v>
      </c>
      <c r="T37" s="85">
        <f t="shared" si="5"/>
        <v>128</v>
      </c>
      <c r="U37" s="84">
        <f t="shared" si="6"/>
        <v>101</v>
      </c>
      <c r="W37" s="360">
        <v>1660</v>
      </c>
      <c r="X37" s="360">
        <v>1680</v>
      </c>
    </row>
    <row r="38" spans="1:24" ht="24" customHeight="1">
      <c r="A38" s="368"/>
      <c r="B38" s="364"/>
      <c r="C38" s="126"/>
      <c r="D38" s="116" t="s">
        <v>782</v>
      </c>
      <c r="E38" s="369" t="s">
        <v>781</v>
      </c>
      <c r="F38" s="96" t="s">
        <v>780</v>
      </c>
      <c r="G38" s="97">
        <v>1.331</v>
      </c>
      <c r="H38" s="96" t="s">
        <v>63</v>
      </c>
      <c r="I38" s="95" t="str">
        <f t="shared" si="0"/>
        <v>1,670~1,710</v>
      </c>
      <c r="J38" s="94">
        <v>7</v>
      </c>
      <c r="K38" s="93">
        <v>15.7</v>
      </c>
      <c r="L38" s="92">
        <f t="shared" si="1"/>
        <v>147.87643312101909</v>
      </c>
      <c r="M38" s="362" t="str">
        <f t="shared" si="2"/>
        <v>12.2</v>
      </c>
      <c r="N38" s="361" t="str">
        <f t="shared" si="3"/>
        <v>15.4</v>
      </c>
      <c r="O38" s="88" t="s">
        <v>766</v>
      </c>
      <c r="P38" s="89" t="s">
        <v>43</v>
      </c>
      <c r="Q38" s="88" t="s">
        <v>56</v>
      </c>
      <c r="R38" s="144"/>
      <c r="S38" s="88" t="str">
        <f t="shared" si="4"/>
        <v>☆☆☆</v>
      </c>
      <c r="T38" s="85">
        <f t="shared" si="5"/>
        <v>128</v>
      </c>
      <c r="U38" s="84">
        <f t="shared" si="6"/>
        <v>101</v>
      </c>
      <c r="W38" s="360">
        <v>1670</v>
      </c>
      <c r="X38" s="360">
        <v>1710</v>
      </c>
    </row>
    <row r="39" spans="1:24" ht="24" customHeight="1">
      <c r="A39" s="368"/>
      <c r="B39" s="367"/>
      <c r="C39" s="366" t="s">
        <v>779</v>
      </c>
      <c r="D39" s="116" t="s">
        <v>777</v>
      </c>
      <c r="E39" s="158" t="s">
        <v>778</v>
      </c>
      <c r="F39" s="96" t="s">
        <v>775</v>
      </c>
      <c r="G39" s="97">
        <v>2.996</v>
      </c>
      <c r="H39" s="96" t="s">
        <v>767</v>
      </c>
      <c r="I39" s="95" t="str">
        <f t="shared" si="0"/>
        <v>2,150~2,260</v>
      </c>
      <c r="J39" s="94">
        <v>5</v>
      </c>
      <c r="K39" s="93">
        <v>12.4</v>
      </c>
      <c r="L39" s="92">
        <f t="shared" si="1"/>
        <v>187.23064516129031</v>
      </c>
      <c r="M39" s="362" t="str">
        <f t="shared" si="2"/>
        <v>8.7</v>
      </c>
      <c r="N39" s="361" t="str">
        <f t="shared" si="3"/>
        <v>11.9</v>
      </c>
      <c r="O39" s="88" t="s">
        <v>766</v>
      </c>
      <c r="P39" s="89" t="s">
        <v>43</v>
      </c>
      <c r="Q39" s="88" t="s">
        <v>104</v>
      </c>
      <c r="R39" s="144"/>
      <c r="S39" s="88" t="str">
        <f t="shared" si="4"/>
        <v>☆☆☆☆</v>
      </c>
      <c r="T39" s="85">
        <f t="shared" si="5"/>
        <v>142</v>
      </c>
      <c r="U39" s="84">
        <f t="shared" si="6"/>
        <v>104</v>
      </c>
      <c r="W39" s="360">
        <v>2150</v>
      </c>
      <c r="X39" s="360">
        <v>2260</v>
      </c>
    </row>
    <row r="40" spans="1:24" ht="24" customHeight="1">
      <c r="A40" s="368"/>
      <c r="B40" s="367"/>
      <c r="C40" s="366"/>
      <c r="D40" s="116" t="s">
        <v>777</v>
      </c>
      <c r="E40" s="370" t="s">
        <v>776</v>
      </c>
      <c r="F40" s="96" t="s">
        <v>775</v>
      </c>
      <c r="G40" s="97">
        <v>2.996</v>
      </c>
      <c r="H40" s="96" t="s">
        <v>767</v>
      </c>
      <c r="I40" s="95" t="str">
        <f t="shared" si="0"/>
        <v>2,290</v>
      </c>
      <c r="J40" s="94">
        <v>5</v>
      </c>
      <c r="K40" s="93">
        <v>11.6</v>
      </c>
      <c r="L40" s="92">
        <f t="shared" si="1"/>
        <v>200.14310344827587</v>
      </c>
      <c r="M40" s="362" t="str">
        <f t="shared" si="2"/>
        <v>7.4</v>
      </c>
      <c r="N40" s="361" t="str">
        <f t="shared" si="3"/>
        <v>10.6</v>
      </c>
      <c r="O40" s="88" t="s">
        <v>766</v>
      </c>
      <c r="P40" s="89" t="s">
        <v>43</v>
      </c>
      <c r="Q40" s="88" t="s">
        <v>104</v>
      </c>
      <c r="R40" s="144"/>
      <c r="S40" s="88" t="str">
        <f t="shared" si="4"/>
        <v>☆☆☆☆</v>
      </c>
      <c r="T40" s="85">
        <f t="shared" si="5"/>
        <v>156</v>
      </c>
      <c r="U40" s="84">
        <f t="shared" si="6"/>
        <v>109</v>
      </c>
      <c r="W40" s="360">
        <v>2290</v>
      </c>
      <c r="X40" s="360">
        <v>2290</v>
      </c>
    </row>
    <row r="41" spans="1:24" ht="24" customHeight="1">
      <c r="A41" s="368"/>
      <c r="B41" s="367"/>
      <c r="C41" s="366"/>
      <c r="D41" s="116" t="s">
        <v>773</v>
      </c>
      <c r="E41" s="369" t="s">
        <v>223</v>
      </c>
      <c r="F41" s="96" t="s">
        <v>768</v>
      </c>
      <c r="G41" s="97">
        <v>2.996</v>
      </c>
      <c r="H41" s="96" t="s">
        <v>767</v>
      </c>
      <c r="I41" s="95" t="str">
        <f t="shared" si="0"/>
        <v>2,090</v>
      </c>
      <c r="J41" s="94">
        <v>5</v>
      </c>
      <c r="K41" s="93">
        <v>12.7</v>
      </c>
      <c r="L41" s="92">
        <f t="shared" si="1"/>
        <v>182.80787401574801</v>
      </c>
      <c r="M41" s="362" t="str">
        <f t="shared" si="2"/>
        <v>9.4</v>
      </c>
      <c r="N41" s="361" t="str">
        <f t="shared" si="3"/>
        <v>12.7</v>
      </c>
      <c r="O41" s="88" t="s">
        <v>766</v>
      </c>
      <c r="P41" s="89" t="s">
        <v>43</v>
      </c>
      <c r="Q41" s="88" t="s">
        <v>104</v>
      </c>
      <c r="R41" s="144"/>
      <c r="S41" s="88" t="str">
        <f t="shared" si="4"/>
        <v>☆☆☆☆</v>
      </c>
      <c r="T41" s="85">
        <f t="shared" si="5"/>
        <v>135</v>
      </c>
      <c r="U41" s="84">
        <f t="shared" si="6"/>
        <v>100</v>
      </c>
      <c r="W41" s="360">
        <v>2090</v>
      </c>
      <c r="X41" s="360">
        <v>2090</v>
      </c>
    </row>
    <row r="42" spans="1:24" ht="40.799999999999997">
      <c r="A42" s="368"/>
      <c r="B42" s="367"/>
      <c r="C42" s="366"/>
      <c r="D42" s="116" t="s">
        <v>773</v>
      </c>
      <c r="E42" s="369" t="s">
        <v>774</v>
      </c>
      <c r="F42" s="96" t="s">
        <v>768</v>
      </c>
      <c r="G42" s="97">
        <v>2.996</v>
      </c>
      <c r="H42" s="96" t="s">
        <v>767</v>
      </c>
      <c r="I42" s="95" t="str">
        <f t="shared" si="0"/>
        <v>2,150~2,260</v>
      </c>
      <c r="J42" s="94">
        <v>5</v>
      </c>
      <c r="K42" s="93">
        <v>12.7</v>
      </c>
      <c r="L42" s="92">
        <f t="shared" si="1"/>
        <v>182.80787401574801</v>
      </c>
      <c r="M42" s="362" t="str">
        <f t="shared" si="2"/>
        <v>8.7</v>
      </c>
      <c r="N42" s="361" t="str">
        <f t="shared" si="3"/>
        <v>11.9</v>
      </c>
      <c r="O42" s="88" t="s">
        <v>766</v>
      </c>
      <c r="P42" s="89" t="s">
        <v>43</v>
      </c>
      <c r="Q42" s="88" t="s">
        <v>104</v>
      </c>
      <c r="R42" s="144"/>
      <c r="S42" s="88" t="str">
        <f t="shared" si="4"/>
        <v>☆☆☆☆</v>
      </c>
      <c r="T42" s="85">
        <f t="shared" si="5"/>
        <v>145</v>
      </c>
      <c r="U42" s="84">
        <f t="shared" si="6"/>
        <v>106</v>
      </c>
      <c r="W42" s="360">
        <v>2150</v>
      </c>
      <c r="X42" s="360">
        <v>2260</v>
      </c>
    </row>
    <row r="43" spans="1:24" ht="24" customHeight="1">
      <c r="A43" s="368"/>
      <c r="B43" s="367"/>
      <c r="C43" s="366"/>
      <c r="D43" s="116" t="s">
        <v>773</v>
      </c>
      <c r="E43" s="369" t="s">
        <v>772</v>
      </c>
      <c r="F43" s="96" t="s">
        <v>768</v>
      </c>
      <c r="G43" s="97">
        <v>2.996</v>
      </c>
      <c r="H43" s="96" t="s">
        <v>767</v>
      </c>
      <c r="I43" s="95" t="str">
        <f t="shared" si="0"/>
        <v>2,290</v>
      </c>
      <c r="J43" s="94">
        <v>5</v>
      </c>
      <c r="K43" s="93">
        <v>12.6</v>
      </c>
      <c r="L43" s="92">
        <f t="shared" si="1"/>
        <v>184.25873015873015</v>
      </c>
      <c r="M43" s="362" t="str">
        <f t="shared" si="2"/>
        <v>7.4</v>
      </c>
      <c r="N43" s="361" t="str">
        <f t="shared" si="3"/>
        <v>10.6</v>
      </c>
      <c r="O43" s="88" t="s">
        <v>766</v>
      </c>
      <c r="P43" s="89" t="s">
        <v>43</v>
      </c>
      <c r="Q43" s="88" t="s">
        <v>104</v>
      </c>
      <c r="R43" s="144"/>
      <c r="S43" s="88" t="str">
        <f t="shared" si="4"/>
        <v>☆☆☆☆</v>
      </c>
      <c r="T43" s="85">
        <f t="shared" si="5"/>
        <v>170</v>
      </c>
      <c r="U43" s="84">
        <f t="shared" si="6"/>
        <v>118</v>
      </c>
      <c r="W43" s="360">
        <v>2290</v>
      </c>
      <c r="X43" s="360">
        <v>2290</v>
      </c>
    </row>
    <row r="44" spans="1:24" ht="24" customHeight="1">
      <c r="A44" s="368"/>
      <c r="B44" s="367"/>
      <c r="C44" s="366"/>
      <c r="D44" s="116" t="s">
        <v>770</v>
      </c>
      <c r="E44" s="98" t="s">
        <v>771</v>
      </c>
      <c r="F44" s="96" t="s">
        <v>768</v>
      </c>
      <c r="G44" s="97">
        <v>2.996</v>
      </c>
      <c r="H44" s="96" t="s">
        <v>767</v>
      </c>
      <c r="I44" s="95" t="str">
        <f t="shared" si="0"/>
        <v>2,210~2,270</v>
      </c>
      <c r="J44" s="94">
        <v>5</v>
      </c>
      <c r="K44" s="93">
        <v>12.7</v>
      </c>
      <c r="L44" s="92">
        <f t="shared" si="1"/>
        <v>182.80787401574801</v>
      </c>
      <c r="M44" s="362" t="str">
        <f t="shared" si="2"/>
        <v>8.7</v>
      </c>
      <c r="N44" s="361" t="str">
        <f t="shared" si="3"/>
        <v>11.9</v>
      </c>
      <c r="O44" s="88" t="s">
        <v>766</v>
      </c>
      <c r="P44" s="89" t="s">
        <v>43</v>
      </c>
      <c r="Q44" s="88" t="s">
        <v>104</v>
      </c>
      <c r="R44" s="144"/>
      <c r="S44" s="88" t="str">
        <f t="shared" si="4"/>
        <v>☆☆☆☆</v>
      </c>
      <c r="T44" s="85">
        <f t="shared" si="5"/>
        <v>145</v>
      </c>
      <c r="U44" s="84">
        <f t="shared" si="6"/>
        <v>106</v>
      </c>
      <c r="W44" s="360">
        <v>2210</v>
      </c>
      <c r="X44" s="360">
        <v>2270</v>
      </c>
    </row>
    <row r="45" spans="1:24" ht="24" customHeight="1">
      <c r="A45" s="365"/>
      <c r="B45" s="364"/>
      <c r="C45" s="363"/>
      <c r="D45" s="116" t="s">
        <v>770</v>
      </c>
      <c r="E45" s="98" t="s">
        <v>769</v>
      </c>
      <c r="F45" s="96" t="s">
        <v>768</v>
      </c>
      <c r="G45" s="97">
        <v>2.996</v>
      </c>
      <c r="H45" s="96" t="s">
        <v>767</v>
      </c>
      <c r="I45" s="95" t="str">
        <f t="shared" si="0"/>
        <v>2,290~2,350</v>
      </c>
      <c r="J45" s="94">
        <v>5</v>
      </c>
      <c r="K45" s="93">
        <v>12.6</v>
      </c>
      <c r="L45" s="92">
        <f t="shared" si="1"/>
        <v>184.25873015873015</v>
      </c>
      <c r="M45" s="362" t="str">
        <f t="shared" si="2"/>
        <v>7.4</v>
      </c>
      <c r="N45" s="361" t="str">
        <f t="shared" si="3"/>
        <v>10.6</v>
      </c>
      <c r="O45" s="88" t="s">
        <v>766</v>
      </c>
      <c r="P45" s="89" t="s">
        <v>43</v>
      </c>
      <c r="Q45" s="88" t="s">
        <v>104</v>
      </c>
      <c r="R45" s="144"/>
      <c r="S45" s="88" t="str">
        <f t="shared" si="4"/>
        <v>☆☆☆☆</v>
      </c>
      <c r="T45" s="85">
        <f t="shared" si="5"/>
        <v>170</v>
      </c>
      <c r="U45" s="84">
        <f t="shared" si="6"/>
        <v>118</v>
      </c>
      <c r="W45" s="360">
        <v>2290</v>
      </c>
      <c r="X45" s="360">
        <v>2350</v>
      </c>
    </row>
    <row r="46" spans="1:24">
      <c r="E46" s="80"/>
    </row>
    <row r="47" spans="1:24">
      <c r="B47" s="80" t="s">
        <v>374</v>
      </c>
      <c r="E47" s="80"/>
    </row>
    <row r="48" spans="1:24">
      <c r="B48" s="80" t="s">
        <v>375</v>
      </c>
      <c r="E48" s="80"/>
    </row>
    <row r="49" spans="2:5">
      <c r="B49" s="80" t="s">
        <v>376</v>
      </c>
      <c r="E49" s="80"/>
    </row>
    <row r="50" spans="2:5">
      <c r="B50" s="80" t="s">
        <v>377</v>
      </c>
      <c r="E50" s="80"/>
    </row>
    <row r="51" spans="2:5">
      <c r="B51" s="80" t="s">
        <v>378</v>
      </c>
      <c r="E51" s="80"/>
    </row>
    <row r="52" spans="2:5">
      <c r="B52" s="80" t="s">
        <v>379</v>
      </c>
      <c r="E52" s="80"/>
    </row>
    <row r="53" spans="2:5">
      <c r="B53" s="80" t="s">
        <v>380</v>
      </c>
      <c r="E53" s="80"/>
    </row>
    <row r="54" spans="2:5">
      <c r="B54" s="80" t="s">
        <v>381</v>
      </c>
      <c r="E54" s="80"/>
    </row>
  </sheetData>
  <sheetProtection selectLockedCells="1"/>
  <mergeCells count="31">
    <mergeCell ref="W4:W8"/>
    <mergeCell ref="X4:X8"/>
    <mergeCell ref="K5:K8"/>
    <mergeCell ref="L5:L8"/>
    <mergeCell ref="M5:M8"/>
    <mergeCell ref="N5:N8"/>
    <mergeCell ref="R6:R8"/>
    <mergeCell ref="S6:S8"/>
    <mergeCell ref="T4:T8"/>
    <mergeCell ref="P6:P8"/>
    <mergeCell ref="Q6:Q8"/>
    <mergeCell ref="K4:N4"/>
    <mergeCell ref="O4:O8"/>
    <mergeCell ref="P4:R5"/>
    <mergeCell ref="S4:S5"/>
    <mergeCell ref="J2:O2"/>
    <mergeCell ref="Q2:U2"/>
    <mergeCell ref="R3:U3"/>
    <mergeCell ref="A4:A8"/>
    <mergeCell ref="B4:C8"/>
    <mergeCell ref="D4:D5"/>
    <mergeCell ref="E4:E5"/>
    <mergeCell ref="F4:G5"/>
    <mergeCell ref="H4:H8"/>
    <mergeCell ref="I4:I8"/>
    <mergeCell ref="U4:U8"/>
    <mergeCell ref="D6:D8"/>
    <mergeCell ref="E6:E8"/>
    <mergeCell ref="F6:F8"/>
    <mergeCell ref="G6:G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6" firstPageNumber="0" fitToHeight="0" orientation="landscape" horizontalDpi="1200" verticalDpi="1200" r:id="rId1"/>
  <headerFooter alignWithMargins="0">
    <oddHeader>&amp;R様式1-6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4D00-5436-4CDC-9E33-ACDECA625A88}">
  <sheetPr>
    <tabColor indexed="25"/>
    <pageSetUpPr fitToPage="1"/>
  </sheetPr>
  <dimension ref="A1:X18"/>
  <sheetViews>
    <sheetView view="pageBreakPreview" zoomScaleNormal="55" zoomScaleSheetLayoutView="100" workbookViewId="0">
      <selection activeCell="L15" sqref="L15"/>
    </sheetView>
  </sheetViews>
  <sheetFormatPr defaultRowHeight="10.199999999999999"/>
  <cols>
    <col min="1" max="1" width="15.88671875" style="82" customWidth="1"/>
    <col min="2" max="2" width="3.88671875" style="80" bestFit="1" customWidth="1"/>
    <col min="3" max="3" width="38.21875" style="80" customWidth="1"/>
    <col min="4" max="4" width="13.88671875" style="80" bestFit="1" customWidth="1"/>
    <col min="5" max="5" width="17" style="141" customWidth="1"/>
    <col min="6" max="6" width="13.109375" style="80" bestFit="1" customWidth="1"/>
    <col min="7" max="7" width="6.88671875" style="80" customWidth="1"/>
    <col min="8" max="8" width="12.109375" style="80" bestFit="1" customWidth="1"/>
    <col min="9" max="9" width="10.44140625" style="80" bestFit="1" customWidth="1"/>
    <col min="10" max="10" width="7" style="80" bestFit="1" customWidth="1"/>
    <col min="11" max="11" width="5.88671875" style="80" bestFit="1" customWidth="1"/>
    <col min="12" max="12" width="8.77734375" style="80" bestFit="1" customWidth="1"/>
    <col min="13" max="13" width="8.44140625" style="80" bestFit="1" customWidth="1"/>
    <col min="14" max="14" width="8.6640625" style="80" bestFit="1" customWidth="1"/>
    <col min="15" max="15" width="14.33203125" style="80" bestFit="1" customWidth="1"/>
    <col min="16" max="16" width="10" style="80" bestFit="1" customWidth="1"/>
    <col min="17" max="17" width="6" style="80" customWidth="1"/>
    <col min="18" max="18" width="25.21875" style="80" bestFit="1" customWidth="1"/>
    <col min="19" max="19" width="11" style="80" bestFit="1" customWidth="1"/>
    <col min="20" max="21" width="8.21875" style="80" bestFit="1" customWidth="1"/>
    <col min="22" max="22" width="9" style="80"/>
    <col min="23" max="24" width="10.6640625" style="81" customWidth="1"/>
    <col min="25" max="256" width="9" style="80"/>
    <col min="257" max="257" width="15.88671875" style="80" customWidth="1"/>
    <col min="258" max="258" width="3.88671875" style="80" bestFit="1" customWidth="1"/>
    <col min="259" max="259" width="38.21875" style="80" customWidth="1"/>
    <col min="260" max="260" width="13.88671875" style="80" bestFit="1" customWidth="1"/>
    <col min="261" max="261" width="17" style="80" customWidth="1"/>
    <col min="262" max="262" width="13.109375" style="80" bestFit="1" customWidth="1"/>
    <col min="263" max="263" width="6.88671875" style="80" customWidth="1"/>
    <col min="264" max="264" width="12.109375" style="80" bestFit="1" customWidth="1"/>
    <col min="265" max="265" width="10.44140625" style="80" bestFit="1" customWidth="1"/>
    <col min="266" max="266" width="7" style="80" bestFit="1" customWidth="1"/>
    <col min="267" max="267" width="5.88671875" style="80" bestFit="1" customWidth="1"/>
    <col min="268" max="268" width="8.77734375" style="80" bestFit="1" customWidth="1"/>
    <col min="269" max="269" width="8.44140625" style="80" bestFit="1" customWidth="1"/>
    <col min="270" max="270" width="8.6640625" style="80" bestFit="1" customWidth="1"/>
    <col min="271" max="271" width="14.33203125" style="80" bestFit="1" customWidth="1"/>
    <col min="272" max="272" width="10" style="80" bestFit="1" customWidth="1"/>
    <col min="273" max="273" width="6" style="80" customWidth="1"/>
    <col min="274" max="274" width="25.21875" style="80" bestFit="1" customWidth="1"/>
    <col min="275" max="275" width="11" style="80" bestFit="1" customWidth="1"/>
    <col min="276" max="277" width="8.21875" style="80" bestFit="1" customWidth="1"/>
    <col min="278" max="512" width="9" style="80"/>
    <col min="513" max="513" width="15.88671875" style="80" customWidth="1"/>
    <col min="514" max="514" width="3.88671875" style="80" bestFit="1" customWidth="1"/>
    <col min="515" max="515" width="38.21875" style="80" customWidth="1"/>
    <col min="516" max="516" width="13.88671875" style="80" bestFit="1" customWidth="1"/>
    <col min="517" max="517" width="17" style="80" customWidth="1"/>
    <col min="518" max="518" width="13.109375" style="80" bestFit="1" customWidth="1"/>
    <col min="519" max="519" width="6.88671875" style="80" customWidth="1"/>
    <col min="520" max="520" width="12.109375" style="80" bestFit="1" customWidth="1"/>
    <col min="521" max="521" width="10.44140625" style="80" bestFit="1" customWidth="1"/>
    <col min="522" max="522" width="7" style="80" bestFit="1" customWidth="1"/>
    <col min="523" max="523" width="5.88671875" style="80" bestFit="1" customWidth="1"/>
    <col min="524" max="524" width="8.77734375" style="80" bestFit="1" customWidth="1"/>
    <col min="525" max="525" width="8.44140625" style="80" bestFit="1" customWidth="1"/>
    <col min="526" max="526" width="8.6640625" style="80" bestFit="1" customWidth="1"/>
    <col min="527" max="527" width="14.33203125" style="80" bestFit="1" customWidth="1"/>
    <col min="528" max="528" width="10" style="80" bestFit="1" customWidth="1"/>
    <col min="529" max="529" width="6" style="80" customWidth="1"/>
    <col min="530" max="530" width="25.21875" style="80" bestFit="1" customWidth="1"/>
    <col min="531" max="531" width="11" style="80" bestFit="1" customWidth="1"/>
    <col min="532" max="533" width="8.21875" style="80" bestFit="1" customWidth="1"/>
    <col min="534" max="768" width="9" style="80"/>
    <col min="769" max="769" width="15.88671875" style="80" customWidth="1"/>
    <col min="770" max="770" width="3.88671875" style="80" bestFit="1" customWidth="1"/>
    <col min="771" max="771" width="38.21875" style="80" customWidth="1"/>
    <col min="772" max="772" width="13.88671875" style="80" bestFit="1" customWidth="1"/>
    <col min="773" max="773" width="17" style="80" customWidth="1"/>
    <col min="774" max="774" width="13.109375" style="80" bestFit="1" customWidth="1"/>
    <col min="775" max="775" width="6.88671875" style="80" customWidth="1"/>
    <col min="776" max="776" width="12.109375" style="80" bestFit="1" customWidth="1"/>
    <col min="777" max="777" width="10.44140625" style="80" bestFit="1" customWidth="1"/>
    <col min="778" max="778" width="7" style="80" bestFit="1" customWidth="1"/>
    <col min="779" max="779" width="5.88671875" style="80" bestFit="1" customWidth="1"/>
    <col min="780" max="780" width="8.77734375" style="80" bestFit="1" customWidth="1"/>
    <col min="781" max="781" width="8.44140625" style="80" bestFit="1" customWidth="1"/>
    <col min="782" max="782" width="8.6640625" style="80" bestFit="1" customWidth="1"/>
    <col min="783" max="783" width="14.33203125" style="80" bestFit="1" customWidth="1"/>
    <col min="784" max="784" width="10" style="80" bestFit="1" customWidth="1"/>
    <col min="785" max="785" width="6" style="80" customWidth="1"/>
    <col min="786" max="786" width="25.21875" style="80" bestFit="1" customWidth="1"/>
    <col min="787" max="787" width="11" style="80" bestFit="1" customWidth="1"/>
    <col min="788" max="789" width="8.21875" style="80" bestFit="1" customWidth="1"/>
    <col min="790" max="1024" width="9" style="80"/>
    <col min="1025" max="1025" width="15.88671875" style="80" customWidth="1"/>
    <col min="1026" max="1026" width="3.88671875" style="80" bestFit="1" customWidth="1"/>
    <col min="1027" max="1027" width="38.21875" style="80" customWidth="1"/>
    <col min="1028" max="1028" width="13.88671875" style="80" bestFit="1" customWidth="1"/>
    <col min="1029" max="1029" width="17" style="80" customWidth="1"/>
    <col min="1030" max="1030" width="13.109375" style="80" bestFit="1" customWidth="1"/>
    <col min="1031" max="1031" width="6.88671875" style="80" customWidth="1"/>
    <col min="1032" max="1032" width="12.109375" style="80" bestFit="1" customWidth="1"/>
    <col min="1033" max="1033" width="10.44140625" style="80" bestFit="1" customWidth="1"/>
    <col min="1034" max="1034" width="7" style="80" bestFit="1" customWidth="1"/>
    <col min="1035" max="1035" width="5.88671875" style="80" bestFit="1" customWidth="1"/>
    <col min="1036" max="1036" width="8.77734375" style="80" bestFit="1" customWidth="1"/>
    <col min="1037" max="1037" width="8.44140625" style="80" bestFit="1" customWidth="1"/>
    <col min="1038" max="1038" width="8.6640625" style="80" bestFit="1" customWidth="1"/>
    <col min="1039" max="1039" width="14.33203125" style="80" bestFit="1" customWidth="1"/>
    <col min="1040" max="1040" width="10" style="80" bestFit="1" customWidth="1"/>
    <col min="1041" max="1041" width="6" style="80" customWidth="1"/>
    <col min="1042" max="1042" width="25.21875" style="80" bestFit="1" customWidth="1"/>
    <col min="1043" max="1043" width="11" style="80" bestFit="1" customWidth="1"/>
    <col min="1044" max="1045" width="8.21875" style="80" bestFit="1" customWidth="1"/>
    <col min="1046" max="1280" width="9" style="80"/>
    <col min="1281" max="1281" width="15.88671875" style="80" customWidth="1"/>
    <col min="1282" max="1282" width="3.88671875" style="80" bestFit="1" customWidth="1"/>
    <col min="1283" max="1283" width="38.21875" style="80" customWidth="1"/>
    <col min="1284" max="1284" width="13.88671875" style="80" bestFit="1" customWidth="1"/>
    <col min="1285" max="1285" width="17" style="80" customWidth="1"/>
    <col min="1286" max="1286" width="13.109375" style="80" bestFit="1" customWidth="1"/>
    <col min="1287" max="1287" width="6.88671875" style="80" customWidth="1"/>
    <col min="1288" max="1288" width="12.109375" style="80" bestFit="1" customWidth="1"/>
    <col min="1289" max="1289" width="10.44140625" style="80" bestFit="1" customWidth="1"/>
    <col min="1290" max="1290" width="7" style="80" bestFit="1" customWidth="1"/>
    <col min="1291" max="1291" width="5.88671875" style="80" bestFit="1" customWidth="1"/>
    <col min="1292" max="1292" width="8.77734375" style="80" bestFit="1" customWidth="1"/>
    <col min="1293" max="1293" width="8.44140625" style="80" bestFit="1" customWidth="1"/>
    <col min="1294" max="1294" width="8.6640625" style="80" bestFit="1" customWidth="1"/>
    <col min="1295" max="1295" width="14.33203125" style="80" bestFit="1" customWidth="1"/>
    <col min="1296" max="1296" width="10" style="80" bestFit="1" customWidth="1"/>
    <col min="1297" max="1297" width="6" style="80" customWidth="1"/>
    <col min="1298" max="1298" width="25.21875" style="80" bestFit="1" customWidth="1"/>
    <col min="1299" max="1299" width="11" style="80" bestFit="1" customWidth="1"/>
    <col min="1300" max="1301" width="8.21875" style="80" bestFit="1" customWidth="1"/>
    <col min="1302" max="1536" width="9" style="80"/>
    <col min="1537" max="1537" width="15.88671875" style="80" customWidth="1"/>
    <col min="1538" max="1538" width="3.88671875" style="80" bestFit="1" customWidth="1"/>
    <col min="1539" max="1539" width="38.21875" style="80" customWidth="1"/>
    <col min="1540" max="1540" width="13.88671875" style="80" bestFit="1" customWidth="1"/>
    <col min="1541" max="1541" width="17" style="80" customWidth="1"/>
    <col min="1542" max="1542" width="13.109375" style="80" bestFit="1" customWidth="1"/>
    <col min="1543" max="1543" width="6.88671875" style="80" customWidth="1"/>
    <col min="1544" max="1544" width="12.109375" style="80" bestFit="1" customWidth="1"/>
    <col min="1545" max="1545" width="10.44140625" style="80" bestFit="1" customWidth="1"/>
    <col min="1546" max="1546" width="7" style="80" bestFit="1" customWidth="1"/>
    <col min="1547" max="1547" width="5.88671875" style="80" bestFit="1" customWidth="1"/>
    <col min="1548" max="1548" width="8.77734375" style="80" bestFit="1" customWidth="1"/>
    <col min="1549" max="1549" width="8.44140625" style="80" bestFit="1" customWidth="1"/>
    <col min="1550" max="1550" width="8.6640625" style="80" bestFit="1" customWidth="1"/>
    <col min="1551" max="1551" width="14.33203125" style="80" bestFit="1" customWidth="1"/>
    <col min="1552" max="1552" width="10" style="80" bestFit="1" customWidth="1"/>
    <col min="1553" max="1553" width="6" style="80" customWidth="1"/>
    <col min="1554" max="1554" width="25.21875" style="80" bestFit="1" customWidth="1"/>
    <col min="1555" max="1555" width="11" style="80" bestFit="1" customWidth="1"/>
    <col min="1556" max="1557" width="8.21875" style="80" bestFit="1" customWidth="1"/>
    <col min="1558" max="1792" width="9" style="80"/>
    <col min="1793" max="1793" width="15.88671875" style="80" customWidth="1"/>
    <col min="1794" max="1794" width="3.88671875" style="80" bestFit="1" customWidth="1"/>
    <col min="1795" max="1795" width="38.21875" style="80" customWidth="1"/>
    <col min="1796" max="1796" width="13.88671875" style="80" bestFit="1" customWidth="1"/>
    <col min="1797" max="1797" width="17" style="80" customWidth="1"/>
    <col min="1798" max="1798" width="13.109375" style="80" bestFit="1" customWidth="1"/>
    <col min="1799" max="1799" width="6.88671875" style="80" customWidth="1"/>
    <col min="1800" max="1800" width="12.109375" style="80" bestFit="1" customWidth="1"/>
    <col min="1801" max="1801" width="10.44140625" style="80" bestFit="1" customWidth="1"/>
    <col min="1802" max="1802" width="7" style="80" bestFit="1" customWidth="1"/>
    <col min="1803" max="1803" width="5.88671875" style="80" bestFit="1" customWidth="1"/>
    <col min="1804" max="1804" width="8.77734375" style="80" bestFit="1" customWidth="1"/>
    <col min="1805" max="1805" width="8.44140625" style="80" bestFit="1" customWidth="1"/>
    <col min="1806" max="1806" width="8.6640625" style="80" bestFit="1" customWidth="1"/>
    <col min="1807" max="1807" width="14.33203125" style="80" bestFit="1" customWidth="1"/>
    <col min="1808" max="1808" width="10" style="80" bestFit="1" customWidth="1"/>
    <col min="1809" max="1809" width="6" style="80" customWidth="1"/>
    <col min="1810" max="1810" width="25.21875" style="80" bestFit="1" customWidth="1"/>
    <col min="1811" max="1811" width="11" style="80" bestFit="1" customWidth="1"/>
    <col min="1812" max="1813" width="8.21875" style="80" bestFit="1" customWidth="1"/>
    <col min="1814" max="2048" width="9" style="80"/>
    <col min="2049" max="2049" width="15.88671875" style="80" customWidth="1"/>
    <col min="2050" max="2050" width="3.88671875" style="80" bestFit="1" customWidth="1"/>
    <col min="2051" max="2051" width="38.21875" style="80" customWidth="1"/>
    <col min="2052" max="2052" width="13.88671875" style="80" bestFit="1" customWidth="1"/>
    <col min="2053" max="2053" width="17" style="80" customWidth="1"/>
    <col min="2054" max="2054" width="13.109375" style="80" bestFit="1" customWidth="1"/>
    <col min="2055" max="2055" width="6.88671875" style="80" customWidth="1"/>
    <col min="2056" max="2056" width="12.109375" style="80" bestFit="1" customWidth="1"/>
    <col min="2057" max="2057" width="10.44140625" style="80" bestFit="1" customWidth="1"/>
    <col min="2058" max="2058" width="7" style="80" bestFit="1" customWidth="1"/>
    <col min="2059" max="2059" width="5.88671875" style="80" bestFit="1" customWidth="1"/>
    <col min="2060" max="2060" width="8.77734375" style="80" bestFit="1" customWidth="1"/>
    <col min="2061" max="2061" width="8.44140625" style="80" bestFit="1" customWidth="1"/>
    <col min="2062" max="2062" width="8.6640625" style="80" bestFit="1" customWidth="1"/>
    <col min="2063" max="2063" width="14.33203125" style="80" bestFit="1" customWidth="1"/>
    <col min="2064" max="2064" width="10" style="80" bestFit="1" customWidth="1"/>
    <col min="2065" max="2065" width="6" style="80" customWidth="1"/>
    <col min="2066" max="2066" width="25.21875" style="80" bestFit="1" customWidth="1"/>
    <col min="2067" max="2067" width="11" style="80" bestFit="1" customWidth="1"/>
    <col min="2068" max="2069" width="8.21875" style="80" bestFit="1" customWidth="1"/>
    <col min="2070" max="2304" width="9" style="80"/>
    <col min="2305" max="2305" width="15.88671875" style="80" customWidth="1"/>
    <col min="2306" max="2306" width="3.88671875" style="80" bestFit="1" customWidth="1"/>
    <col min="2307" max="2307" width="38.21875" style="80" customWidth="1"/>
    <col min="2308" max="2308" width="13.88671875" style="80" bestFit="1" customWidth="1"/>
    <col min="2309" max="2309" width="17" style="80" customWidth="1"/>
    <col min="2310" max="2310" width="13.109375" style="80" bestFit="1" customWidth="1"/>
    <col min="2311" max="2311" width="6.88671875" style="80" customWidth="1"/>
    <col min="2312" max="2312" width="12.109375" style="80" bestFit="1" customWidth="1"/>
    <col min="2313" max="2313" width="10.44140625" style="80" bestFit="1" customWidth="1"/>
    <col min="2314" max="2314" width="7" style="80" bestFit="1" customWidth="1"/>
    <col min="2315" max="2315" width="5.88671875" style="80" bestFit="1" customWidth="1"/>
    <col min="2316" max="2316" width="8.77734375" style="80" bestFit="1" customWidth="1"/>
    <col min="2317" max="2317" width="8.44140625" style="80" bestFit="1" customWidth="1"/>
    <col min="2318" max="2318" width="8.6640625" style="80" bestFit="1" customWidth="1"/>
    <col min="2319" max="2319" width="14.33203125" style="80" bestFit="1" customWidth="1"/>
    <col min="2320" max="2320" width="10" style="80" bestFit="1" customWidth="1"/>
    <col min="2321" max="2321" width="6" style="80" customWidth="1"/>
    <col min="2322" max="2322" width="25.21875" style="80" bestFit="1" customWidth="1"/>
    <col min="2323" max="2323" width="11" style="80" bestFit="1" customWidth="1"/>
    <col min="2324" max="2325" width="8.21875" style="80" bestFit="1" customWidth="1"/>
    <col min="2326" max="2560" width="9" style="80"/>
    <col min="2561" max="2561" width="15.88671875" style="80" customWidth="1"/>
    <col min="2562" max="2562" width="3.88671875" style="80" bestFit="1" customWidth="1"/>
    <col min="2563" max="2563" width="38.21875" style="80" customWidth="1"/>
    <col min="2564" max="2564" width="13.88671875" style="80" bestFit="1" customWidth="1"/>
    <col min="2565" max="2565" width="17" style="80" customWidth="1"/>
    <col min="2566" max="2566" width="13.109375" style="80" bestFit="1" customWidth="1"/>
    <col min="2567" max="2567" width="6.88671875" style="80" customWidth="1"/>
    <col min="2568" max="2568" width="12.109375" style="80" bestFit="1" customWidth="1"/>
    <col min="2569" max="2569" width="10.44140625" style="80" bestFit="1" customWidth="1"/>
    <col min="2570" max="2570" width="7" style="80" bestFit="1" customWidth="1"/>
    <col min="2571" max="2571" width="5.88671875" style="80" bestFit="1" customWidth="1"/>
    <col min="2572" max="2572" width="8.77734375" style="80" bestFit="1" customWidth="1"/>
    <col min="2573" max="2573" width="8.44140625" style="80" bestFit="1" customWidth="1"/>
    <col min="2574" max="2574" width="8.6640625" style="80" bestFit="1" customWidth="1"/>
    <col min="2575" max="2575" width="14.33203125" style="80" bestFit="1" customWidth="1"/>
    <col min="2576" max="2576" width="10" style="80" bestFit="1" customWidth="1"/>
    <col min="2577" max="2577" width="6" style="80" customWidth="1"/>
    <col min="2578" max="2578" width="25.21875" style="80" bestFit="1" customWidth="1"/>
    <col min="2579" max="2579" width="11" style="80" bestFit="1" customWidth="1"/>
    <col min="2580" max="2581" width="8.21875" style="80" bestFit="1" customWidth="1"/>
    <col min="2582" max="2816" width="9" style="80"/>
    <col min="2817" max="2817" width="15.88671875" style="80" customWidth="1"/>
    <col min="2818" max="2818" width="3.88671875" style="80" bestFit="1" customWidth="1"/>
    <col min="2819" max="2819" width="38.21875" style="80" customWidth="1"/>
    <col min="2820" max="2820" width="13.88671875" style="80" bestFit="1" customWidth="1"/>
    <col min="2821" max="2821" width="17" style="80" customWidth="1"/>
    <col min="2822" max="2822" width="13.109375" style="80" bestFit="1" customWidth="1"/>
    <col min="2823" max="2823" width="6.88671875" style="80" customWidth="1"/>
    <col min="2824" max="2824" width="12.109375" style="80" bestFit="1" customWidth="1"/>
    <col min="2825" max="2825" width="10.44140625" style="80" bestFit="1" customWidth="1"/>
    <col min="2826" max="2826" width="7" style="80" bestFit="1" customWidth="1"/>
    <col min="2827" max="2827" width="5.88671875" style="80" bestFit="1" customWidth="1"/>
    <col min="2828" max="2828" width="8.77734375" style="80" bestFit="1" customWidth="1"/>
    <col min="2829" max="2829" width="8.44140625" style="80" bestFit="1" customWidth="1"/>
    <col min="2830" max="2830" width="8.6640625" style="80" bestFit="1" customWidth="1"/>
    <col min="2831" max="2831" width="14.33203125" style="80" bestFit="1" customWidth="1"/>
    <col min="2832" max="2832" width="10" style="80" bestFit="1" customWidth="1"/>
    <col min="2833" max="2833" width="6" style="80" customWidth="1"/>
    <col min="2834" max="2834" width="25.21875" style="80" bestFit="1" customWidth="1"/>
    <col min="2835" max="2835" width="11" style="80" bestFit="1" customWidth="1"/>
    <col min="2836" max="2837" width="8.21875" style="80" bestFit="1" customWidth="1"/>
    <col min="2838" max="3072" width="9" style="80"/>
    <col min="3073" max="3073" width="15.88671875" style="80" customWidth="1"/>
    <col min="3074" max="3074" width="3.88671875" style="80" bestFit="1" customWidth="1"/>
    <col min="3075" max="3075" width="38.21875" style="80" customWidth="1"/>
    <col min="3076" max="3076" width="13.88671875" style="80" bestFit="1" customWidth="1"/>
    <col min="3077" max="3077" width="17" style="80" customWidth="1"/>
    <col min="3078" max="3078" width="13.109375" style="80" bestFit="1" customWidth="1"/>
    <col min="3079" max="3079" width="6.88671875" style="80" customWidth="1"/>
    <col min="3080" max="3080" width="12.109375" style="80" bestFit="1" customWidth="1"/>
    <col min="3081" max="3081" width="10.44140625" style="80" bestFit="1" customWidth="1"/>
    <col min="3082" max="3082" width="7" style="80" bestFit="1" customWidth="1"/>
    <col min="3083" max="3083" width="5.88671875" style="80" bestFit="1" customWidth="1"/>
    <col min="3084" max="3084" width="8.77734375" style="80" bestFit="1" customWidth="1"/>
    <col min="3085" max="3085" width="8.44140625" style="80" bestFit="1" customWidth="1"/>
    <col min="3086" max="3086" width="8.6640625" style="80" bestFit="1" customWidth="1"/>
    <col min="3087" max="3087" width="14.33203125" style="80" bestFit="1" customWidth="1"/>
    <col min="3088" max="3088" width="10" style="80" bestFit="1" customWidth="1"/>
    <col min="3089" max="3089" width="6" style="80" customWidth="1"/>
    <col min="3090" max="3090" width="25.21875" style="80" bestFit="1" customWidth="1"/>
    <col min="3091" max="3091" width="11" style="80" bestFit="1" customWidth="1"/>
    <col min="3092" max="3093" width="8.21875" style="80" bestFit="1" customWidth="1"/>
    <col min="3094" max="3328" width="9" style="80"/>
    <col min="3329" max="3329" width="15.88671875" style="80" customWidth="1"/>
    <col min="3330" max="3330" width="3.88671875" style="80" bestFit="1" customWidth="1"/>
    <col min="3331" max="3331" width="38.21875" style="80" customWidth="1"/>
    <col min="3332" max="3332" width="13.88671875" style="80" bestFit="1" customWidth="1"/>
    <col min="3333" max="3333" width="17" style="80" customWidth="1"/>
    <col min="3334" max="3334" width="13.109375" style="80" bestFit="1" customWidth="1"/>
    <col min="3335" max="3335" width="6.88671875" style="80" customWidth="1"/>
    <col min="3336" max="3336" width="12.109375" style="80" bestFit="1" customWidth="1"/>
    <col min="3337" max="3337" width="10.44140625" style="80" bestFit="1" customWidth="1"/>
    <col min="3338" max="3338" width="7" style="80" bestFit="1" customWidth="1"/>
    <col min="3339" max="3339" width="5.88671875" style="80" bestFit="1" customWidth="1"/>
    <col min="3340" max="3340" width="8.77734375" style="80" bestFit="1" customWidth="1"/>
    <col min="3341" max="3341" width="8.44140625" style="80" bestFit="1" customWidth="1"/>
    <col min="3342" max="3342" width="8.6640625" style="80" bestFit="1" customWidth="1"/>
    <col min="3343" max="3343" width="14.33203125" style="80" bestFit="1" customWidth="1"/>
    <col min="3344" max="3344" width="10" style="80" bestFit="1" customWidth="1"/>
    <col min="3345" max="3345" width="6" style="80" customWidth="1"/>
    <col min="3346" max="3346" width="25.21875" style="80" bestFit="1" customWidth="1"/>
    <col min="3347" max="3347" width="11" style="80" bestFit="1" customWidth="1"/>
    <col min="3348" max="3349" width="8.21875" style="80" bestFit="1" customWidth="1"/>
    <col min="3350" max="3584" width="9" style="80"/>
    <col min="3585" max="3585" width="15.88671875" style="80" customWidth="1"/>
    <col min="3586" max="3586" width="3.88671875" style="80" bestFit="1" customWidth="1"/>
    <col min="3587" max="3587" width="38.21875" style="80" customWidth="1"/>
    <col min="3588" max="3588" width="13.88671875" style="80" bestFit="1" customWidth="1"/>
    <col min="3589" max="3589" width="17" style="80" customWidth="1"/>
    <col min="3590" max="3590" width="13.109375" style="80" bestFit="1" customWidth="1"/>
    <col min="3591" max="3591" width="6.88671875" style="80" customWidth="1"/>
    <col min="3592" max="3592" width="12.109375" style="80" bestFit="1" customWidth="1"/>
    <col min="3593" max="3593" width="10.44140625" style="80" bestFit="1" customWidth="1"/>
    <col min="3594" max="3594" width="7" style="80" bestFit="1" customWidth="1"/>
    <col min="3595" max="3595" width="5.88671875" style="80" bestFit="1" customWidth="1"/>
    <col min="3596" max="3596" width="8.77734375" style="80" bestFit="1" customWidth="1"/>
    <col min="3597" max="3597" width="8.44140625" style="80" bestFit="1" customWidth="1"/>
    <col min="3598" max="3598" width="8.6640625" style="80" bestFit="1" customWidth="1"/>
    <col min="3599" max="3599" width="14.33203125" style="80" bestFit="1" customWidth="1"/>
    <col min="3600" max="3600" width="10" style="80" bestFit="1" customWidth="1"/>
    <col min="3601" max="3601" width="6" style="80" customWidth="1"/>
    <col min="3602" max="3602" width="25.21875" style="80" bestFit="1" customWidth="1"/>
    <col min="3603" max="3603" width="11" style="80" bestFit="1" customWidth="1"/>
    <col min="3604" max="3605" width="8.21875" style="80" bestFit="1" customWidth="1"/>
    <col min="3606" max="3840" width="9" style="80"/>
    <col min="3841" max="3841" width="15.88671875" style="80" customWidth="1"/>
    <col min="3842" max="3842" width="3.88671875" style="80" bestFit="1" customWidth="1"/>
    <col min="3843" max="3843" width="38.21875" style="80" customWidth="1"/>
    <col min="3844" max="3844" width="13.88671875" style="80" bestFit="1" customWidth="1"/>
    <col min="3845" max="3845" width="17" style="80" customWidth="1"/>
    <col min="3846" max="3846" width="13.109375" style="80" bestFit="1" customWidth="1"/>
    <col min="3847" max="3847" width="6.88671875" style="80" customWidth="1"/>
    <col min="3848" max="3848" width="12.109375" style="80" bestFit="1" customWidth="1"/>
    <col min="3849" max="3849" width="10.44140625" style="80" bestFit="1" customWidth="1"/>
    <col min="3850" max="3850" width="7" style="80" bestFit="1" customWidth="1"/>
    <col min="3851" max="3851" width="5.88671875" style="80" bestFit="1" customWidth="1"/>
    <col min="3852" max="3852" width="8.77734375" style="80" bestFit="1" customWidth="1"/>
    <col min="3853" max="3853" width="8.44140625" style="80" bestFit="1" customWidth="1"/>
    <col min="3854" max="3854" width="8.6640625" style="80" bestFit="1" customWidth="1"/>
    <col min="3855" max="3855" width="14.33203125" style="80" bestFit="1" customWidth="1"/>
    <col min="3856" max="3856" width="10" style="80" bestFit="1" customWidth="1"/>
    <col min="3857" max="3857" width="6" style="80" customWidth="1"/>
    <col min="3858" max="3858" width="25.21875" style="80" bestFit="1" customWidth="1"/>
    <col min="3859" max="3859" width="11" style="80" bestFit="1" customWidth="1"/>
    <col min="3860" max="3861" width="8.21875" style="80" bestFit="1" customWidth="1"/>
    <col min="3862" max="4096" width="9" style="80"/>
    <col min="4097" max="4097" width="15.88671875" style="80" customWidth="1"/>
    <col min="4098" max="4098" width="3.88671875" style="80" bestFit="1" customWidth="1"/>
    <col min="4099" max="4099" width="38.21875" style="80" customWidth="1"/>
    <col min="4100" max="4100" width="13.88671875" style="80" bestFit="1" customWidth="1"/>
    <col min="4101" max="4101" width="17" style="80" customWidth="1"/>
    <col min="4102" max="4102" width="13.109375" style="80" bestFit="1" customWidth="1"/>
    <col min="4103" max="4103" width="6.88671875" style="80" customWidth="1"/>
    <col min="4104" max="4104" width="12.109375" style="80" bestFit="1" customWidth="1"/>
    <col min="4105" max="4105" width="10.44140625" style="80" bestFit="1" customWidth="1"/>
    <col min="4106" max="4106" width="7" style="80" bestFit="1" customWidth="1"/>
    <col min="4107" max="4107" width="5.88671875" style="80" bestFit="1" customWidth="1"/>
    <col min="4108" max="4108" width="8.77734375" style="80" bestFit="1" customWidth="1"/>
    <col min="4109" max="4109" width="8.44140625" style="80" bestFit="1" customWidth="1"/>
    <col min="4110" max="4110" width="8.6640625" style="80" bestFit="1" customWidth="1"/>
    <col min="4111" max="4111" width="14.33203125" style="80" bestFit="1" customWidth="1"/>
    <col min="4112" max="4112" width="10" style="80" bestFit="1" customWidth="1"/>
    <col min="4113" max="4113" width="6" style="80" customWidth="1"/>
    <col min="4114" max="4114" width="25.21875" style="80" bestFit="1" customWidth="1"/>
    <col min="4115" max="4115" width="11" style="80" bestFit="1" customWidth="1"/>
    <col min="4116" max="4117" width="8.21875" style="80" bestFit="1" customWidth="1"/>
    <col min="4118" max="4352" width="9" style="80"/>
    <col min="4353" max="4353" width="15.88671875" style="80" customWidth="1"/>
    <col min="4354" max="4354" width="3.88671875" style="80" bestFit="1" customWidth="1"/>
    <col min="4355" max="4355" width="38.21875" style="80" customWidth="1"/>
    <col min="4356" max="4356" width="13.88671875" style="80" bestFit="1" customWidth="1"/>
    <col min="4357" max="4357" width="17" style="80" customWidth="1"/>
    <col min="4358" max="4358" width="13.109375" style="80" bestFit="1" customWidth="1"/>
    <col min="4359" max="4359" width="6.88671875" style="80" customWidth="1"/>
    <col min="4360" max="4360" width="12.109375" style="80" bestFit="1" customWidth="1"/>
    <col min="4361" max="4361" width="10.44140625" style="80" bestFit="1" customWidth="1"/>
    <col min="4362" max="4362" width="7" style="80" bestFit="1" customWidth="1"/>
    <col min="4363" max="4363" width="5.88671875" style="80" bestFit="1" customWidth="1"/>
    <col min="4364" max="4364" width="8.77734375" style="80" bestFit="1" customWidth="1"/>
    <col min="4365" max="4365" width="8.44140625" style="80" bestFit="1" customWidth="1"/>
    <col min="4366" max="4366" width="8.6640625" style="80" bestFit="1" customWidth="1"/>
    <col min="4367" max="4367" width="14.33203125" style="80" bestFit="1" customWidth="1"/>
    <col min="4368" max="4368" width="10" style="80" bestFit="1" customWidth="1"/>
    <col min="4369" max="4369" width="6" style="80" customWidth="1"/>
    <col min="4370" max="4370" width="25.21875" style="80" bestFit="1" customWidth="1"/>
    <col min="4371" max="4371" width="11" style="80" bestFit="1" customWidth="1"/>
    <col min="4372" max="4373" width="8.21875" style="80" bestFit="1" customWidth="1"/>
    <col min="4374" max="4608" width="9" style="80"/>
    <col min="4609" max="4609" width="15.88671875" style="80" customWidth="1"/>
    <col min="4610" max="4610" width="3.88671875" style="80" bestFit="1" customWidth="1"/>
    <col min="4611" max="4611" width="38.21875" style="80" customWidth="1"/>
    <col min="4612" max="4612" width="13.88671875" style="80" bestFit="1" customWidth="1"/>
    <col min="4613" max="4613" width="17" style="80" customWidth="1"/>
    <col min="4614" max="4614" width="13.109375" style="80" bestFit="1" customWidth="1"/>
    <col min="4615" max="4615" width="6.88671875" style="80" customWidth="1"/>
    <col min="4616" max="4616" width="12.109375" style="80" bestFit="1" customWidth="1"/>
    <col min="4617" max="4617" width="10.44140625" style="80" bestFit="1" customWidth="1"/>
    <col min="4618" max="4618" width="7" style="80" bestFit="1" customWidth="1"/>
    <col min="4619" max="4619" width="5.88671875" style="80" bestFit="1" customWidth="1"/>
    <col min="4620" max="4620" width="8.77734375" style="80" bestFit="1" customWidth="1"/>
    <col min="4621" max="4621" width="8.44140625" style="80" bestFit="1" customWidth="1"/>
    <col min="4622" max="4622" width="8.6640625" style="80" bestFit="1" customWidth="1"/>
    <col min="4623" max="4623" width="14.33203125" style="80" bestFit="1" customWidth="1"/>
    <col min="4624" max="4624" width="10" style="80" bestFit="1" customWidth="1"/>
    <col min="4625" max="4625" width="6" style="80" customWidth="1"/>
    <col min="4626" max="4626" width="25.21875" style="80" bestFit="1" customWidth="1"/>
    <col min="4627" max="4627" width="11" style="80" bestFit="1" customWidth="1"/>
    <col min="4628" max="4629" width="8.21875" style="80" bestFit="1" customWidth="1"/>
    <col min="4630" max="4864" width="9" style="80"/>
    <col min="4865" max="4865" width="15.88671875" style="80" customWidth="1"/>
    <col min="4866" max="4866" width="3.88671875" style="80" bestFit="1" customWidth="1"/>
    <col min="4867" max="4867" width="38.21875" style="80" customWidth="1"/>
    <col min="4868" max="4868" width="13.88671875" style="80" bestFit="1" customWidth="1"/>
    <col min="4869" max="4869" width="17" style="80" customWidth="1"/>
    <col min="4870" max="4870" width="13.109375" style="80" bestFit="1" customWidth="1"/>
    <col min="4871" max="4871" width="6.88671875" style="80" customWidth="1"/>
    <col min="4872" max="4872" width="12.109375" style="80" bestFit="1" customWidth="1"/>
    <col min="4873" max="4873" width="10.44140625" style="80" bestFit="1" customWidth="1"/>
    <col min="4874" max="4874" width="7" style="80" bestFit="1" customWidth="1"/>
    <col min="4875" max="4875" width="5.88671875" style="80" bestFit="1" customWidth="1"/>
    <col min="4876" max="4876" width="8.77734375" style="80" bestFit="1" customWidth="1"/>
    <col min="4877" max="4877" width="8.44140625" style="80" bestFit="1" customWidth="1"/>
    <col min="4878" max="4878" width="8.6640625" style="80" bestFit="1" customWidth="1"/>
    <col min="4879" max="4879" width="14.33203125" style="80" bestFit="1" customWidth="1"/>
    <col min="4880" max="4880" width="10" style="80" bestFit="1" customWidth="1"/>
    <col min="4881" max="4881" width="6" style="80" customWidth="1"/>
    <col min="4882" max="4882" width="25.21875" style="80" bestFit="1" customWidth="1"/>
    <col min="4883" max="4883" width="11" style="80" bestFit="1" customWidth="1"/>
    <col min="4884" max="4885" width="8.21875" style="80" bestFit="1" customWidth="1"/>
    <col min="4886" max="5120" width="9" style="80"/>
    <col min="5121" max="5121" width="15.88671875" style="80" customWidth="1"/>
    <col min="5122" max="5122" width="3.88671875" style="80" bestFit="1" customWidth="1"/>
    <col min="5123" max="5123" width="38.21875" style="80" customWidth="1"/>
    <col min="5124" max="5124" width="13.88671875" style="80" bestFit="1" customWidth="1"/>
    <col min="5125" max="5125" width="17" style="80" customWidth="1"/>
    <col min="5126" max="5126" width="13.109375" style="80" bestFit="1" customWidth="1"/>
    <col min="5127" max="5127" width="6.88671875" style="80" customWidth="1"/>
    <col min="5128" max="5128" width="12.109375" style="80" bestFit="1" customWidth="1"/>
    <col min="5129" max="5129" width="10.44140625" style="80" bestFit="1" customWidth="1"/>
    <col min="5130" max="5130" width="7" style="80" bestFit="1" customWidth="1"/>
    <col min="5131" max="5131" width="5.88671875" style="80" bestFit="1" customWidth="1"/>
    <col min="5132" max="5132" width="8.77734375" style="80" bestFit="1" customWidth="1"/>
    <col min="5133" max="5133" width="8.44140625" style="80" bestFit="1" customWidth="1"/>
    <col min="5134" max="5134" width="8.6640625" style="80" bestFit="1" customWidth="1"/>
    <col min="5135" max="5135" width="14.33203125" style="80" bestFit="1" customWidth="1"/>
    <col min="5136" max="5136" width="10" style="80" bestFit="1" customWidth="1"/>
    <col min="5137" max="5137" width="6" style="80" customWidth="1"/>
    <col min="5138" max="5138" width="25.21875" style="80" bestFit="1" customWidth="1"/>
    <col min="5139" max="5139" width="11" style="80" bestFit="1" customWidth="1"/>
    <col min="5140" max="5141" width="8.21875" style="80" bestFit="1" customWidth="1"/>
    <col min="5142" max="5376" width="9" style="80"/>
    <col min="5377" max="5377" width="15.88671875" style="80" customWidth="1"/>
    <col min="5378" max="5378" width="3.88671875" style="80" bestFit="1" customWidth="1"/>
    <col min="5379" max="5379" width="38.21875" style="80" customWidth="1"/>
    <col min="5380" max="5380" width="13.88671875" style="80" bestFit="1" customWidth="1"/>
    <col min="5381" max="5381" width="17" style="80" customWidth="1"/>
    <col min="5382" max="5382" width="13.109375" style="80" bestFit="1" customWidth="1"/>
    <col min="5383" max="5383" width="6.88671875" style="80" customWidth="1"/>
    <col min="5384" max="5384" width="12.109375" style="80" bestFit="1" customWidth="1"/>
    <col min="5385" max="5385" width="10.44140625" style="80" bestFit="1" customWidth="1"/>
    <col min="5386" max="5386" width="7" style="80" bestFit="1" customWidth="1"/>
    <col min="5387" max="5387" width="5.88671875" style="80" bestFit="1" customWidth="1"/>
    <col min="5388" max="5388" width="8.77734375" style="80" bestFit="1" customWidth="1"/>
    <col min="5389" max="5389" width="8.44140625" style="80" bestFit="1" customWidth="1"/>
    <col min="5390" max="5390" width="8.6640625" style="80" bestFit="1" customWidth="1"/>
    <col min="5391" max="5391" width="14.33203125" style="80" bestFit="1" customWidth="1"/>
    <col min="5392" max="5392" width="10" style="80" bestFit="1" customWidth="1"/>
    <col min="5393" max="5393" width="6" style="80" customWidth="1"/>
    <col min="5394" max="5394" width="25.21875" style="80" bestFit="1" customWidth="1"/>
    <col min="5395" max="5395" width="11" style="80" bestFit="1" customWidth="1"/>
    <col min="5396" max="5397" width="8.21875" style="80" bestFit="1" customWidth="1"/>
    <col min="5398" max="5632" width="9" style="80"/>
    <col min="5633" max="5633" width="15.88671875" style="80" customWidth="1"/>
    <col min="5634" max="5634" width="3.88671875" style="80" bestFit="1" customWidth="1"/>
    <col min="5635" max="5635" width="38.21875" style="80" customWidth="1"/>
    <col min="5636" max="5636" width="13.88671875" style="80" bestFit="1" customWidth="1"/>
    <col min="5637" max="5637" width="17" style="80" customWidth="1"/>
    <col min="5638" max="5638" width="13.109375" style="80" bestFit="1" customWidth="1"/>
    <col min="5639" max="5639" width="6.88671875" style="80" customWidth="1"/>
    <col min="5640" max="5640" width="12.109375" style="80" bestFit="1" customWidth="1"/>
    <col min="5641" max="5641" width="10.44140625" style="80" bestFit="1" customWidth="1"/>
    <col min="5642" max="5642" width="7" style="80" bestFit="1" customWidth="1"/>
    <col min="5643" max="5643" width="5.88671875" style="80" bestFit="1" customWidth="1"/>
    <col min="5644" max="5644" width="8.77734375" style="80" bestFit="1" customWidth="1"/>
    <col min="5645" max="5645" width="8.44140625" style="80" bestFit="1" customWidth="1"/>
    <col min="5646" max="5646" width="8.6640625" style="80" bestFit="1" customWidth="1"/>
    <col min="5647" max="5647" width="14.33203125" style="80" bestFit="1" customWidth="1"/>
    <col min="5648" max="5648" width="10" style="80" bestFit="1" customWidth="1"/>
    <col min="5649" max="5649" width="6" style="80" customWidth="1"/>
    <col min="5650" max="5650" width="25.21875" style="80" bestFit="1" customWidth="1"/>
    <col min="5651" max="5651" width="11" style="80" bestFit="1" customWidth="1"/>
    <col min="5652" max="5653" width="8.21875" style="80" bestFit="1" customWidth="1"/>
    <col min="5654" max="5888" width="9" style="80"/>
    <col min="5889" max="5889" width="15.88671875" style="80" customWidth="1"/>
    <col min="5890" max="5890" width="3.88671875" style="80" bestFit="1" customWidth="1"/>
    <col min="5891" max="5891" width="38.21875" style="80" customWidth="1"/>
    <col min="5892" max="5892" width="13.88671875" style="80" bestFit="1" customWidth="1"/>
    <col min="5893" max="5893" width="17" style="80" customWidth="1"/>
    <col min="5894" max="5894" width="13.109375" style="80" bestFit="1" customWidth="1"/>
    <col min="5895" max="5895" width="6.88671875" style="80" customWidth="1"/>
    <col min="5896" max="5896" width="12.109375" style="80" bestFit="1" customWidth="1"/>
    <col min="5897" max="5897" width="10.44140625" style="80" bestFit="1" customWidth="1"/>
    <col min="5898" max="5898" width="7" style="80" bestFit="1" customWidth="1"/>
    <col min="5899" max="5899" width="5.88671875" style="80" bestFit="1" customWidth="1"/>
    <col min="5900" max="5900" width="8.77734375" style="80" bestFit="1" customWidth="1"/>
    <col min="5901" max="5901" width="8.44140625" style="80" bestFit="1" customWidth="1"/>
    <col min="5902" max="5902" width="8.6640625" style="80" bestFit="1" customWidth="1"/>
    <col min="5903" max="5903" width="14.33203125" style="80" bestFit="1" customWidth="1"/>
    <col min="5904" max="5904" width="10" style="80" bestFit="1" customWidth="1"/>
    <col min="5905" max="5905" width="6" style="80" customWidth="1"/>
    <col min="5906" max="5906" width="25.21875" style="80" bestFit="1" customWidth="1"/>
    <col min="5907" max="5907" width="11" style="80" bestFit="1" customWidth="1"/>
    <col min="5908" max="5909" width="8.21875" style="80" bestFit="1" customWidth="1"/>
    <col min="5910" max="6144" width="9" style="80"/>
    <col min="6145" max="6145" width="15.88671875" style="80" customWidth="1"/>
    <col min="6146" max="6146" width="3.88671875" style="80" bestFit="1" customWidth="1"/>
    <col min="6147" max="6147" width="38.21875" style="80" customWidth="1"/>
    <col min="6148" max="6148" width="13.88671875" style="80" bestFit="1" customWidth="1"/>
    <col min="6149" max="6149" width="17" style="80" customWidth="1"/>
    <col min="6150" max="6150" width="13.109375" style="80" bestFit="1" customWidth="1"/>
    <col min="6151" max="6151" width="6.88671875" style="80" customWidth="1"/>
    <col min="6152" max="6152" width="12.109375" style="80" bestFit="1" customWidth="1"/>
    <col min="6153" max="6153" width="10.44140625" style="80" bestFit="1" customWidth="1"/>
    <col min="6154" max="6154" width="7" style="80" bestFit="1" customWidth="1"/>
    <col min="6155" max="6155" width="5.88671875" style="80" bestFit="1" customWidth="1"/>
    <col min="6156" max="6156" width="8.77734375" style="80" bestFit="1" customWidth="1"/>
    <col min="6157" max="6157" width="8.44140625" style="80" bestFit="1" customWidth="1"/>
    <col min="6158" max="6158" width="8.6640625" style="80" bestFit="1" customWidth="1"/>
    <col min="6159" max="6159" width="14.33203125" style="80" bestFit="1" customWidth="1"/>
    <col min="6160" max="6160" width="10" style="80" bestFit="1" customWidth="1"/>
    <col min="6161" max="6161" width="6" style="80" customWidth="1"/>
    <col min="6162" max="6162" width="25.21875" style="80" bestFit="1" customWidth="1"/>
    <col min="6163" max="6163" width="11" style="80" bestFit="1" customWidth="1"/>
    <col min="6164" max="6165" width="8.21875" style="80" bestFit="1" customWidth="1"/>
    <col min="6166" max="6400" width="9" style="80"/>
    <col min="6401" max="6401" width="15.88671875" style="80" customWidth="1"/>
    <col min="6402" max="6402" width="3.88671875" style="80" bestFit="1" customWidth="1"/>
    <col min="6403" max="6403" width="38.21875" style="80" customWidth="1"/>
    <col min="6404" max="6404" width="13.88671875" style="80" bestFit="1" customWidth="1"/>
    <col min="6405" max="6405" width="17" style="80" customWidth="1"/>
    <col min="6406" max="6406" width="13.109375" style="80" bestFit="1" customWidth="1"/>
    <col min="6407" max="6407" width="6.88671875" style="80" customWidth="1"/>
    <col min="6408" max="6408" width="12.109375" style="80" bestFit="1" customWidth="1"/>
    <col min="6409" max="6409" width="10.44140625" style="80" bestFit="1" customWidth="1"/>
    <col min="6410" max="6410" width="7" style="80" bestFit="1" customWidth="1"/>
    <col min="6411" max="6411" width="5.88671875" style="80" bestFit="1" customWidth="1"/>
    <col min="6412" max="6412" width="8.77734375" style="80" bestFit="1" customWidth="1"/>
    <col min="6413" max="6413" width="8.44140625" style="80" bestFit="1" customWidth="1"/>
    <col min="6414" max="6414" width="8.6640625" style="80" bestFit="1" customWidth="1"/>
    <col min="6415" max="6415" width="14.33203125" style="80" bestFit="1" customWidth="1"/>
    <col min="6416" max="6416" width="10" style="80" bestFit="1" customWidth="1"/>
    <col min="6417" max="6417" width="6" style="80" customWidth="1"/>
    <col min="6418" max="6418" width="25.21875" style="80" bestFit="1" customWidth="1"/>
    <col min="6419" max="6419" width="11" style="80" bestFit="1" customWidth="1"/>
    <col min="6420" max="6421" width="8.21875" style="80" bestFit="1" customWidth="1"/>
    <col min="6422" max="6656" width="9" style="80"/>
    <col min="6657" max="6657" width="15.88671875" style="80" customWidth="1"/>
    <col min="6658" max="6658" width="3.88671875" style="80" bestFit="1" customWidth="1"/>
    <col min="6659" max="6659" width="38.21875" style="80" customWidth="1"/>
    <col min="6660" max="6660" width="13.88671875" style="80" bestFit="1" customWidth="1"/>
    <col min="6661" max="6661" width="17" style="80" customWidth="1"/>
    <col min="6662" max="6662" width="13.109375" style="80" bestFit="1" customWidth="1"/>
    <col min="6663" max="6663" width="6.88671875" style="80" customWidth="1"/>
    <col min="6664" max="6664" width="12.109375" style="80" bestFit="1" customWidth="1"/>
    <col min="6665" max="6665" width="10.44140625" style="80" bestFit="1" customWidth="1"/>
    <col min="6666" max="6666" width="7" style="80" bestFit="1" customWidth="1"/>
    <col min="6667" max="6667" width="5.88671875" style="80" bestFit="1" customWidth="1"/>
    <col min="6668" max="6668" width="8.77734375" style="80" bestFit="1" customWidth="1"/>
    <col min="6669" max="6669" width="8.44140625" style="80" bestFit="1" customWidth="1"/>
    <col min="6670" max="6670" width="8.6640625" style="80" bestFit="1" customWidth="1"/>
    <col min="6671" max="6671" width="14.33203125" style="80" bestFit="1" customWidth="1"/>
    <col min="6672" max="6672" width="10" style="80" bestFit="1" customWidth="1"/>
    <col min="6673" max="6673" width="6" style="80" customWidth="1"/>
    <col min="6674" max="6674" width="25.21875" style="80" bestFit="1" customWidth="1"/>
    <col min="6675" max="6675" width="11" style="80" bestFit="1" customWidth="1"/>
    <col min="6676" max="6677" width="8.21875" style="80" bestFit="1" customWidth="1"/>
    <col min="6678" max="6912" width="9" style="80"/>
    <col min="6913" max="6913" width="15.88671875" style="80" customWidth="1"/>
    <col min="6914" max="6914" width="3.88671875" style="80" bestFit="1" customWidth="1"/>
    <col min="6915" max="6915" width="38.21875" style="80" customWidth="1"/>
    <col min="6916" max="6916" width="13.88671875" style="80" bestFit="1" customWidth="1"/>
    <col min="6917" max="6917" width="17" style="80" customWidth="1"/>
    <col min="6918" max="6918" width="13.109375" style="80" bestFit="1" customWidth="1"/>
    <col min="6919" max="6919" width="6.88671875" style="80" customWidth="1"/>
    <col min="6920" max="6920" width="12.109375" style="80" bestFit="1" customWidth="1"/>
    <col min="6921" max="6921" width="10.44140625" style="80" bestFit="1" customWidth="1"/>
    <col min="6922" max="6922" width="7" style="80" bestFit="1" customWidth="1"/>
    <col min="6923" max="6923" width="5.88671875" style="80" bestFit="1" customWidth="1"/>
    <col min="6924" max="6924" width="8.77734375" style="80" bestFit="1" customWidth="1"/>
    <col min="6925" max="6925" width="8.44140625" style="80" bestFit="1" customWidth="1"/>
    <col min="6926" max="6926" width="8.6640625" style="80" bestFit="1" customWidth="1"/>
    <col min="6927" max="6927" width="14.33203125" style="80" bestFit="1" customWidth="1"/>
    <col min="6928" max="6928" width="10" style="80" bestFit="1" customWidth="1"/>
    <col min="6929" max="6929" width="6" style="80" customWidth="1"/>
    <col min="6930" max="6930" width="25.21875" style="80" bestFit="1" customWidth="1"/>
    <col min="6931" max="6931" width="11" style="80" bestFit="1" customWidth="1"/>
    <col min="6932" max="6933" width="8.21875" style="80" bestFit="1" customWidth="1"/>
    <col min="6934" max="7168" width="9" style="80"/>
    <col min="7169" max="7169" width="15.88671875" style="80" customWidth="1"/>
    <col min="7170" max="7170" width="3.88671875" style="80" bestFit="1" customWidth="1"/>
    <col min="7171" max="7171" width="38.21875" style="80" customWidth="1"/>
    <col min="7172" max="7172" width="13.88671875" style="80" bestFit="1" customWidth="1"/>
    <col min="7173" max="7173" width="17" style="80" customWidth="1"/>
    <col min="7174" max="7174" width="13.109375" style="80" bestFit="1" customWidth="1"/>
    <col min="7175" max="7175" width="6.88671875" style="80" customWidth="1"/>
    <col min="7176" max="7176" width="12.109375" style="80" bestFit="1" customWidth="1"/>
    <col min="7177" max="7177" width="10.44140625" style="80" bestFit="1" customWidth="1"/>
    <col min="7178" max="7178" width="7" style="80" bestFit="1" customWidth="1"/>
    <col min="7179" max="7179" width="5.88671875" style="80" bestFit="1" customWidth="1"/>
    <col min="7180" max="7180" width="8.77734375" style="80" bestFit="1" customWidth="1"/>
    <col min="7181" max="7181" width="8.44140625" style="80" bestFit="1" customWidth="1"/>
    <col min="7182" max="7182" width="8.6640625" style="80" bestFit="1" customWidth="1"/>
    <col min="7183" max="7183" width="14.33203125" style="80" bestFit="1" customWidth="1"/>
    <col min="7184" max="7184" width="10" style="80" bestFit="1" customWidth="1"/>
    <col min="7185" max="7185" width="6" style="80" customWidth="1"/>
    <col min="7186" max="7186" width="25.21875" style="80" bestFit="1" customWidth="1"/>
    <col min="7187" max="7187" width="11" style="80" bestFit="1" customWidth="1"/>
    <col min="7188" max="7189" width="8.21875" style="80" bestFit="1" customWidth="1"/>
    <col min="7190" max="7424" width="9" style="80"/>
    <col min="7425" max="7425" width="15.88671875" style="80" customWidth="1"/>
    <col min="7426" max="7426" width="3.88671875" style="80" bestFit="1" customWidth="1"/>
    <col min="7427" max="7427" width="38.21875" style="80" customWidth="1"/>
    <col min="7428" max="7428" width="13.88671875" style="80" bestFit="1" customWidth="1"/>
    <col min="7429" max="7429" width="17" style="80" customWidth="1"/>
    <col min="7430" max="7430" width="13.109375" style="80" bestFit="1" customWidth="1"/>
    <col min="7431" max="7431" width="6.88671875" style="80" customWidth="1"/>
    <col min="7432" max="7432" width="12.109375" style="80" bestFit="1" customWidth="1"/>
    <col min="7433" max="7433" width="10.44140625" style="80" bestFit="1" customWidth="1"/>
    <col min="7434" max="7434" width="7" style="80" bestFit="1" customWidth="1"/>
    <col min="7435" max="7435" width="5.88671875" style="80" bestFit="1" customWidth="1"/>
    <col min="7436" max="7436" width="8.77734375" style="80" bestFit="1" customWidth="1"/>
    <col min="7437" max="7437" width="8.44140625" style="80" bestFit="1" customWidth="1"/>
    <col min="7438" max="7438" width="8.6640625" style="80" bestFit="1" customWidth="1"/>
    <col min="7439" max="7439" width="14.33203125" style="80" bestFit="1" customWidth="1"/>
    <col min="7440" max="7440" width="10" style="80" bestFit="1" customWidth="1"/>
    <col min="7441" max="7441" width="6" style="80" customWidth="1"/>
    <col min="7442" max="7442" width="25.21875" style="80" bestFit="1" customWidth="1"/>
    <col min="7443" max="7443" width="11" style="80" bestFit="1" customWidth="1"/>
    <col min="7444" max="7445" width="8.21875" style="80" bestFit="1" customWidth="1"/>
    <col min="7446" max="7680" width="9" style="80"/>
    <col min="7681" max="7681" width="15.88671875" style="80" customWidth="1"/>
    <col min="7682" max="7682" width="3.88671875" style="80" bestFit="1" customWidth="1"/>
    <col min="7683" max="7683" width="38.21875" style="80" customWidth="1"/>
    <col min="7684" max="7684" width="13.88671875" style="80" bestFit="1" customWidth="1"/>
    <col min="7685" max="7685" width="17" style="80" customWidth="1"/>
    <col min="7686" max="7686" width="13.109375" style="80" bestFit="1" customWidth="1"/>
    <col min="7687" max="7687" width="6.88671875" style="80" customWidth="1"/>
    <col min="7688" max="7688" width="12.109375" style="80" bestFit="1" customWidth="1"/>
    <col min="7689" max="7689" width="10.44140625" style="80" bestFit="1" customWidth="1"/>
    <col min="7690" max="7690" width="7" style="80" bestFit="1" customWidth="1"/>
    <col min="7691" max="7691" width="5.88671875" style="80" bestFit="1" customWidth="1"/>
    <col min="7692" max="7692" width="8.77734375" style="80" bestFit="1" customWidth="1"/>
    <col min="7693" max="7693" width="8.44140625" style="80" bestFit="1" customWidth="1"/>
    <col min="7694" max="7694" width="8.6640625" style="80" bestFit="1" customWidth="1"/>
    <col min="7695" max="7695" width="14.33203125" style="80" bestFit="1" customWidth="1"/>
    <col min="7696" max="7696" width="10" style="80" bestFit="1" customWidth="1"/>
    <col min="7697" max="7697" width="6" style="80" customWidth="1"/>
    <col min="7698" max="7698" width="25.21875" style="80" bestFit="1" customWidth="1"/>
    <col min="7699" max="7699" width="11" style="80" bestFit="1" customWidth="1"/>
    <col min="7700" max="7701" width="8.21875" style="80" bestFit="1" customWidth="1"/>
    <col min="7702" max="7936" width="9" style="80"/>
    <col min="7937" max="7937" width="15.88671875" style="80" customWidth="1"/>
    <col min="7938" max="7938" width="3.88671875" style="80" bestFit="1" customWidth="1"/>
    <col min="7939" max="7939" width="38.21875" style="80" customWidth="1"/>
    <col min="7940" max="7940" width="13.88671875" style="80" bestFit="1" customWidth="1"/>
    <col min="7941" max="7941" width="17" style="80" customWidth="1"/>
    <col min="7942" max="7942" width="13.109375" style="80" bestFit="1" customWidth="1"/>
    <col min="7943" max="7943" width="6.88671875" style="80" customWidth="1"/>
    <col min="7944" max="7944" width="12.109375" style="80" bestFit="1" customWidth="1"/>
    <col min="7945" max="7945" width="10.44140625" style="80" bestFit="1" customWidth="1"/>
    <col min="7946" max="7946" width="7" style="80" bestFit="1" customWidth="1"/>
    <col min="7947" max="7947" width="5.88671875" style="80" bestFit="1" customWidth="1"/>
    <col min="7948" max="7948" width="8.77734375" style="80" bestFit="1" customWidth="1"/>
    <col min="7949" max="7949" width="8.44140625" style="80" bestFit="1" customWidth="1"/>
    <col min="7950" max="7950" width="8.6640625" style="80" bestFit="1" customWidth="1"/>
    <col min="7951" max="7951" width="14.33203125" style="80" bestFit="1" customWidth="1"/>
    <col min="7952" max="7952" width="10" style="80" bestFit="1" customWidth="1"/>
    <col min="7953" max="7953" width="6" style="80" customWidth="1"/>
    <col min="7954" max="7954" width="25.21875" style="80" bestFit="1" customWidth="1"/>
    <col min="7955" max="7955" width="11" style="80" bestFit="1" customWidth="1"/>
    <col min="7956" max="7957" width="8.21875" style="80" bestFit="1" customWidth="1"/>
    <col min="7958" max="8192" width="9" style="80"/>
    <col min="8193" max="8193" width="15.88671875" style="80" customWidth="1"/>
    <col min="8194" max="8194" width="3.88671875" style="80" bestFit="1" customWidth="1"/>
    <col min="8195" max="8195" width="38.21875" style="80" customWidth="1"/>
    <col min="8196" max="8196" width="13.88671875" style="80" bestFit="1" customWidth="1"/>
    <col min="8197" max="8197" width="17" style="80" customWidth="1"/>
    <col min="8198" max="8198" width="13.109375" style="80" bestFit="1" customWidth="1"/>
    <col min="8199" max="8199" width="6.88671875" style="80" customWidth="1"/>
    <col min="8200" max="8200" width="12.109375" style="80" bestFit="1" customWidth="1"/>
    <col min="8201" max="8201" width="10.44140625" style="80" bestFit="1" customWidth="1"/>
    <col min="8202" max="8202" width="7" style="80" bestFit="1" customWidth="1"/>
    <col min="8203" max="8203" width="5.88671875" style="80" bestFit="1" customWidth="1"/>
    <col min="8204" max="8204" width="8.77734375" style="80" bestFit="1" customWidth="1"/>
    <col min="8205" max="8205" width="8.44140625" style="80" bestFit="1" customWidth="1"/>
    <col min="8206" max="8206" width="8.6640625" style="80" bestFit="1" customWidth="1"/>
    <col min="8207" max="8207" width="14.33203125" style="80" bestFit="1" customWidth="1"/>
    <col min="8208" max="8208" width="10" style="80" bestFit="1" customWidth="1"/>
    <col min="8209" max="8209" width="6" style="80" customWidth="1"/>
    <col min="8210" max="8210" width="25.21875" style="80" bestFit="1" customWidth="1"/>
    <col min="8211" max="8211" width="11" style="80" bestFit="1" customWidth="1"/>
    <col min="8212" max="8213" width="8.21875" style="80" bestFit="1" customWidth="1"/>
    <col min="8214" max="8448" width="9" style="80"/>
    <col min="8449" max="8449" width="15.88671875" style="80" customWidth="1"/>
    <col min="8450" max="8450" width="3.88671875" style="80" bestFit="1" customWidth="1"/>
    <col min="8451" max="8451" width="38.21875" style="80" customWidth="1"/>
    <col min="8452" max="8452" width="13.88671875" style="80" bestFit="1" customWidth="1"/>
    <col min="8453" max="8453" width="17" style="80" customWidth="1"/>
    <col min="8454" max="8454" width="13.109375" style="80" bestFit="1" customWidth="1"/>
    <col min="8455" max="8455" width="6.88671875" style="80" customWidth="1"/>
    <col min="8456" max="8456" width="12.109375" style="80" bestFit="1" customWidth="1"/>
    <col min="8457" max="8457" width="10.44140625" style="80" bestFit="1" customWidth="1"/>
    <col min="8458" max="8458" width="7" style="80" bestFit="1" customWidth="1"/>
    <col min="8459" max="8459" width="5.88671875" style="80" bestFit="1" customWidth="1"/>
    <col min="8460" max="8460" width="8.77734375" style="80" bestFit="1" customWidth="1"/>
    <col min="8461" max="8461" width="8.44140625" style="80" bestFit="1" customWidth="1"/>
    <col min="8462" max="8462" width="8.6640625" style="80" bestFit="1" customWidth="1"/>
    <col min="8463" max="8463" width="14.33203125" style="80" bestFit="1" customWidth="1"/>
    <col min="8464" max="8464" width="10" style="80" bestFit="1" customWidth="1"/>
    <col min="8465" max="8465" width="6" style="80" customWidth="1"/>
    <col min="8466" max="8466" width="25.21875" style="80" bestFit="1" customWidth="1"/>
    <col min="8467" max="8467" width="11" style="80" bestFit="1" customWidth="1"/>
    <col min="8468" max="8469" width="8.21875" style="80" bestFit="1" customWidth="1"/>
    <col min="8470" max="8704" width="9" style="80"/>
    <col min="8705" max="8705" width="15.88671875" style="80" customWidth="1"/>
    <col min="8706" max="8706" width="3.88671875" style="80" bestFit="1" customWidth="1"/>
    <col min="8707" max="8707" width="38.21875" style="80" customWidth="1"/>
    <col min="8708" max="8708" width="13.88671875" style="80" bestFit="1" customWidth="1"/>
    <col min="8709" max="8709" width="17" style="80" customWidth="1"/>
    <col min="8710" max="8710" width="13.109375" style="80" bestFit="1" customWidth="1"/>
    <col min="8711" max="8711" width="6.88671875" style="80" customWidth="1"/>
    <col min="8712" max="8712" width="12.109375" style="80" bestFit="1" customWidth="1"/>
    <col min="8713" max="8713" width="10.44140625" style="80" bestFit="1" customWidth="1"/>
    <col min="8714" max="8714" width="7" style="80" bestFit="1" customWidth="1"/>
    <col min="8715" max="8715" width="5.88671875" style="80" bestFit="1" customWidth="1"/>
    <col min="8716" max="8716" width="8.77734375" style="80" bestFit="1" customWidth="1"/>
    <col min="8717" max="8717" width="8.44140625" style="80" bestFit="1" customWidth="1"/>
    <col min="8718" max="8718" width="8.6640625" style="80" bestFit="1" customWidth="1"/>
    <col min="8719" max="8719" width="14.33203125" style="80" bestFit="1" customWidth="1"/>
    <col min="8720" max="8720" width="10" style="80" bestFit="1" customWidth="1"/>
    <col min="8721" max="8721" width="6" style="80" customWidth="1"/>
    <col min="8722" max="8722" width="25.21875" style="80" bestFit="1" customWidth="1"/>
    <col min="8723" max="8723" width="11" style="80" bestFit="1" customWidth="1"/>
    <col min="8724" max="8725" width="8.21875" style="80" bestFit="1" customWidth="1"/>
    <col min="8726" max="8960" width="9" style="80"/>
    <col min="8961" max="8961" width="15.88671875" style="80" customWidth="1"/>
    <col min="8962" max="8962" width="3.88671875" style="80" bestFit="1" customWidth="1"/>
    <col min="8963" max="8963" width="38.21875" style="80" customWidth="1"/>
    <col min="8964" max="8964" width="13.88671875" style="80" bestFit="1" customWidth="1"/>
    <col min="8965" max="8965" width="17" style="80" customWidth="1"/>
    <col min="8966" max="8966" width="13.109375" style="80" bestFit="1" customWidth="1"/>
    <col min="8967" max="8967" width="6.88671875" style="80" customWidth="1"/>
    <col min="8968" max="8968" width="12.109375" style="80" bestFit="1" customWidth="1"/>
    <col min="8969" max="8969" width="10.44140625" style="80" bestFit="1" customWidth="1"/>
    <col min="8970" max="8970" width="7" style="80" bestFit="1" customWidth="1"/>
    <col min="8971" max="8971" width="5.88671875" style="80" bestFit="1" customWidth="1"/>
    <col min="8972" max="8972" width="8.77734375" style="80" bestFit="1" customWidth="1"/>
    <col min="8973" max="8973" width="8.44140625" style="80" bestFit="1" customWidth="1"/>
    <col min="8974" max="8974" width="8.6640625" style="80" bestFit="1" customWidth="1"/>
    <col min="8975" max="8975" width="14.33203125" style="80" bestFit="1" customWidth="1"/>
    <col min="8976" max="8976" width="10" style="80" bestFit="1" customWidth="1"/>
    <col min="8977" max="8977" width="6" style="80" customWidth="1"/>
    <col min="8978" max="8978" width="25.21875" style="80" bestFit="1" customWidth="1"/>
    <col min="8979" max="8979" width="11" style="80" bestFit="1" customWidth="1"/>
    <col min="8980" max="8981" width="8.21875" style="80" bestFit="1" customWidth="1"/>
    <col min="8982" max="9216" width="9" style="80"/>
    <col min="9217" max="9217" width="15.88671875" style="80" customWidth="1"/>
    <col min="9218" max="9218" width="3.88671875" style="80" bestFit="1" customWidth="1"/>
    <col min="9219" max="9219" width="38.21875" style="80" customWidth="1"/>
    <col min="9220" max="9220" width="13.88671875" style="80" bestFit="1" customWidth="1"/>
    <col min="9221" max="9221" width="17" style="80" customWidth="1"/>
    <col min="9222" max="9222" width="13.109375" style="80" bestFit="1" customWidth="1"/>
    <col min="9223" max="9223" width="6.88671875" style="80" customWidth="1"/>
    <col min="9224" max="9224" width="12.109375" style="80" bestFit="1" customWidth="1"/>
    <col min="9225" max="9225" width="10.44140625" style="80" bestFit="1" customWidth="1"/>
    <col min="9226" max="9226" width="7" style="80" bestFit="1" customWidth="1"/>
    <col min="9227" max="9227" width="5.88671875" style="80" bestFit="1" customWidth="1"/>
    <col min="9228" max="9228" width="8.77734375" style="80" bestFit="1" customWidth="1"/>
    <col min="9229" max="9229" width="8.44140625" style="80" bestFit="1" customWidth="1"/>
    <col min="9230" max="9230" width="8.6640625" style="80" bestFit="1" customWidth="1"/>
    <col min="9231" max="9231" width="14.33203125" style="80" bestFit="1" customWidth="1"/>
    <col min="9232" max="9232" width="10" style="80" bestFit="1" customWidth="1"/>
    <col min="9233" max="9233" width="6" style="80" customWidth="1"/>
    <col min="9234" max="9234" width="25.21875" style="80" bestFit="1" customWidth="1"/>
    <col min="9235" max="9235" width="11" style="80" bestFit="1" customWidth="1"/>
    <col min="9236" max="9237" width="8.21875" style="80" bestFit="1" customWidth="1"/>
    <col min="9238" max="9472" width="9" style="80"/>
    <col min="9473" max="9473" width="15.88671875" style="80" customWidth="1"/>
    <col min="9474" max="9474" width="3.88671875" style="80" bestFit="1" customWidth="1"/>
    <col min="9475" max="9475" width="38.21875" style="80" customWidth="1"/>
    <col min="9476" max="9476" width="13.88671875" style="80" bestFit="1" customWidth="1"/>
    <col min="9477" max="9477" width="17" style="80" customWidth="1"/>
    <col min="9478" max="9478" width="13.109375" style="80" bestFit="1" customWidth="1"/>
    <col min="9479" max="9479" width="6.88671875" style="80" customWidth="1"/>
    <col min="9480" max="9480" width="12.109375" style="80" bestFit="1" customWidth="1"/>
    <col min="9481" max="9481" width="10.44140625" style="80" bestFit="1" customWidth="1"/>
    <col min="9482" max="9482" width="7" style="80" bestFit="1" customWidth="1"/>
    <col min="9483" max="9483" width="5.88671875" style="80" bestFit="1" customWidth="1"/>
    <col min="9484" max="9484" width="8.77734375" style="80" bestFit="1" customWidth="1"/>
    <col min="9485" max="9485" width="8.44140625" style="80" bestFit="1" customWidth="1"/>
    <col min="9486" max="9486" width="8.6640625" style="80" bestFit="1" customWidth="1"/>
    <col min="9487" max="9487" width="14.33203125" style="80" bestFit="1" customWidth="1"/>
    <col min="9488" max="9488" width="10" style="80" bestFit="1" customWidth="1"/>
    <col min="9489" max="9489" width="6" style="80" customWidth="1"/>
    <col min="9490" max="9490" width="25.21875" style="80" bestFit="1" customWidth="1"/>
    <col min="9491" max="9491" width="11" style="80" bestFit="1" customWidth="1"/>
    <col min="9492" max="9493" width="8.21875" style="80" bestFit="1" customWidth="1"/>
    <col min="9494" max="9728" width="9" style="80"/>
    <col min="9729" max="9729" width="15.88671875" style="80" customWidth="1"/>
    <col min="9730" max="9730" width="3.88671875" style="80" bestFit="1" customWidth="1"/>
    <col min="9731" max="9731" width="38.21875" style="80" customWidth="1"/>
    <col min="9732" max="9732" width="13.88671875" style="80" bestFit="1" customWidth="1"/>
    <col min="9733" max="9733" width="17" style="80" customWidth="1"/>
    <col min="9734" max="9734" width="13.109375" style="80" bestFit="1" customWidth="1"/>
    <col min="9735" max="9735" width="6.88671875" style="80" customWidth="1"/>
    <col min="9736" max="9736" width="12.109375" style="80" bestFit="1" customWidth="1"/>
    <col min="9737" max="9737" width="10.44140625" style="80" bestFit="1" customWidth="1"/>
    <col min="9738" max="9738" width="7" style="80" bestFit="1" customWidth="1"/>
    <col min="9739" max="9739" width="5.88671875" style="80" bestFit="1" customWidth="1"/>
    <col min="9740" max="9740" width="8.77734375" style="80" bestFit="1" customWidth="1"/>
    <col min="9741" max="9741" width="8.44140625" style="80" bestFit="1" customWidth="1"/>
    <col min="9742" max="9742" width="8.6640625" style="80" bestFit="1" customWidth="1"/>
    <col min="9743" max="9743" width="14.33203125" style="80" bestFit="1" customWidth="1"/>
    <col min="9744" max="9744" width="10" style="80" bestFit="1" customWidth="1"/>
    <col min="9745" max="9745" width="6" style="80" customWidth="1"/>
    <col min="9746" max="9746" width="25.21875" style="80" bestFit="1" customWidth="1"/>
    <col min="9747" max="9747" width="11" style="80" bestFit="1" customWidth="1"/>
    <col min="9748" max="9749" width="8.21875" style="80" bestFit="1" customWidth="1"/>
    <col min="9750" max="9984" width="9" style="80"/>
    <col min="9985" max="9985" width="15.88671875" style="80" customWidth="1"/>
    <col min="9986" max="9986" width="3.88671875" style="80" bestFit="1" customWidth="1"/>
    <col min="9987" max="9987" width="38.21875" style="80" customWidth="1"/>
    <col min="9988" max="9988" width="13.88671875" style="80" bestFit="1" customWidth="1"/>
    <col min="9989" max="9989" width="17" style="80" customWidth="1"/>
    <col min="9990" max="9990" width="13.109375" style="80" bestFit="1" customWidth="1"/>
    <col min="9991" max="9991" width="6.88671875" style="80" customWidth="1"/>
    <col min="9992" max="9992" width="12.109375" style="80" bestFit="1" customWidth="1"/>
    <col min="9993" max="9993" width="10.44140625" style="80" bestFit="1" customWidth="1"/>
    <col min="9994" max="9994" width="7" style="80" bestFit="1" customWidth="1"/>
    <col min="9995" max="9995" width="5.88671875" style="80" bestFit="1" customWidth="1"/>
    <col min="9996" max="9996" width="8.77734375" style="80" bestFit="1" customWidth="1"/>
    <col min="9997" max="9997" width="8.44140625" style="80" bestFit="1" customWidth="1"/>
    <col min="9998" max="9998" width="8.6640625" style="80" bestFit="1" customWidth="1"/>
    <col min="9999" max="9999" width="14.33203125" style="80" bestFit="1" customWidth="1"/>
    <col min="10000" max="10000" width="10" style="80" bestFit="1" customWidth="1"/>
    <col min="10001" max="10001" width="6" style="80" customWidth="1"/>
    <col min="10002" max="10002" width="25.21875" style="80" bestFit="1" customWidth="1"/>
    <col min="10003" max="10003" width="11" style="80" bestFit="1" customWidth="1"/>
    <col min="10004" max="10005" width="8.21875" style="80" bestFit="1" customWidth="1"/>
    <col min="10006" max="10240" width="9" style="80"/>
    <col min="10241" max="10241" width="15.88671875" style="80" customWidth="1"/>
    <col min="10242" max="10242" width="3.88671875" style="80" bestFit="1" customWidth="1"/>
    <col min="10243" max="10243" width="38.21875" style="80" customWidth="1"/>
    <col min="10244" max="10244" width="13.88671875" style="80" bestFit="1" customWidth="1"/>
    <col min="10245" max="10245" width="17" style="80" customWidth="1"/>
    <col min="10246" max="10246" width="13.109375" style="80" bestFit="1" customWidth="1"/>
    <col min="10247" max="10247" width="6.88671875" style="80" customWidth="1"/>
    <col min="10248" max="10248" width="12.109375" style="80" bestFit="1" customWidth="1"/>
    <col min="10249" max="10249" width="10.44140625" style="80" bestFit="1" customWidth="1"/>
    <col min="10250" max="10250" width="7" style="80" bestFit="1" customWidth="1"/>
    <col min="10251" max="10251" width="5.88671875" style="80" bestFit="1" customWidth="1"/>
    <col min="10252" max="10252" width="8.77734375" style="80" bestFit="1" customWidth="1"/>
    <col min="10253" max="10253" width="8.44140625" style="80" bestFit="1" customWidth="1"/>
    <col min="10254" max="10254" width="8.6640625" style="80" bestFit="1" customWidth="1"/>
    <col min="10255" max="10255" width="14.33203125" style="80" bestFit="1" customWidth="1"/>
    <col min="10256" max="10256" width="10" style="80" bestFit="1" customWidth="1"/>
    <col min="10257" max="10257" width="6" style="80" customWidth="1"/>
    <col min="10258" max="10258" width="25.21875" style="80" bestFit="1" customWidth="1"/>
    <col min="10259" max="10259" width="11" style="80" bestFit="1" customWidth="1"/>
    <col min="10260" max="10261" width="8.21875" style="80" bestFit="1" customWidth="1"/>
    <col min="10262" max="10496" width="9" style="80"/>
    <col min="10497" max="10497" width="15.88671875" style="80" customWidth="1"/>
    <col min="10498" max="10498" width="3.88671875" style="80" bestFit="1" customWidth="1"/>
    <col min="10499" max="10499" width="38.21875" style="80" customWidth="1"/>
    <col min="10500" max="10500" width="13.88671875" style="80" bestFit="1" customWidth="1"/>
    <col min="10501" max="10501" width="17" style="80" customWidth="1"/>
    <col min="10502" max="10502" width="13.109375" style="80" bestFit="1" customWidth="1"/>
    <col min="10503" max="10503" width="6.88671875" style="80" customWidth="1"/>
    <col min="10504" max="10504" width="12.109375" style="80" bestFit="1" customWidth="1"/>
    <col min="10505" max="10505" width="10.44140625" style="80" bestFit="1" customWidth="1"/>
    <col min="10506" max="10506" width="7" style="80" bestFit="1" customWidth="1"/>
    <col min="10507" max="10507" width="5.88671875" style="80" bestFit="1" customWidth="1"/>
    <col min="10508" max="10508" width="8.77734375" style="80" bestFit="1" customWidth="1"/>
    <col min="10509" max="10509" width="8.44140625" style="80" bestFit="1" customWidth="1"/>
    <col min="10510" max="10510" width="8.6640625" style="80" bestFit="1" customWidth="1"/>
    <col min="10511" max="10511" width="14.33203125" style="80" bestFit="1" customWidth="1"/>
    <col min="10512" max="10512" width="10" style="80" bestFit="1" customWidth="1"/>
    <col min="10513" max="10513" width="6" style="80" customWidth="1"/>
    <col min="10514" max="10514" width="25.21875" style="80" bestFit="1" customWidth="1"/>
    <col min="10515" max="10515" width="11" style="80" bestFit="1" customWidth="1"/>
    <col min="10516" max="10517" width="8.21875" style="80" bestFit="1" customWidth="1"/>
    <col min="10518" max="10752" width="9" style="80"/>
    <col min="10753" max="10753" width="15.88671875" style="80" customWidth="1"/>
    <col min="10754" max="10754" width="3.88671875" style="80" bestFit="1" customWidth="1"/>
    <col min="10755" max="10755" width="38.21875" style="80" customWidth="1"/>
    <col min="10756" max="10756" width="13.88671875" style="80" bestFit="1" customWidth="1"/>
    <col min="10757" max="10757" width="17" style="80" customWidth="1"/>
    <col min="10758" max="10758" width="13.109375" style="80" bestFit="1" customWidth="1"/>
    <col min="10759" max="10759" width="6.88671875" style="80" customWidth="1"/>
    <col min="10760" max="10760" width="12.109375" style="80" bestFit="1" customWidth="1"/>
    <col min="10761" max="10761" width="10.44140625" style="80" bestFit="1" customWidth="1"/>
    <col min="10762" max="10762" width="7" style="80" bestFit="1" customWidth="1"/>
    <col min="10763" max="10763" width="5.88671875" style="80" bestFit="1" customWidth="1"/>
    <col min="10764" max="10764" width="8.77734375" style="80" bestFit="1" customWidth="1"/>
    <col min="10765" max="10765" width="8.44140625" style="80" bestFit="1" customWidth="1"/>
    <col min="10766" max="10766" width="8.6640625" style="80" bestFit="1" customWidth="1"/>
    <col min="10767" max="10767" width="14.33203125" style="80" bestFit="1" customWidth="1"/>
    <col min="10768" max="10768" width="10" style="80" bestFit="1" customWidth="1"/>
    <col min="10769" max="10769" width="6" style="80" customWidth="1"/>
    <col min="10770" max="10770" width="25.21875" style="80" bestFit="1" customWidth="1"/>
    <col min="10771" max="10771" width="11" style="80" bestFit="1" customWidth="1"/>
    <col min="10772" max="10773" width="8.21875" style="80" bestFit="1" customWidth="1"/>
    <col min="10774" max="11008" width="9" style="80"/>
    <col min="11009" max="11009" width="15.88671875" style="80" customWidth="1"/>
    <col min="11010" max="11010" width="3.88671875" style="80" bestFit="1" customWidth="1"/>
    <col min="11011" max="11011" width="38.21875" style="80" customWidth="1"/>
    <col min="11012" max="11012" width="13.88671875" style="80" bestFit="1" customWidth="1"/>
    <col min="11013" max="11013" width="17" style="80" customWidth="1"/>
    <col min="11014" max="11014" width="13.109375" style="80" bestFit="1" customWidth="1"/>
    <col min="11015" max="11015" width="6.88671875" style="80" customWidth="1"/>
    <col min="11016" max="11016" width="12.109375" style="80" bestFit="1" customWidth="1"/>
    <col min="11017" max="11017" width="10.44140625" style="80" bestFit="1" customWidth="1"/>
    <col min="11018" max="11018" width="7" style="80" bestFit="1" customWidth="1"/>
    <col min="11019" max="11019" width="5.88671875" style="80" bestFit="1" customWidth="1"/>
    <col min="11020" max="11020" width="8.77734375" style="80" bestFit="1" customWidth="1"/>
    <col min="11021" max="11021" width="8.44140625" style="80" bestFit="1" customWidth="1"/>
    <col min="11022" max="11022" width="8.6640625" style="80" bestFit="1" customWidth="1"/>
    <col min="11023" max="11023" width="14.33203125" style="80" bestFit="1" customWidth="1"/>
    <col min="11024" max="11024" width="10" style="80" bestFit="1" customWidth="1"/>
    <col min="11025" max="11025" width="6" style="80" customWidth="1"/>
    <col min="11026" max="11026" width="25.21875" style="80" bestFit="1" customWidth="1"/>
    <col min="11027" max="11027" width="11" style="80" bestFit="1" customWidth="1"/>
    <col min="11028" max="11029" width="8.21875" style="80" bestFit="1" customWidth="1"/>
    <col min="11030" max="11264" width="9" style="80"/>
    <col min="11265" max="11265" width="15.88671875" style="80" customWidth="1"/>
    <col min="11266" max="11266" width="3.88671875" style="80" bestFit="1" customWidth="1"/>
    <col min="11267" max="11267" width="38.21875" style="80" customWidth="1"/>
    <col min="11268" max="11268" width="13.88671875" style="80" bestFit="1" customWidth="1"/>
    <col min="11269" max="11269" width="17" style="80" customWidth="1"/>
    <col min="11270" max="11270" width="13.109375" style="80" bestFit="1" customWidth="1"/>
    <col min="11271" max="11271" width="6.88671875" style="80" customWidth="1"/>
    <col min="11272" max="11272" width="12.109375" style="80" bestFit="1" customWidth="1"/>
    <col min="11273" max="11273" width="10.44140625" style="80" bestFit="1" customWidth="1"/>
    <col min="11274" max="11274" width="7" style="80" bestFit="1" customWidth="1"/>
    <col min="11275" max="11275" width="5.88671875" style="80" bestFit="1" customWidth="1"/>
    <col min="11276" max="11276" width="8.77734375" style="80" bestFit="1" customWidth="1"/>
    <col min="11277" max="11277" width="8.44140625" style="80" bestFit="1" customWidth="1"/>
    <col min="11278" max="11278" width="8.6640625" style="80" bestFit="1" customWidth="1"/>
    <col min="11279" max="11279" width="14.33203125" style="80" bestFit="1" customWidth="1"/>
    <col min="11280" max="11280" width="10" style="80" bestFit="1" customWidth="1"/>
    <col min="11281" max="11281" width="6" style="80" customWidth="1"/>
    <col min="11282" max="11282" width="25.21875" style="80" bestFit="1" customWidth="1"/>
    <col min="11283" max="11283" width="11" style="80" bestFit="1" customWidth="1"/>
    <col min="11284" max="11285" width="8.21875" style="80" bestFit="1" customWidth="1"/>
    <col min="11286" max="11520" width="9" style="80"/>
    <col min="11521" max="11521" width="15.88671875" style="80" customWidth="1"/>
    <col min="11522" max="11522" width="3.88671875" style="80" bestFit="1" customWidth="1"/>
    <col min="11523" max="11523" width="38.21875" style="80" customWidth="1"/>
    <col min="11524" max="11524" width="13.88671875" style="80" bestFit="1" customWidth="1"/>
    <col min="11525" max="11525" width="17" style="80" customWidth="1"/>
    <col min="11526" max="11526" width="13.109375" style="80" bestFit="1" customWidth="1"/>
    <col min="11527" max="11527" width="6.88671875" style="80" customWidth="1"/>
    <col min="11528" max="11528" width="12.109375" style="80" bestFit="1" customWidth="1"/>
    <col min="11529" max="11529" width="10.44140625" style="80" bestFit="1" customWidth="1"/>
    <col min="11530" max="11530" width="7" style="80" bestFit="1" customWidth="1"/>
    <col min="11531" max="11531" width="5.88671875" style="80" bestFit="1" customWidth="1"/>
    <col min="11532" max="11532" width="8.77734375" style="80" bestFit="1" customWidth="1"/>
    <col min="11533" max="11533" width="8.44140625" style="80" bestFit="1" customWidth="1"/>
    <col min="11534" max="11534" width="8.6640625" style="80" bestFit="1" customWidth="1"/>
    <col min="11535" max="11535" width="14.33203125" style="80" bestFit="1" customWidth="1"/>
    <col min="11536" max="11536" width="10" style="80" bestFit="1" customWidth="1"/>
    <col min="11537" max="11537" width="6" style="80" customWidth="1"/>
    <col min="11538" max="11538" width="25.21875" style="80" bestFit="1" customWidth="1"/>
    <col min="11539" max="11539" width="11" style="80" bestFit="1" customWidth="1"/>
    <col min="11540" max="11541" width="8.21875" style="80" bestFit="1" customWidth="1"/>
    <col min="11542" max="11776" width="9" style="80"/>
    <col min="11777" max="11777" width="15.88671875" style="80" customWidth="1"/>
    <col min="11778" max="11778" width="3.88671875" style="80" bestFit="1" customWidth="1"/>
    <col min="11779" max="11779" width="38.21875" style="80" customWidth="1"/>
    <col min="11780" max="11780" width="13.88671875" style="80" bestFit="1" customWidth="1"/>
    <col min="11781" max="11781" width="17" style="80" customWidth="1"/>
    <col min="11782" max="11782" width="13.109375" style="80" bestFit="1" customWidth="1"/>
    <col min="11783" max="11783" width="6.88671875" style="80" customWidth="1"/>
    <col min="11784" max="11784" width="12.109375" style="80" bestFit="1" customWidth="1"/>
    <col min="11785" max="11785" width="10.44140625" style="80" bestFit="1" customWidth="1"/>
    <col min="11786" max="11786" width="7" style="80" bestFit="1" customWidth="1"/>
    <col min="11787" max="11787" width="5.88671875" style="80" bestFit="1" customWidth="1"/>
    <col min="11788" max="11788" width="8.77734375" style="80" bestFit="1" customWidth="1"/>
    <col min="11789" max="11789" width="8.44140625" style="80" bestFit="1" customWidth="1"/>
    <col min="11790" max="11790" width="8.6640625" style="80" bestFit="1" customWidth="1"/>
    <col min="11791" max="11791" width="14.33203125" style="80" bestFit="1" customWidth="1"/>
    <col min="11792" max="11792" width="10" style="80" bestFit="1" customWidth="1"/>
    <col min="11793" max="11793" width="6" style="80" customWidth="1"/>
    <col min="11794" max="11794" width="25.21875" style="80" bestFit="1" customWidth="1"/>
    <col min="11795" max="11795" width="11" style="80" bestFit="1" customWidth="1"/>
    <col min="11796" max="11797" width="8.21875" style="80" bestFit="1" customWidth="1"/>
    <col min="11798" max="12032" width="9" style="80"/>
    <col min="12033" max="12033" width="15.88671875" style="80" customWidth="1"/>
    <col min="12034" max="12034" width="3.88671875" style="80" bestFit="1" customWidth="1"/>
    <col min="12035" max="12035" width="38.21875" style="80" customWidth="1"/>
    <col min="12036" max="12036" width="13.88671875" style="80" bestFit="1" customWidth="1"/>
    <col min="12037" max="12037" width="17" style="80" customWidth="1"/>
    <col min="12038" max="12038" width="13.109375" style="80" bestFit="1" customWidth="1"/>
    <col min="12039" max="12039" width="6.88671875" style="80" customWidth="1"/>
    <col min="12040" max="12040" width="12.109375" style="80" bestFit="1" customWidth="1"/>
    <col min="12041" max="12041" width="10.44140625" style="80" bestFit="1" customWidth="1"/>
    <col min="12042" max="12042" width="7" style="80" bestFit="1" customWidth="1"/>
    <col min="12043" max="12043" width="5.88671875" style="80" bestFit="1" customWidth="1"/>
    <col min="12044" max="12044" width="8.77734375" style="80" bestFit="1" customWidth="1"/>
    <col min="12045" max="12045" width="8.44140625" style="80" bestFit="1" customWidth="1"/>
    <col min="12046" max="12046" width="8.6640625" style="80" bestFit="1" customWidth="1"/>
    <col min="12047" max="12047" width="14.33203125" style="80" bestFit="1" customWidth="1"/>
    <col min="12048" max="12048" width="10" style="80" bestFit="1" customWidth="1"/>
    <col min="12049" max="12049" width="6" style="80" customWidth="1"/>
    <col min="12050" max="12050" width="25.21875" style="80" bestFit="1" customWidth="1"/>
    <col min="12051" max="12051" width="11" style="80" bestFit="1" customWidth="1"/>
    <col min="12052" max="12053" width="8.21875" style="80" bestFit="1" customWidth="1"/>
    <col min="12054" max="12288" width="9" style="80"/>
    <col min="12289" max="12289" width="15.88671875" style="80" customWidth="1"/>
    <col min="12290" max="12290" width="3.88671875" style="80" bestFit="1" customWidth="1"/>
    <col min="12291" max="12291" width="38.21875" style="80" customWidth="1"/>
    <col min="12292" max="12292" width="13.88671875" style="80" bestFit="1" customWidth="1"/>
    <col min="12293" max="12293" width="17" style="80" customWidth="1"/>
    <col min="12294" max="12294" width="13.109375" style="80" bestFit="1" customWidth="1"/>
    <col min="12295" max="12295" width="6.88671875" style="80" customWidth="1"/>
    <col min="12296" max="12296" width="12.109375" style="80" bestFit="1" customWidth="1"/>
    <col min="12297" max="12297" width="10.44140625" style="80" bestFit="1" customWidth="1"/>
    <col min="12298" max="12298" width="7" style="80" bestFit="1" customWidth="1"/>
    <col min="12299" max="12299" width="5.88671875" style="80" bestFit="1" customWidth="1"/>
    <col min="12300" max="12300" width="8.77734375" style="80" bestFit="1" customWidth="1"/>
    <col min="12301" max="12301" width="8.44140625" style="80" bestFit="1" customWidth="1"/>
    <col min="12302" max="12302" width="8.6640625" style="80" bestFit="1" customWidth="1"/>
    <col min="12303" max="12303" width="14.33203125" style="80" bestFit="1" customWidth="1"/>
    <col min="12304" max="12304" width="10" style="80" bestFit="1" customWidth="1"/>
    <col min="12305" max="12305" width="6" style="80" customWidth="1"/>
    <col min="12306" max="12306" width="25.21875" style="80" bestFit="1" customWidth="1"/>
    <col min="12307" max="12307" width="11" style="80" bestFit="1" customWidth="1"/>
    <col min="12308" max="12309" width="8.21875" style="80" bestFit="1" customWidth="1"/>
    <col min="12310" max="12544" width="9" style="80"/>
    <col min="12545" max="12545" width="15.88671875" style="80" customWidth="1"/>
    <col min="12546" max="12546" width="3.88671875" style="80" bestFit="1" customWidth="1"/>
    <col min="12547" max="12547" width="38.21875" style="80" customWidth="1"/>
    <col min="12548" max="12548" width="13.88671875" style="80" bestFit="1" customWidth="1"/>
    <col min="12549" max="12549" width="17" style="80" customWidth="1"/>
    <col min="12550" max="12550" width="13.109375" style="80" bestFit="1" customWidth="1"/>
    <col min="12551" max="12551" width="6.88671875" style="80" customWidth="1"/>
    <col min="12552" max="12552" width="12.109375" style="80" bestFit="1" customWidth="1"/>
    <col min="12553" max="12553" width="10.44140625" style="80" bestFit="1" customWidth="1"/>
    <col min="12554" max="12554" width="7" style="80" bestFit="1" customWidth="1"/>
    <col min="12555" max="12555" width="5.88671875" style="80" bestFit="1" customWidth="1"/>
    <col min="12556" max="12556" width="8.77734375" style="80" bestFit="1" customWidth="1"/>
    <col min="12557" max="12557" width="8.44140625" style="80" bestFit="1" customWidth="1"/>
    <col min="12558" max="12558" width="8.6640625" style="80" bestFit="1" customWidth="1"/>
    <col min="12559" max="12559" width="14.33203125" style="80" bestFit="1" customWidth="1"/>
    <col min="12560" max="12560" width="10" style="80" bestFit="1" customWidth="1"/>
    <col min="12561" max="12561" width="6" style="80" customWidth="1"/>
    <col min="12562" max="12562" width="25.21875" style="80" bestFit="1" customWidth="1"/>
    <col min="12563" max="12563" width="11" style="80" bestFit="1" customWidth="1"/>
    <col min="12564" max="12565" width="8.21875" style="80" bestFit="1" customWidth="1"/>
    <col min="12566" max="12800" width="9" style="80"/>
    <col min="12801" max="12801" width="15.88671875" style="80" customWidth="1"/>
    <col min="12802" max="12802" width="3.88671875" style="80" bestFit="1" customWidth="1"/>
    <col min="12803" max="12803" width="38.21875" style="80" customWidth="1"/>
    <col min="12804" max="12804" width="13.88671875" style="80" bestFit="1" customWidth="1"/>
    <col min="12805" max="12805" width="17" style="80" customWidth="1"/>
    <col min="12806" max="12806" width="13.109375" style="80" bestFit="1" customWidth="1"/>
    <col min="12807" max="12807" width="6.88671875" style="80" customWidth="1"/>
    <col min="12808" max="12808" width="12.109375" style="80" bestFit="1" customWidth="1"/>
    <col min="12809" max="12809" width="10.44140625" style="80" bestFit="1" customWidth="1"/>
    <col min="12810" max="12810" width="7" style="80" bestFit="1" customWidth="1"/>
    <col min="12811" max="12811" width="5.88671875" style="80" bestFit="1" customWidth="1"/>
    <col min="12812" max="12812" width="8.77734375" style="80" bestFit="1" customWidth="1"/>
    <col min="12813" max="12813" width="8.44140625" style="80" bestFit="1" customWidth="1"/>
    <col min="12814" max="12814" width="8.6640625" style="80" bestFit="1" customWidth="1"/>
    <col min="12815" max="12815" width="14.33203125" style="80" bestFit="1" customWidth="1"/>
    <col min="12816" max="12816" width="10" style="80" bestFit="1" customWidth="1"/>
    <col min="12817" max="12817" width="6" style="80" customWidth="1"/>
    <col min="12818" max="12818" width="25.21875" style="80" bestFit="1" customWidth="1"/>
    <col min="12819" max="12819" width="11" style="80" bestFit="1" customWidth="1"/>
    <col min="12820" max="12821" width="8.21875" style="80" bestFit="1" customWidth="1"/>
    <col min="12822" max="13056" width="9" style="80"/>
    <col min="13057" max="13057" width="15.88671875" style="80" customWidth="1"/>
    <col min="13058" max="13058" width="3.88671875" style="80" bestFit="1" customWidth="1"/>
    <col min="13059" max="13059" width="38.21875" style="80" customWidth="1"/>
    <col min="13060" max="13060" width="13.88671875" style="80" bestFit="1" customWidth="1"/>
    <col min="13061" max="13061" width="17" style="80" customWidth="1"/>
    <col min="13062" max="13062" width="13.109375" style="80" bestFit="1" customWidth="1"/>
    <col min="13063" max="13063" width="6.88671875" style="80" customWidth="1"/>
    <col min="13064" max="13064" width="12.109375" style="80" bestFit="1" customWidth="1"/>
    <col min="13065" max="13065" width="10.44140625" style="80" bestFit="1" customWidth="1"/>
    <col min="13066" max="13066" width="7" style="80" bestFit="1" customWidth="1"/>
    <col min="13067" max="13067" width="5.88671875" style="80" bestFit="1" customWidth="1"/>
    <col min="13068" max="13068" width="8.77734375" style="80" bestFit="1" customWidth="1"/>
    <col min="13069" max="13069" width="8.44140625" style="80" bestFit="1" customWidth="1"/>
    <col min="13070" max="13070" width="8.6640625" style="80" bestFit="1" customWidth="1"/>
    <col min="13071" max="13071" width="14.33203125" style="80" bestFit="1" customWidth="1"/>
    <col min="13072" max="13072" width="10" style="80" bestFit="1" customWidth="1"/>
    <col min="13073" max="13073" width="6" style="80" customWidth="1"/>
    <col min="13074" max="13074" width="25.21875" style="80" bestFit="1" customWidth="1"/>
    <col min="13075" max="13075" width="11" style="80" bestFit="1" customWidth="1"/>
    <col min="13076" max="13077" width="8.21875" style="80" bestFit="1" customWidth="1"/>
    <col min="13078" max="13312" width="9" style="80"/>
    <col min="13313" max="13313" width="15.88671875" style="80" customWidth="1"/>
    <col min="13314" max="13314" width="3.88671875" style="80" bestFit="1" customWidth="1"/>
    <col min="13315" max="13315" width="38.21875" style="80" customWidth="1"/>
    <col min="13316" max="13316" width="13.88671875" style="80" bestFit="1" customWidth="1"/>
    <col min="13317" max="13317" width="17" style="80" customWidth="1"/>
    <col min="13318" max="13318" width="13.109375" style="80" bestFit="1" customWidth="1"/>
    <col min="13319" max="13319" width="6.88671875" style="80" customWidth="1"/>
    <col min="13320" max="13320" width="12.109375" style="80" bestFit="1" customWidth="1"/>
    <col min="13321" max="13321" width="10.44140625" style="80" bestFit="1" customWidth="1"/>
    <col min="13322" max="13322" width="7" style="80" bestFit="1" customWidth="1"/>
    <col min="13323" max="13323" width="5.88671875" style="80" bestFit="1" customWidth="1"/>
    <col min="13324" max="13324" width="8.77734375" style="80" bestFit="1" customWidth="1"/>
    <col min="13325" max="13325" width="8.44140625" style="80" bestFit="1" customWidth="1"/>
    <col min="13326" max="13326" width="8.6640625" style="80" bestFit="1" customWidth="1"/>
    <col min="13327" max="13327" width="14.33203125" style="80" bestFit="1" customWidth="1"/>
    <col min="13328" max="13328" width="10" style="80" bestFit="1" customWidth="1"/>
    <col min="13329" max="13329" width="6" style="80" customWidth="1"/>
    <col min="13330" max="13330" width="25.21875" style="80" bestFit="1" customWidth="1"/>
    <col min="13331" max="13331" width="11" style="80" bestFit="1" customWidth="1"/>
    <col min="13332" max="13333" width="8.21875" style="80" bestFit="1" customWidth="1"/>
    <col min="13334" max="13568" width="9" style="80"/>
    <col min="13569" max="13569" width="15.88671875" style="80" customWidth="1"/>
    <col min="13570" max="13570" width="3.88671875" style="80" bestFit="1" customWidth="1"/>
    <col min="13571" max="13571" width="38.21875" style="80" customWidth="1"/>
    <col min="13572" max="13572" width="13.88671875" style="80" bestFit="1" customWidth="1"/>
    <col min="13573" max="13573" width="17" style="80" customWidth="1"/>
    <col min="13574" max="13574" width="13.109375" style="80" bestFit="1" customWidth="1"/>
    <col min="13575" max="13575" width="6.88671875" style="80" customWidth="1"/>
    <col min="13576" max="13576" width="12.109375" style="80" bestFit="1" customWidth="1"/>
    <col min="13577" max="13577" width="10.44140625" style="80" bestFit="1" customWidth="1"/>
    <col min="13578" max="13578" width="7" style="80" bestFit="1" customWidth="1"/>
    <col min="13579" max="13579" width="5.88671875" style="80" bestFit="1" customWidth="1"/>
    <col min="13580" max="13580" width="8.77734375" style="80" bestFit="1" customWidth="1"/>
    <col min="13581" max="13581" width="8.44140625" style="80" bestFit="1" customWidth="1"/>
    <col min="13582" max="13582" width="8.6640625" style="80" bestFit="1" customWidth="1"/>
    <col min="13583" max="13583" width="14.33203125" style="80" bestFit="1" customWidth="1"/>
    <col min="13584" max="13584" width="10" style="80" bestFit="1" customWidth="1"/>
    <col min="13585" max="13585" width="6" style="80" customWidth="1"/>
    <col min="13586" max="13586" width="25.21875" style="80" bestFit="1" customWidth="1"/>
    <col min="13587" max="13587" width="11" style="80" bestFit="1" customWidth="1"/>
    <col min="13588" max="13589" width="8.21875" style="80" bestFit="1" customWidth="1"/>
    <col min="13590" max="13824" width="9" style="80"/>
    <col min="13825" max="13825" width="15.88671875" style="80" customWidth="1"/>
    <col min="13826" max="13826" width="3.88671875" style="80" bestFit="1" customWidth="1"/>
    <col min="13827" max="13827" width="38.21875" style="80" customWidth="1"/>
    <col min="13828" max="13828" width="13.88671875" style="80" bestFit="1" customWidth="1"/>
    <col min="13829" max="13829" width="17" style="80" customWidth="1"/>
    <col min="13830" max="13830" width="13.109375" style="80" bestFit="1" customWidth="1"/>
    <col min="13831" max="13831" width="6.88671875" style="80" customWidth="1"/>
    <col min="13832" max="13832" width="12.109375" style="80" bestFit="1" customWidth="1"/>
    <col min="13833" max="13833" width="10.44140625" style="80" bestFit="1" customWidth="1"/>
    <col min="13834" max="13834" width="7" style="80" bestFit="1" customWidth="1"/>
    <col min="13835" max="13835" width="5.88671875" style="80" bestFit="1" customWidth="1"/>
    <col min="13836" max="13836" width="8.77734375" style="80" bestFit="1" customWidth="1"/>
    <col min="13837" max="13837" width="8.44140625" style="80" bestFit="1" customWidth="1"/>
    <col min="13838" max="13838" width="8.6640625" style="80" bestFit="1" customWidth="1"/>
    <col min="13839" max="13839" width="14.33203125" style="80" bestFit="1" customWidth="1"/>
    <col min="13840" max="13840" width="10" style="80" bestFit="1" customWidth="1"/>
    <col min="13841" max="13841" width="6" style="80" customWidth="1"/>
    <col min="13842" max="13842" width="25.21875" style="80" bestFit="1" customWidth="1"/>
    <col min="13843" max="13843" width="11" style="80" bestFit="1" customWidth="1"/>
    <col min="13844" max="13845" width="8.21875" style="80" bestFit="1" customWidth="1"/>
    <col min="13846" max="14080" width="9" style="80"/>
    <col min="14081" max="14081" width="15.88671875" style="80" customWidth="1"/>
    <col min="14082" max="14082" width="3.88671875" style="80" bestFit="1" customWidth="1"/>
    <col min="14083" max="14083" width="38.21875" style="80" customWidth="1"/>
    <col min="14084" max="14084" width="13.88671875" style="80" bestFit="1" customWidth="1"/>
    <col min="14085" max="14085" width="17" style="80" customWidth="1"/>
    <col min="14086" max="14086" width="13.109375" style="80" bestFit="1" customWidth="1"/>
    <col min="14087" max="14087" width="6.88671875" style="80" customWidth="1"/>
    <col min="14088" max="14088" width="12.109375" style="80" bestFit="1" customWidth="1"/>
    <col min="14089" max="14089" width="10.44140625" style="80" bestFit="1" customWidth="1"/>
    <col min="14090" max="14090" width="7" style="80" bestFit="1" customWidth="1"/>
    <col min="14091" max="14091" width="5.88671875" style="80" bestFit="1" customWidth="1"/>
    <col min="14092" max="14092" width="8.77734375" style="80" bestFit="1" customWidth="1"/>
    <col min="14093" max="14093" width="8.44140625" style="80" bestFit="1" customWidth="1"/>
    <col min="14094" max="14094" width="8.6640625" style="80" bestFit="1" customWidth="1"/>
    <col min="14095" max="14095" width="14.33203125" style="80" bestFit="1" customWidth="1"/>
    <col min="14096" max="14096" width="10" style="80" bestFit="1" customWidth="1"/>
    <col min="14097" max="14097" width="6" style="80" customWidth="1"/>
    <col min="14098" max="14098" width="25.21875" style="80" bestFit="1" customWidth="1"/>
    <col min="14099" max="14099" width="11" style="80" bestFit="1" customWidth="1"/>
    <col min="14100" max="14101" width="8.21875" style="80" bestFit="1" customWidth="1"/>
    <col min="14102" max="14336" width="9" style="80"/>
    <col min="14337" max="14337" width="15.88671875" style="80" customWidth="1"/>
    <col min="14338" max="14338" width="3.88671875" style="80" bestFit="1" customWidth="1"/>
    <col min="14339" max="14339" width="38.21875" style="80" customWidth="1"/>
    <col min="14340" max="14340" width="13.88671875" style="80" bestFit="1" customWidth="1"/>
    <col min="14341" max="14341" width="17" style="80" customWidth="1"/>
    <col min="14342" max="14342" width="13.109375" style="80" bestFit="1" customWidth="1"/>
    <col min="14343" max="14343" width="6.88671875" style="80" customWidth="1"/>
    <col min="14344" max="14344" width="12.109375" style="80" bestFit="1" customWidth="1"/>
    <col min="14345" max="14345" width="10.44140625" style="80" bestFit="1" customWidth="1"/>
    <col min="14346" max="14346" width="7" style="80" bestFit="1" customWidth="1"/>
    <col min="14347" max="14347" width="5.88671875" style="80" bestFit="1" customWidth="1"/>
    <col min="14348" max="14348" width="8.77734375" style="80" bestFit="1" customWidth="1"/>
    <col min="14349" max="14349" width="8.44140625" style="80" bestFit="1" customWidth="1"/>
    <col min="14350" max="14350" width="8.6640625" style="80" bestFit="1" customWidth="1"/>
    <col min="14351" max="14351" width="14.33203125" style="80" bestFit="1" customWidth="1"/>
    <col min="14352" max="14352" width="10" style="80" bestFit="1" customWidth="1"/>
    <col min="14353" max="14353" width="6" style="80" customWidth="1"/>
    <col min="14354" max="14354" width="25.21875" style="80" bestFit="1" customWidth="1"/>
    <col min="14355" max="14355" width="11" style="80" bestFit="1" customWidth="1"/>
    <col min="14356" max="14357" width="8.21875" style="80" bestFit="1" customWidth="1"/>
    <col min="14358" max="14592" width="9" style="80"/>
    <col min="14593" max="14593" width="15.88671875" style="80" customWidth="1"/>
    <col min="14594" max="14594" width="3.88671875" style="80" bestFit="1" customWidth="1"/>
    <col min="14595" max="14595" width="38.21875" style="80" customWidth="1"/>
    <col min="14596" max="14596" width="13.88671875" style="80" bestFit="1" customWidth="1"/>
    <col min="14597" max="14597" width="17" style="80" customWidth="1"/>
    <col min="14598" max="14598" width="13.109375" style="80" bestFit="1" customWidth="1"/>
    <col min="14599" max="14599" width="6.88671875" style="80" customWidth="1"/>
    <col min="14600" max="14600" width="12.109375" style="80" bestFit="1" customWidth="1"/>
    <col min="14601" max="14601" width="10.44140625" style="80" bestFit="1" customWidth="1"/>
    <col min="14602" max="14602" width="7" style="80" bestFit="1" customWidth="1"/>
    <col min="14603" max="14603" width="5.88671875" style="80" bestFit="1" customWidth="1"/>
    <col min="14604" max="14604" width="8.77734375" style="80" bestFit="1" customWidth="1"/>
    <col min="14605" max="14605" width="8.44140625" style="80" bestFit="1" customWidth="1"/>
    <col min="14606" max="14606" width="8.6640625" style="80" bestFit="1" customWidth="1"/>
    <col min="14607" max="14607" width="14.33203125" style="80" bestFit="1" customWidth="1"/>
    <col min="14608" max="14608" width="10" style="80" bestFit="1" customWidth="1"/>
    <col min="14609" max="14609" width="6" style="80" customWidth="1"/>
    <col min="14610" max="14610" width="25.21875" style="80" bestFit="1" customWidth="1"/>
    <col min="14611" max="14611" width="11" style="80" bestFit="1" customWidth="1"/>
    <col min="14612" max="14613" width="8.21875" style="80" bestFit="1" customWidth="1"/>
    <col min="14614" max="14848" width="9" style="80"/>
    <col min="14849" max="14849" width="15.88671875" style="80" customWidth="1"/>
    <col min="14850" max="14850" width="3.88671875" style="80" bestFit="1" customWidth="1"/>
    <col min="14851" max="14851" width="38.21875" style="80" customWidth="1"/>
    <col min="14852" max="14852" width="13.88671875" style="80" bestFit="1" customWidth="1"/>
    <col min="14853" max="14853" width="17" style="80" customWidth="1"/>
    <col min="14854" max="14854" width="13.109375" style="80" bestFit="1" customWidth="1"/>
    <col min="14855" max="14855" width="6.88671875" style="80" customWidth="1"/>
    <col min="14856" max="14856" width="12.109375" style="80" bestFit="1" customWidth="1"/>
    <col min="14857" max="14857" width="10.44140625" style="80" bestFit="1" customWidth="1"/>
    <col min="14858" max="14858" width="7" style="80" bestFit="1" customWidth="1"/>
    <col min="14859" max="14859" width="5.88671875" style="80" bestFit="1" customWidth="1"/>
    <col min="14860" max="14860" width="8.77734375" style="80" bestFit="1" customWidth="1"/>
    <col min="14861" max="14861" width="8.44140625" style="80" bestFit="1" customWidth="1"/>
    <col min="14862" max="14862" width="8.6640625" style="80" bestFit="1" customWidth="1"/>
    <col min="14863" max="14863" width="14.33203125" style="80" bestFit="1" customWidth="1"/>
    <col min="14864" max="14864" width="10" style="80" bestFit="1" customWidth="1"/>
    <col min="14865" max="14865" width="6" style="80" customWidth="1"/>
    <col min="14866" max="14866" width="25.21875" style="80" bestFit="1" customWidth="1"/>
    <col min="14867" max="14867" width="11" style="80" bestFit="1" customWidth="1"/>
    <col min="14868" max="14869" width="8.21875" style="80" bestFit="1" customWidth="1"/>
    <col min="14870" max="15104" width="9" style="80"/>
    <col min="15105" max="15105" width="15.88671875" style="80" customWidth="1"/>
    <col min="15106" max="15106" width="3.88671875" style="80" bestFit="1" customWidth="1"/>
    <col min="15107" max="15107" width="38.21875" style="80" customWidth="1"/>
    <col min="15108" max="15108" width="13.88671875" style="80" bestFit="1" customWidth="1"/>
    <col min="15109" max="15109" width="17" style="80" customWidth="1"/>
    <col min="15110" max="15110" width="13.109375" style="80" bestFit="1" customWidth="1"/>
    <col min="15111" max="15111" width="6.88671875" style="80" customWidth="1"/>
    <col min="15112" max="15112" width="12.109375" style="80" bestFit="1" customWidth="1"/>
    <col min="15113" max="15113" width="10.44140625" style="80" bestFit="1" customWidth="1"/>
    <col min="15114" max="15114" width="7" style="80" bestFit="1" customWidth="1"/>
    <col min="15115" max="15115" width="5.88671875" style="80" bestFit="1" customWidth="1"/>
    <col min="15116" max="15116" width="8.77734375" style="80" bestFit="1" customWidth="1"/>
    <col min="15117" max="15117" width="8.44140625" style="80" bestFit="1" customWidth="1"/>
    <col min="15118" max="15118" width="8.6640625" style="80" bestFit="1" customWidth="1"/>
    <col min="15119" max="15119" width="14.33203125" style="80" bestFit="1" customWidth="1"/>
    <col min="15120" max="15120" width="10" style="80" bestFit="1" customWidth="1"/>
    <col min="15121" max="15121" width="6" style="80" customWidth="1"/>
    <col min="15122" max="15122" width="25.21875" style="80" bestFit="1" customWidth="1"/>
    <col min="15123" max="15123" width="11" style="80" bestFit="1" customWidth="1"/>
    <col min="15124" max="15125" width="8.21875" style="80" bestFit="1" customWidth="1"/>
    <col min="15126" max="15360" width="9" style="80"/>
    <col min="15361" max="15361" width="15.88671875" style="80" customWidth="1"/>
    <col min="15362" max="15362" width="3.88671875" style="80" bestFit="1" customWidth="1"/>
    <col min="15363" max="15363" width="38.21875" style="80" customWidth="1"/>
    <col min="15364" max="15364" width="13.88671875" style="80" bestFit="1" customWidth="1"/>
    <col min="15365" max="15365" width="17" style="80" customWidth="1"/>
    <col min="15366" max="15366" width="13.109375" style="80" bestFit="1" customWidth="1"/>
    <col min="15367" max="15367" width="6.88671875" style="80" customWidth="1"/>
    <col min="15368" max="15368" width="12.109375" style="80" bestFit="1" customWidth="1"/>
    <col min="15369" max="15369" width="10.44140625" style="80" bestFit="1" customWidth="1"/>
    <col min="15370" max="15370" width="7" style="80" bestFit="1" customWidth="1"/>
    <col min="15371" max="15371" width="5.88671875" style="80" bestFit="1" customWidth="1"/>
    <col min="15372" max="15372" width="8.77734375" style="80" bestFit="1" customWidth="1"/>
    <col min="15373" max="15373" width="8.44140625" style="80" bestFit="1" customWidth="1"/>
    <col min="15374" max="15374" width="8.6640625" style="80" bestFit="1" customWidth="1"/>
    <col min="15375" max="15375" width="14.33203125" style="80" bestFit="1" customWidth="1"/>
    <col min="15376" max="15376" width="10" style="80" bestFit="1" customWidth="1"/>
    <col min="15377" max="15377" width="6" style="80" customWidth="1"/>
    <col min="15378" max="15378" width="25.21875" style="80" bestFit="1" customWidth="1"/>
    <col min="15379" max="15379" width="11" style="80" bestFit="1" customWidth="1"/>
    <col min="15380" max="15381" width="8.21875" style="80" bestFit="1" customWidth="1"/>
    <col min="15382" max="15616" width="9" style="80"/>
    <col min="15617" max="15617" width="15.88671875" style="80" customWidth="1"/>
    <col min="15618" max="15618" width="3.88671875" style="80" bestFit="1" customWidth="1"/>
    <col min="15619" max="15619" width="38.21875" style="80" customWidth="1"/>
    <col min="15620" max="15620" width="13.88671875" style="80" bestFit="1" customWidth="1"/>
    <col min="15621" max="15621" width="17" style="80" customWidth="1"/>
    <col min="15622" max="15622" width="13.109375" style="80" bestFit="1" customWidth="1"/>
    <col min="15623" max="15623" width="6.88671875" style="80" customWidth="1"/>
    <col min="15624" max="15624" width="12.109375" style="80" bestFit="1" customWidth="1"/>
    <col min="15625" max="15625" width="10.44140625" style="80" bestFit="1" customWidth="1"/>
    <col min="15626" max="15626" width="7" style="80" bestFit="1" customWidth="1"/>
    <col min="15627" max="15627" width="5.88671875" style="80" bestFit="1" customWidth="1"/>
    <col min="15628" max="15628" width="8.77734375" style="80" bestFit="1" customWidth="1"/>
    <col min="15629" max="15629" width="8.44140625" style="80" bestFit="1" customWidth="1"/>
    <col min="15630" max="15630" width="8.6640625" style="80" bestFit="1" customWidth="1"/>
    <col min="15631" max="15631" width="14.33203125" style="80" bestFit="1" customWidth="1"/>
    <col min="15632" max="15632" width="10" style="80" bestFit="1" customWidth="1"/>
    <col min="15633" max="15633" width="6" style="80" customWidth="1"/>
    <col min="15634" max="15634" width="25.21875" style="80" bestFit="1" customWidth="1"/>
    <col min="15635" max="15635" width="11" style="80" bestFit="1" customWidth="1"/>
    <col min="15636" max="15637" width="8.21875" style="80" bestFit="1" customWidth="1"/>
    <col min="15638" max="15872" width="9" style="80"/>
    <col min="15873" max="15873" width="15.88671875" style="80" customWidth="1"/>
    <col min="15874" max="15874" width="3.88671875" style="80" bestFit="1" customWidth="1"/>
    <col min="15875" max="15875" width="38.21875" style="80" customWidth="1"/>
    <col min="15876" max="15876" width="13.88671875" style="80" bestFit="1" customWidth="1"/>
    <col min="15877" max="15877" width="17" style="80" customWidth="1"/>
    <col min="15878" max="15878" width="13.109375" style="80" bestFit="1" customWidth="1"/>
    <col min="15879" max="15879" width="6.88671875" style="80" customWidth="1"/>
    <col min="15880" max="15880" width="12.109375" style="80" bestFit="1" customWidth="1"/>
    <col min="15881" max="15881" width="10.44140625" style="80" bestFit="1" customWidth="1"/>
    <col min="15882" max="15882" width="7" style="80" bestFit="1" customWidth="1"/>
    <col min="15883" max="15883" width="5.88671875" style="80" bestFit="1" customWidth="1"/>
    <col min="15884" max="15884" width="8.77734375" style="80" bestFit="1" customWidth="1"/>
    <col min="15885" max="15885" width="8.44140625" style="80" bestFit="1" customWidth="1"/>
    <col min="15886" max="15886" width="8.6640625" style="80" bestFit="1" customWidth="1"/>
    <col min="15887" max="15887" width="14.33203125" style="80" bestFit="1" customWidth="1"/>
    <col min="15888" max="15888" width="10" style="80" bestFit="1" customWidth="1"/>
    <col min="15889" max="15889" width="6" style="80" customWidth="1"/>
    <col min="15890" max="15890" width="25.21875" style="80" bestFit="1" customWidth="1"/>
    <col min="15891" max="15891" width="11" style="80" bestFit="1" customWidth="1"/>
    <col min="15892" max="15893" width="8.21875" style="80" bestFit="1" customWidth="1"/>
    <col min="15894" max="16128" width="9" style="80"/>
    <col min="16129" max="16129" width="15.88671875" style="80" customWidth="1"/>
    <col min="16130" max="16130" width="3.88671875" style="80" bestFit="1" customWidth="1"/>
    <col min="16131" max="16131" width="38.21875" style="80" customWidth="1"/>
    <col min="16132" max="16132" width="13.88671875" style="80" bestFit="1" customWidth="1"/>
    <col min="16133" max="16133" width="17" style="80" customWidth="1"/>
    <col min="16134" max="16134" width="13.109375" style="80" bestFit="1" customWidth="1"/>
    <col min="16135" max="16135" width="6.88671875" style="80" customWidth="1"/>
    <col min="16136" max="16136" width="12.109375" style="80" bestFit="1" customWidth="1"/>
    <col min="16137" max="16137" width="10.44140625" style="80" bestFit="1" customWidth="1"/>
    <col min="16138" max="16138" width="7" style="80" bestFit="1" customWidth="1"/>
    <col min="16139" max="16139" width="5.88671875" style="80" bestFit="1" customWidth="1"/>
    <col min="16140" max="16140" width="8.77734375" style="80" bestFit="1" customWidth="1"/>
    <col min="16141" max="16141" width="8.44140625" style="80" bestFit="1" customWidth="1"/>
    <col min="16142" max="16142" width="8.6640625" style="80" bestFit="1" customWidth="1"/>
    <col min="16143" max="16143" width="14.33203125" style="80" bestFit="1" customWidth="1"/>
    <col min="16144" max="16144" width="10" style="80" bestFit="1" customWidth="1"/>
    <col min="16145" max="16145" width="6" style="80" customWidth="1"/>
    <col min="16146" max="16146" width="25.21875" style="80" bestFit="1" customWidth="1"/>
    <col min="16147" max="16147" width="11" style="80" bestFit="1" customWidth="1"/>
    <col min="16148" max="16149" width="8.21875" style="80" bestFit="1" customWidth="1"/>
    <col min="16150" max="16384" width="9" style="80"/>
  </cols>
  <sheetData>
    <row r="1" spans="1:24" ht="15" customHeight="1">
      <c r="A1" s="140"/>
      <c r="B1" s="140"/>
      <c r="E1" s="80"/>
      <c r="Q1" s="139"/>
      <c r="R1" s="232" t="s">
        <v>656</v>
      </c>
    </row>
    <row r="2" spans="1:24" ht="15" customHeight="1">
      <c r="A2" s="80"/>
      <c r="E2" s="80"/>
      <c r="F2" s="138"/>
      <c r="J2" s="423" t="s">
        <v>535</v>
      </c>
      <c r="K2" s="423"/>
      <c r="L2" s="423"/>
      <c r="M2" s="423"/>
      <c r="N2" s="423"/>
      <c r="O2" s="423"/>
      <c r="P2" s="135"/>
      <c r="Q2" s="231"/>
      <c r="R2" s="424" t="s">
        <v>655</v>
      </c>
      <c r="S2" s="424"/>
      <c r="T2" s="424"/>
      <c r="U2" s="424"/>
    </row>
    <row r="3" spans="1:24" ht="23.25" customHeight="1">
      <c r="A3" s="230" t="s">
        <v>654</v>
      </c>
      <c r="B3" s="136"/>
      <c r="E3" s="80"/>
      <c r="J3" s="135"/>
      <c r="Q3" s="134"/>
      <c r="R3" s="426" t="s">
        <v>532</v>
      </c>
      <c r="S3" s="426"/>
      <c r="T3" s="426"/>
      <c r="U3" s="426"/>
      <c r="W3" s="133" t="s">
        <v>531</v>
      </c>
      <c r="X3" s="132"/>
    </row>
    <row r="4" spans="1:24" ht="14.25" customHeight="1" thickBot="1">
      <c r="A4" s="427" t="s">
        <v>530</v>
      </c>
      <c r="B4" s="430" t="s">
        <v>529</v>
      </c>
      <c r="C4" s="431"/>
      <c r="D4" s="436"/>
      <c r="E4" s="438"/>
      <c r="F4" s="430" t="s">
        <v>528</v>
      </c>
      <c r="G4" s="440"/>
      <c r="H4" s="443" t="s">
        <v>527</v>
      </c>
      <c r="I4" s="444" t="s">
        <v>526</v>
      </c>
      <c r="J4" s="465" t="s">
        <v>525</v>
      </c>
      <c r="K4" s="467" t="s">
        <v>524</v>
      </c>
      <c r="L4" s="468"/>
      <c r="M4" s="468"/>
      <c r="N4" s="469"/>
      <c r="O4" s="443" t="s">
        <v>523</v>
      </c>
      <c r="P4" s="470" t="s">
        <v>522</v>
      </c>
      <c r="Q4" s="471"/>
      <c r="R4" s="472"/>
      <c r="S4" s="476" t="s">
        <v>521</v>
      </c>
      <c r="T4" s="459" t="s">
        <v>8</v>
      </c>
      <c r="U4" s="443" t="s">
        <v>9</v>
      </c>
      <c r="W4" s="542" t="s">
        <v>653</v>
      </c>
      <c r="X4" s="542" t="s">
        <v>652</v>
      </c>
    </row>
    <row r="5" spans="1:24" ht="11.25" customHeight="1">
      <c r="A5" s="428"/>
      <c r="B5" s="432"/>
      <c r="C5" s="433"/>
      <c r="D5" s="437"/>
      <c r="E5" s="439"/>
      <c r="F5" s="441"/>
      <c r="G5" s="442"/>
      <c r="H5" s="428"/>
      <c r="I5" s="428"/>
      <c r="J5" s="466"/>
      <c r="K5" s="447" t="s">
        <v>518</v>
      </c>
      <c r="L5" s="450" t="s">
        <v>517</v>
      </c>
      <c r="M5" s="453" t="s">
        <v>516</v>
      </c>
      <c r="N5" s="454" t="s">
        <v>515</v>
      </c>
      <c r="O5" s="463"/>
      <c r="P5" s="473"/>
      <c r="Q5" s="474"/>
      <c r="R5" s="475"/>
      <c r="S5" s="477"/>
      <c r="T5" s="460"/>
      <c r="U5" s="428"/>
      <c r="W5" s="542"/>
      <c r="X5" s="542"/>
    </row>
    <row r="6" spans="1:24" ht="11.25" customHeight="1">
      <c r="A6" s="428"/>
      <c r="B6" s="432"/>
      <c r="C6" s="433"/>
      <c r="D6" s="427" t="s">
        <v>514</v>
      </c>
      <c r="E6" s="462" t="s">
        <v>26</v>
      </c>
      <c r="F6" s="427" t="s">
        <v>514</v>
      </c>
      <c r="G6" s="444" t="s">
        <v>513</v>
      </c>
      <c r="H6" s="428"/>
      <c r="I6" s="428"/>
      <c r="J6" s="466"/>
      <c r="K6" s="448"/>
      <c r="L6" s="451"/>
      <c r="M6" s="448"/>
      <c r="N6" s="455"/>
      <c r="O6" s="463"/>
      <c r="P6" s="443" t="s">
        <v>512</v>
      </c>
      <c r="Q6" s="443" t="s">
        <v>511</v>
      </c>
      <c r="R6" s="427" t="s">
        <v>510</v>
      </c>
      <c r="S6" s="456" t="s">
        <v>509</v>
      </c>
      <c r="T6" s="460"/>
      <c r="U6" s="428"/>
      <c r="W6" s="542"/>
      <c r="X6" s="542"/>
    </row>
    <row r="7" spans="1:24" ht="12" customHeight="1">
      <c r="A7" s="428"/>
      <c r="B7" s="432"/>
      <c r="C7" s="433"/>
      <c r="D7" s="428"/>
      <c r="E7" s="428"/>
      <c r="F7" s="428"/>
      <c r="G7" s="428"/>
      <c r="H7" s="428"/>
      <c r="I7" s="428"/>
      <c r="J7" s="466"/>
      <c r="K7" s="448"/>
      <c r="L7" s="451"/>
      <c r="M7" s="448"/>
      <c r="N7" s="455"/>
      <c r="O7" s="463"/>
      <c r="P7" s="463"/>
      <c r="Q7" s="463"/>
      <c r="R7" s="428"/>
      <c r="S7" s="457"/>
      <c r="T7" s="460"/>
      <c r="U7" s="428"/>
      <c r="W7" s="542"/>
      <c r="X7" s="542"/>
    </row>
    <row r="8" spans="1:24" ht="11.25" customHeight="1">
      <c r="A8" s="429"/>
      <c r="B8" s="434"/>
      <c r="C8" s="435"/>
      <c r="D8" s="429"/>
      <c r="E8" s="429"/>
      <c r="F8" s="429"/>
      <c r="G8" s="429"/>
      <c r="H8" s="429"/>
      <c r="I8" s="429"/>
      <c r="J8" s="441"/>
      <c r="K8" s="449"/>
      <c r="L8" s="452"/>
      <c r="M8" s="449"/>
      <c r="N8" s="442"/>
      <c r="O8" s="464"/>
      <c r="P8" s="464"/>
      <c r="Q8" s="464"/>
      <c r="R8" s="429"/>
      <c r="S8" s="458"/>
      <c r="T8" s="461"/>
      <c r="U8" s="429"/>
      <c r="W8" s="543"/>
      <c r="X8" s="543"/>
    </row>
    <row r="9" spans="1:24" ht="24" customHeight="1" thickBot="1">
      <c r="A9" s="229" t="s">
        <v>651</v>
      </c>
      <c r="B9" s="160"/>
      <c r="C9" s="126" t="s">
        <v>650</v>
      </c>
      <c r="D9" s="125" t="s">
        <v>649</v>
      </c>
      <c r="E9" s="228" t="s">
        <v>38</v>
      </c>
      <c r="F9" s="123" t="s">
        <v>648</v>
      </c>
      <c r="G9" s="123">
        <v>1.1919999999999999</v>
      </c>
      <c r="H9" s="123" t="s">
        <v>647</v>
      </c>
      <c r="I9" s="123" t="s">
        <v>646</v>
      </c>
      <c r="J9" s="227">
        <v>5</v>
      </c>
      <c r="K9" s="226">
        <v>22.8</v>
      </c>
      <c r="L9" s="92">
        <f>IF(K9&gt;0,1/K9*34.6*67.1,"")</f>
        <v>101.82719298245614</v>
      </c>
      <c r="M9" s="91">
        <f>IFERROR(VALUE(IF(W9="","",IF(W9&gt;=2271,"7.4",IF(W9&gt;=2101,"8.7",IF(W9&gt;=1991,"9.4",IF(W9&gt;=1871,"10.2",IF(W9&gt;=1761,"11.1",IF(W9&gt;=1651,"12.2",IF(W9&gt;=1531,"13.2",IF(W9&gt;=1421,"14.4",IF(W9&gt;=1311,"15.8",IF(W9&gt;=1196,"17.2",IF(W9&gt;=1081,"18.7",IF(W9&gt;=971,"20.5",IF(W9&gt;=856,"20.8",IF(W9&gt;=741,"21.0",IF(W9&gt;=601,"21.8","22.5"))))))))))))))))),"")</f>
        <v>20.8</v>
      </c>
      <c r="N9" s="90">
        <f>IFERROR(VALUE(IF(W9="","",IF(W9&gt;=2271,"10.6",IF(W9&gt;=2101,"11.9",IF(W9&gt;=1991,"12.7",IF(W9&gt;=1871,"13.5",IF(W9&gt;=1761,"14.4",IF(W9&gt;=1651,"15.4",IF(W9&gt;=1531,"16.5",IF(W9&gt;=1421,"17.6",IF(W9&gt;=1311,"19.0",IF(W9&gt;=1196,"20.3",IF(W9&gt;=1081,"21.8",IF(W9&gt;=971,"23.4",IF(W9&gt;=856,"23.7",IF(W9&gt;=741,"24.5","24.6")))))))))))))))),"")</f>
        <v>23.7</v>
      </c>
      <c r="O9" s="122" t="s">
        <v>645</v>
      </c>
      <c r="P9" s="123" t="s">
        <v>644</v>
      </c>
      <c r="Q9" s="123" t="s">
        <v>44</v>
      </c>
      <c r="R9" s="225"/>
      <c r="S9" s="224" t="s">
        <v>643</v>
      </c>
      <c r="T9" s="85">
        <f>IFERROR(IF(K9&lt;M9,"",(ROUNDDOWN(K9/M9*100,0))),"")</f>
        <v>109</v>
      </c>
      <c r="U9" s="84" t="str">
        <f>IFERROR(IF(K9&lt;N9,"",(ROUNDDOWN(K9/N9*100,0))),"")</f>
        <v/>
      </c>
      <c r="W9" s="83">
        <v>900</v>
      </c>
      <c r="X9" s="83">
        <v>910</v>
      </c>
    </row>
    <row r="10" spans="1:24">
      <c r="E10" s="80"/>
    </row>
    <row r="11" spans="1:24">
      <c r="B11" s="80" t="s">
        <v>374</v>
      </c>
      <c r="E11" s="80"/>
    </row>
    <row r="12" spans="1:24">
      <c r="B12" s="80" t="s">
        <v>375</v>
      </c>
      <c r="E12" s="80"/>
    </row>
    <row r="13" spans="1:24">
      <c r="B13" s="80" t="s">
        <v>376</v>
      </c>
      <c r="E13" s="80"/>
    </row>
    <row r="14" spans="1:24">
      <c r="B14" s="80" t="s">
        <v>377</v>
      </c>
      <c r="E14" s="80"/>
    </row>
    <row r="15" spans="1:24">
      <c r="B15" s="80" t="s">
        <v>378</v>
      </c>
      <c r="E15" s="80"/>
    </row>
    <row r="16" spans="1:24">
      <c r="B16" s="80" t="s">
        <v>379</v>
      </c>
      <c r="E16" s="80"/>
    </row>
    <row r="17" spans="2:5">
      <c r="B17" s="80" t="s">
        <v>380</v>
      </c>
      <c r="E17" s="80"/>
    </row>
    <row r="18" spans="2:5">
      <c r="B18" s="80" t="s">
        <v>381</v>
      </c>
      <c r="E18" s="80"/>
    </row>
  </sheetData>
  <sheetProtection selectLockedCells="1"/>
  <mergeCells count="31">
    <mergeCell ref="I4:I8"/>
    <mergeCell ref="Q6:Q8"/>
    <mergeCell ref="U4:U8"/>
    <mergeCell ref="D6:D8"/>
    <mergeCell ref="E6:E8"/>
    <mergeCell ref="F6:F8"/>
    <mergeCell ref="G6:G8"/>
    <mergeCell ref="H4:H8"/>
    <mergeCell ref="O4:O8"/>
    <mergeCell ref="P4:R5"/>
    <mergeCell ref="S4:S5"/>
    <mergeCell ref="T4:T8"/>
    <mergeCell ref="P6:P8"/>
    <mergeCell ref="A4:A8"/>
    <mergeCell ref="B4:C8"/>
    <mergeCell ref="D4:D5"/>
    <mergeCell ref="E4:E5"/>
    <mergeCell ref="F4:G5"/>
    <mergeCell ref="J2:O2"/>
    <mergeCell ref="R2:U2"/>
    <mergeCell ref="R3:U3"/>
    <mergeCell ref="J4:J8"/>
    <mergeCell ref="W4:W8"/>
    <mergeCell ref="X4:X8"/>
    <mergeCell ref="K5:K8"/>
    <mergeCell ref="L5:L8"/>
    <mergeCell ref="M5:M8"/>
    <mergeCell ref="N5:N8"/>
    <mergeCell ref="R6:R8"/>
    <mergeCell ref="S6:S8"/>
    <mergeCell ref="K4:N4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6" firstPageNumber="0" fitToHeight="0" orientation="landscape" r:id="rId1"/>
  <headerFooter alignWithMargins="0">
    <oddHeader>&amp;R様式1-6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26</vt:i4>
      </vt:variant>
    </vt:vector>
  </HeadingPairs>
  <TitlesOfParts>
    <vt:vector size="39" baseType="lpstr">
      <vt:lpstr>Audi</vt:lpstr>
      <vt:lpstr>Alfa Romeo</vt:lpstr>
      <vt:lpstr>BMW</vt:lpstr>
      <vt:lpstr>Citroen</vt:lpstr>
      <vt:lpstr>DS</vt:lpstr>
      <vt:lpstr>jeep</vt:lpstr>
      <vt:lpstr>Land Rover</vt:lpstr>
      <vt:lpstr>Mercrdes-Benz</vt:lpstr>
      <vt:lpstr>Mitsubishi</vt:lpstr>
      <vt:lpstr>Peugeot</vt:lpstr>
      <vt:lpstr>Renault</vt:lpstr>
      <vt:lpstr>Suzuki</vt:lpstr>
      <vt:lpstr>Volkswagen</vt:lpstr>
      <vt:lpstr>'Alfa Romeo'!Print_Area</vt:lpstr>
      <vt:lpstr>Audi!Print_Area</vt:lpstr>
      <vt:lpstr>BMW!Print_Area</vt:lpstr>
      <vt:lpstr>Citroen!Print_Area</vt:lpstr>
      <vt:lpstr>DS!Print_Area</vt:lpstr>
      <vt:lpstr>jeep!Print_Area</vt:lpstr>
      <vt:lpstr>'Land Rover'!Print_Area</vt:lpstr>
      <vt:lpstr>'Mercrdes-Benz'!Print_Area</vt:lpstr>
      <vt:lpstr>Mitsubishi!Print_Area</vt:lpstr>
      <vt:lpstr>Peugeot!Print_Area</vt:lpstr>
      <vt:lpstr>Renault!Print_Area</vt:lpstr>
      <vt:lpstr>Suzuki!Print_Area</vt:lpstr>
      <vt:lpstr>Volkswagen!Print_Area</vt:lpstr>
      <vt:lpstr>'Alfa Romeo'!Print_Titles</vt:lpstr>
      <vt:lpstr>Audi!Print_Titles</vt:lpstr>
      <vt:lpstr>BMW!Print_Titles</vt:lpstr>
      <vt:lpstr>Citroen!Print_Titles</vt:lpstr>
      <vt:lpstr>DS!Print_Titles</vt:lpstr>
      <vt:lpstr>jeep!Print_Titles</vt:lpstr>
      <vt:lpstr>'Land Rover'!Print_Titles</vt:lpstr>
      <vt:lpstr>'Mercrdes-Benz'!Print_Titles</vt:lpstr>
      <vt:lpstr>Mitsubishi!Print_Titles</vt:lpstr>
      <vt:lpstr>Peugeot!Print_Titles</vt:lpstr>
      <vt:lpstr>Renault!Print_Titles</vt:lpstr>
      <vt:lpstr>Suzuki!Print_Titles</vt:lpstr>
      <vt:lpstr>Volkswagen!Print_Titles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