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BF6A3373-4F2E-456B-A6BC-64CDB02EAA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no" sheetId="1" r:id="rId1"/>
    <sheet name="Isuzu" sheetId="2" r:id="rId2"/>
    <sheet name="Mitsubishi" sheetId="3" r:id="rId3"/>
    <sheet name="Toyot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PRJ別負荷予測" hidden="1">#REF!</definedName>
    <definedName name="__123Graph_Aλ" hidden="1">[1]諸元まとめ!#REF!</definedName>
    <definedName name="__123Graph_A燃費" hidden="1">[1]諸元まとめ!#REF!</definedName>
    <definedName name="__123Graph_BPRJ別負荷予測" hidden="1">#REF!</definedName>
    <definedName name="__123Graph_CPRJ別負荷予測" hidden="1">#REF!</definedName>
    <definedName name="__123Graph_Cﾎﾞｱ×ｽﾄﾛｰｸ" hidden="1">[1]諸元まとめ!#REF!</definedName>
    <definedName name="__123Graph_DPRJ別負荷予測" hidden="1">#REF!</definedName>
    <definedName name="__123Graph_E" hidden="1">[1]諸元まとめ!#REF!</definedName>
    <definedName name="__123Graph_EPMEﾄﾙｸ" hidden="1">[1]諸元まとめ!#REF!</definedName>
    <definedName name="__123Graph_EPME出力" hidden="1">[1]諸元まとめ!#REF!</definedName>
    <definedName name="__123Graph_EPRJ別負荷予測" hidden="1">#REF!</definedName>
    <definedName name="__123Graph_Eλ" hidden="1">[1]諸元まとめ!#REF!</definedName>
    <definedName name="__123Graph_EｸﾗﾝｸJP径" hidden="1">[1]諸元まとめ!#REF!</definedName>
    <definedName name="__123Graph_EトルクTI" hidden="1">[1]諸元まとめ!#REF!</definedName>
    <definedName name="__123Graph_Eﾋﾟｽﾄﾝｽﾋﾟｰﾄﾞ" hidden="1">[1]諸元まとめ!#REF!</definedName>
    <definedName name="__123Graph_Eﾎﾞｱ×ｽﾄﾛｰｸ" hidden="1">[1]諸元まとめ!#REF!</definedName>
    <definedName name="__123Graph_E出力TI" hidden="1">[1]諸元まとめ!#REF!</definedName>
    <definedName name="__123Graph_E燃費" hidden="1">[1]諸元まとめ!#REF!</definedName>
    <definedName name="__123Graph_F" hidden="1">[1]諸元まとめ!#REF!</definedName>
    <definedName name="__123Graph_FPMEﾄﾙｸ" hidden="1">[1]諸元まとめ!#REF!</definedName>
    <definedName name="__123Graph_FPME出力" hidden="1">[1]諸元まとめ!#REF!</definedName>
    <definedName name="__123Graph_FトルクTI" hidden="1">[1]諸元まとめ!#REF!</definedName>
    <definedName name="__123Graph_Fﾋﾟｽﾄﾝｽﾋﾟｰﾄﾞ" hidden="1">[1]諸元まとめ!#REF!</definedName>
    <definedName name="__123Graph_Fﾎﾞｱ×ｽﾄﾛｰｸ" hidden="1">[1]諸元まとめ!#REF!</definedName>
    <definedName name="__123Graph_F出力TI" hidden="1">[1]諸元まとめ!#REF!</definedName>
    <definedName name="__123Graph_XPRJ別負荷予測" hidden="1">#REF!</definedName>
    <definedName name="_100__123Graph_Bｸﾞﾗﾌ_3" hidden="1">#REF!</definedName>
    <definedName name="_103__123Graph_Bｸﾞﾗﾌ_30" hidden="1">#REF!</definedName>
    <definedName name="_106__123Graph_Bｸﾞﾗﾌ_31" hidden="1">#REF!</definedName>
    <definedName name="_109__123Graph_Bｸﾞﾗﾌ_4" hidden="1">[2]バス!$C$6:$C$47</definedName>
    <definedName name="_112__123Graph_Bｸﾞﾗﾌ_5" hidden="1">[2]バス!$CY$20:$CY$46</definedName>
    <definedName name="_115__123Graph_Bｸﾞﾗﾌ_6" hidden="1">[2]バス!$DC$37:$EC$37</definedName>
    <definedName name="_118__123Graph_Bｸﾞﾗﾌ_7" hidden="1">#REF!</definedName>
    <definedName name="_12__123Graph_Aｸﾞﾗﾌ_12" hidden="1">#REF!</definedName>
    <definedName name="_121__123Graph_Bｸﾞﾗﾌ_8" hidden="1">#REF!</definedName>
    <definedName name="_123GRAGP" hidden="1">#REF!</definedName>
    <definedName name="_123GRAPH" hidden="1">[3]バス!$DC$38:$EC$38</definedName>
    <definedName name="_124__123Graph_Bｸﾞﾗﾌ_9" hidden="1">#REF!</definedName>
    <definedName name="_127__123Graph_Cｸﾞﾗﾌ_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[2]バス!$C$66:$C$107</definedName>
    <definedName name="_168__123Graph_Cｸﾞﾗﾌ_5" hidden="1">[2]バス!$CZ$20:$CZ$46</definedName>
    <definedName name="_171__123Graph_Cｸﾞﾗﾌ_6" hidden="1">[2]バス!$DC$38:$EC$38</definedName>
    <definedName name="_174__123Graph_Cｸﾞﾗﾌ_7" hidden="1">#REF!</definedName>
    <definedName name="_177__123Graph_Cｸﾞﾗﾌ_8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[1]諸元まとめ!#REF!</definedName>
    <definedName name="_188__123Graph_Dｸﾞﾗﾌ_1" hidden="1">#REF!</definedName>
    <definedName name="_19__123Graph_Aｸﾞﾗﾌ_15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[2]バス!$C$186:$C$227</definedName>
    <definedName name="_229__123Graph_Dｸﾞﾗﾌ_5" hidden="1">[2]バス!$DA$20:$DA$46</definedName>
    <definedName name="_23__123Graph_Aｸﾞﾗﾌ_19" hidden="1">#REF!</definedName>
    <definedName name="_230__123Graph_Dｸﾞﾗﾌ_6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[1]諸元まとめ!#REF!</definedName>
    <definedName name="_3__123Graph_Aｸﾞﾗﾌ_1" hidden="1">#REF!</definedName>
    <definedName name="_30__123Graph_Aｸﾞﾗﾌ_24" hidden="1">#REF!</definedName>
    <definedName name="_301__123Graph_Eﾎﾞｱ_ｺﾝﾌﾟﾊｲﾄ" hidden="1">[1]諸元まとめ!#REF!</definedName>
    <definedName name="_304__123Graph_Fｸﾞﾗﾌ_1" hidden="1">#REF!</definedName>
    <definedName name="_307__123Graph_Fｸﾞﾗﾌ_1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[1]諸元まとめ!#REF!</definedName>
    <definedName name="_359__123Graph_LBL_Aｸﾞﾗﾌ_7" hidden="1">#REF!</definedName>
    <definedName name="_362__123Graph_LBL_Aｸﾞﾗﾌ_8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[2]バス!$CX$20:$CX$46</definedName>
    <definedName name="_436__123Graph_Xｸﾞﾗﾌ_6" hidden="1">[2]バス!$DC$35:$EC$35</definedName>
    <definedName name="_437__123Graph_Xｸﾞﾗﾌ_7" hidden="1">#REF!</definedName>
    <definedName name="_44__123Graph_Aｸﾞﾗﾌ_3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[2]バス!$DC$36:$EC$36</definedName>
    <definedName name="_56__123Graph_Aｸﾞﾗﾌ_7" hidden="1">#REF!</definedName>
    <definedName name="_59__123Graph_Aｸﾞﾗﾌ_8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Hino!$A$8:$V$9</definedName>
    <definedName name="_xlnm._FilterDatabase" localSheetId="1" hidden="1">Isuzu!$A$8:$V$9</definedName>
    <definedName name="_xlnm._FilterDatabase" localSheetId="2" hidden="1">Mitsubishi!$A$8:$V$9</definedName>
    <definedName name="_xlnm._FilterDatabase" localSheetId="3" hidden="1">Toyota!$A$8:$V$11</definedName>
    <definedName name="_Key1" hidden="1">#REF!</definedName>
    <definedName name="_Key2" hidden="1">[4]仕入住原!$B$501</definedName>
    <definedName name="_Order1" hidden="1">255</definedName>
    <definedName name="_Order2" hidden="1">255</definedName>
    <definedName name="_Parse_In" hidden="1">'[5]bs is'!$B$116:$B$165</definedName>
    <definedName name="_Parse_Out" hidden="1">'[5]bs is'!$V$122:$AA$171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[6]バス!$DA$20:$DA$46</definedName>
    <definedName name="ｇｗｇ" hidden="1">#REF!</definedName>
    <definedName name="Module1.社内配布用印刷" localSheetId="0">[7]!Module1.社内配布用印刷</definedName>
    <definedName name="Module1.社内配布用印刷" localSheetId="1">[7]!Module1.社内配布用印刷</definedName>
    <definedName name="Module1.社内配布用印刷" localSheetId="2">[7]!Module1.社内配布用印刷</definedName>
    <definedName name="Module1.社内配布用印刷" localSheetId="3">[7]!Module1.社内配布用印刷</definedName>
    <definedName name="Module1.社内配布用印刷">[7]!Module1.社内配布用印刷</definedName>
    <definedName name="Module1.提出用印刷" localSheetId="0">[7]!Module1.提出用印刷</definedName>
    <definedName name="Module1.提出用印刷" localSheetId="1">[7]!Module1.提出用印刷</definedName>
    <definedName name="Module1.提出用印刷" localSheetId="2">[7]!Module1.提出用印刷</definedName>
    <definedName name="Module1.提出用印刷" localSheetId="3">[7]!Module1.提出用印刷</definedName>
    <definedName name="Module1.提出用印刷">[7]!Module1.提出用印刷</definedName>
    <definedName name="_xlnm.Print_Area" localSheetId="0">Hino!$A$2:$V$70</definedName>
    <definedName name="_xlnm.Print_Area" localSheetId="1">Isuzu!$A$2:$V$71</definedName>
    <definedName name="_xlnm.Print_Area" localSheetId="2">Mitsubishi!$A$2:$V$39</definedName>
    <definedName name="_xlnm.Print_Area" localSheetId="3">Toyota!$A$1:$V$14</definedName>
    <definedName name="_xlnm.Print_Titles" localSheetId="0">Hino!$2:$8</definedName>
    <definedName name="_xlnm.Print_Titles" localSheetId="1">Isuzu!$3:$8</definedName>
    <definedName name="_xlnm.Print_Titles" localSheetId="2">Mitsubishi!$3:$8</definedName>
    <definedName name="_xlnm.Print_Titles" localSheetId="3">Toyota!$4:$8</definedName>
    <definedName name="_xlnm.Print_Titles">[8]乗用・ＲＶ車!$1:$7</definedName>
    <definedName name="グラフ" hidden="1">#REF!</definedName>
    <definedName name="グラフ2" hidden="1">[6]バス!$CY$20:$CY$46</definedName>
    <definedName name="グラフ3" hidden="1">#REF!</definedName>
    <definedName name="ぐらふ３" hidden="1">#REF!</definedName>
    <definedName name="グラフ4" hidden="1">[6]バス!$C$66:$C$107</definedName>
    <definedName name="グラフ６" hidden="1">[6]バス!$DC$38:$EC$38</definedName>
    <definedName name="ぐらふ６" hidden="1">[6]バス!$DC$35:$EC$35</definedName>
    <definedName name="けＹ" hidden="1">#REF!</definedName>
    <definedName name="そＲＴ" hidden="1">#REF!</definedName>
    <definedName name="た" hidden="1">#REF!</definedName>
    <definedName name="だ" hidden="1">#REF!</definedName>
    <definedName name="っｄ">[9]!社内配布用印刷</definedName>
    <definedName name="ふぁ" hidden="1">#REF!</definedName>
    <definedName name="へあ" hidden="1">#REF!</definedName>
    <definedName name="社内配布用印刷" localSheetId="0">[9]!社内配布用印刷</definedName>
    <definedName name="社内配布用印刷" localSheetId="1">[9]!社内配布用印刷</definedName>
    <definedName name="社内配布用印刷" localSheetId="2">[9]!社内配布用印刷</definedName>
    <definedName name="社内配布用印刷" localSheetId="3">[9]!社内配布用印刷</definedName>
    <definedName name="社内配布用印刷">[9]!社内配布用印刷</definedName>
    <definedName name="乗用115_以上">#REF!</definedName>
    <definedName name="新型構変選択" localSheetId="0">[7]!新型構変選択</definedName>
    <definedName name="新型構変選択" localSheetId="1">[7]!新型構変選択</definedName>
    <definedName name="新型構変選択" localSheetId="2">[7]!新型構変選択</definedName>
    <definedName name="新型構変選択" localSheetId="3">[7]!新型構変選択</definedName>
    <definedName name="新型構変選択">[7]!新型構変選択</definedName>
    <definedName name="製作者選択" localSheetId="0">[7]!製作者選択</definedName>
    <definedName name="製作者選択" localSheetId="1">[7]!製作者選択</definedName>
    <definedName name="製作者選択" localSheetId="2">[7]!製作者選択</definedName>
    <definedName name="製作者選択" localSheetId="3">[7]!製作者選択</definedName>
    <definedName name="製作者選択">[7]!製作者選択</definedName>
    <definedName name="提出用印刷" localSheetId="0">[9]!提出用印刷</definedName>
    <definedName name="提出用印刷" localSheetId="1">[9]!提出用印刷</definedName>
    <definedName name="提出用印刷" localSheetId="2">[9]!提出用印刷</definedName>
    <definedName name="提出用印刷" localSheetId="3">[9]!提出用印刷</definedName>
    <definedName name="提出用印刷">[9]!提出用印刷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V9" i="4"/>
  <c r="O10" i="4"/>
  <c r="V10" i="4"/>
  <c r="O11" i="4"/>
  <c r="V11" i="4"/>
  <c r="O9" i="3"/>
  <c r="V9" i="3"/>
  <c r="O10" i="3"/>
  <c r="V10" i="3"/>
  <c r="O11" i="3"/>
  <c r="V11" i="3"/>
  <c r="O12" i="3"/>
  <c r="V12" i="3"/>
  <c r="O13" i="3"/>
  <c r="V13" i="3"/>
  <c r="O14" i="3"/>
  <c r="V14" i="3"/>
  <c r="O15" i="3"/>
  <c r="V15" i="3"/>
  <c r="O16" i="3"/>
  <c r="V16" i="3"/>
  <c r="O17" i="3"/>
  <c r="V17" i="3"/>
  <c r="O18" i="3"/>
  <c r="V18" i="3"/>
  <c r="O19" i="3"/>
  <c r="V19" i="3"/>
  <c r="O20" i="3"/>
  <c r="V20" i="3"/>
  <c r="O21" i="3"/>
  <c r="V21" i="3"/>
  <c r="O22" i="3"/>
  <c r="V22" i="3"/>
  <c r="O23" i="3"/>
  <c r="V23" i="3"/>
  <c r="O24" i="3"/>
  <c r="V24" i="3"/>
  <c r="O25" i="3"/>
  <c r="V25" i="3"/>
  <c r="O26" i="3"/>
  <c r="V26" i="3"/>
  <c r="O27" i="3"/>
  <c r="V27" i="3"/>
  <c r="O9" i="2"/>
  <c r="V9" i="2"/>
  <c r="O10" i="2"/>
  <c r="V10" i="2"/>
  <c r="O11" i="2"/>
  <c r="V11" i="2"/>
  <c r="O12" i="2"/>
  <c r="V12" i="2"/>
  <c r="O13" i="2"/>
  <c r="V13" i="2"/>
  <c r="O14" i="2"/>
  <c r="V14" i="2"/>
  <c r="O15" i="2"/>
  <c r="V15" i="2"/>
  <c r="O16" i="2"/>
  <c r="V16" i="2"/>
  <c r="O17" i="2"/>
  <c r="V17" i="2"/>
  <c r="O18" i="2"/>
  <c r="V18" i="2"/>
  <c r="O19" i="2"/>
  <c r="V19" i="2"/>
  <c r="O20" i="2"/>
  <c r="V20" i="2"/>
  <c r="O21" i="2"/>
  <c r="V21" i="2"/>
  <c r="O22" i="2"/>
  <c r="V22" i="2"/>
  <c r="O23" i="2"/>
  <c r="V23" i="2"/>
  <c r="O24" i="2"/>
  <c r="V24" i="2"/>
  <c r="O25" i="2"/>
  <c r="V25" i="2"/>
  <c r="O26" i="2"/>
  <c r="V26" i="2"/>
  <c r="O27" i="2"/>
  <c r="V27" i="2"/>
  <c r="O28" i="2"/>
  <c r="V28" i="2"/>
  <c r="O29" i="2"/>
  <c r="V29" i="2"/>
  <c r="O30" i="2"/>
  <c r="V30" i="2"/>
  <c r="O31" i="2"/>
  <c r="V31" i="2"/>
  <c r="O32" i="2"/>
  <c r="V32" i="2"/>
  <c r="O33" i="2"/>
  <c r="V33" i="2"/>
  <c r="O34" i="2"/>
  <c r="V34" i="2"/>
  <c r="O35" i="2"/>
  <c r="V35" i="2"/>
  <c r="O36" i="2"/>
  <c r="V36" i="2"/>
  <c r="O37" i="2"/>
  <c r="V37" i="2"/>
  <c r="O38" i="2"/>
  <c r="V38" i="2"/>
  <c r="O39" i="2"/>
  <c r="V39" i="2"/>
  <c r="O40" i="2"/>
  <c r="V40" i="2"/>
  <c r="O41" i="2"/>
  <c r="V41" i="2"/>
  <c r="O42" i="2"/>
  <c r="V42" i="2"/>
  <c r="O43" i="2"/>
  <c r="V43" i="2"/>
  <c r="O44" i="2"/>
  <c r="V44" i="2"/>
  <c r="O45" i="2"/>
  <c r="V45" i="2"/>
  <c r="O46" i="2"/>
  <c r="V46" i="2"/>
  <c r="O47" i="2"/>
  <c r="V47" i="2"/>
  <c r="O48" i="2"/>
  <c r="V48" i="2"/>
  <c r="O49" i="2"/>
  <c r="V49" i="2"/>
  <c r="O50" i="2"/>
  <c r="V50" i="2"/>
  <c r="O51" i="2"/>
  <c r="V51" i="2"/>
  <c r="O52" i="2"/>
  <c r="V52" i="2"/>
  <c r="O53" i="2"/>
  <c r="V53" i="2"/>
  <c r="O54" i="2"/>
  <c r="V54" i="2"/>
  <c r="O55" i="2"/>
  <c r="V55" i="2"/>
  <c r="O56" i="2"/>
  <c r="V56" i="2"/>
  <c r="O57" i="2"/>
  <c r="V57" i="2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<sst xmlns="http://schemas.openxmlformats.org/spreadsheetml/2006/main" count="1115" uniqueCount="253">
  <si>
    <t>日野</t>
  </si>
  <si>
    <t>2KG-GDB60M</t>
  </si>
  <si>
    <t>1GD</t>
  </si>
  <si>
    <t>一般バス</t>
    <phoneticPr fontId="6"/>
  </si>
  <si>
    <t>EGR,DF,CCO,SCR</t>
    <phoneticPr fontId="6"/>
  </si>
  <si>
    <t>2-4D</t>
  </si>
  <si>
    <t>2KG-GDB70M</t>
  </si>
  <si>
    <t>2KG-GDB80M</t>
  </si>
  <si>
    <t>2KG-KR290J3</t>
  </si>
  <si>
    <t>4HK1</t>
  </si>
  <si>
    <t>6MT</t>
  </si>
  <si>
    <t>I,D,TC,IC,FI,P</t>
    <phoneticPr fontId="6"/>
  </si>
  <si>
    <t>EGR,DF,SCR</t>
  </si>
  <si>
    <t>I,D,TC,IC,FI,P</t>
  </si>
  <si>
    <t>2KG-KR290J4</t>
  </si>
  <si>
    <t>6AT(E･LTC)</t>
  </si>
  <si>
    <t>2KG-KR290J5</t>
  </si>
  <si>
    <t>2DG-HX9JHCE</t>
  </si>
  <si>
    <t>J05E</t>
  </si>
  <si>
    <t>5AT</t>
  </si>
  <si>
    <t>P,FI</t>
  </si>
  <si>
    <t>EGR,DF</t>
  </si>
  <si>
    <t>2DG-HX9JLCE</t>
  </si>
  <si>
    <t>530</t>
  </si>
  <si>
    <t>132</t>
  </si>
  <si>
    <t>路線バス</t>
  </si>
  <si>
    <t>2DG-RR2AJDA</t>
  </si>
  <si>
    <t>A05C</t>
  </si>
  <si>
    <t>6AMT</t>
    <phoneticPr fontId="6"/>
  </si>
  <si>
    <t>EGR,DF,SCR</t>
    <phoneticPr fontId="6"/>
  </si>
  <si>
    <t>794</t>
  </si>
  <si>
    <t>162</t>
  </si>
  <si>
    <t>6AMT</t>
  </si>
  <si>
    <t>一般バス</t>
  </si>
  <si>
    <t>2KG-RU2AHDA</t>
  </si>
  <si>
    <t>7AMT</t>
    <phoneticPr fontId="6"/>
  </si>
  <si>
    <t>2DG-RU2AHDA</t>
  </si>
  <si>
    <t>2PG-RU1ASDA</t>
  </si>
  <si>
    <t>A09C</t>
  </si>
  <si>
    <t>7MT</t>
  </si>
  <si>
    <t>7AMT</t>
  </si>
  <si>
    <t>2KG-KV290N2</t>
  </si>
  <si>
    <t>2KG-KV290N3</t>
  </si>
  <si>
    <t>2KG-KV290N4</t>
  </si>
  <si>
    <t>2KG-KV290Q2</t>
  </si>
  <si>
    <t>2KG-KV290Q3</t>
  </si>
  <si>
    <t>2KG-KV290Q4</t>
  </si>
  <si>
    <t>2DG-KV290N2</t>
  </si>
  <si>
    <t>D,TC,IC,FI,P</t>
    <phoneticPr fontId="6"/>
  </si>
  <si>
    <t>2DG-KV290N3</t>
  </si>
  <si>
    <t>D,TC,IC,FI,P</t>
  </si>
  <si>
    <t>2DG-KV290Q2</t>
  </si>
  <si>
    <t>2DG-KV290Q3</t>
  </si>
  <si>
    <t>2TG-KV290N2</t>
  </si>
  <si>
    <t>2TG-KV290N3</t>
  </si>
  <si>
    <t>2TG-KV290N4</t>
  </si>
  <si>
    <t>2TG-KV290Q2</t>
  </si>
  <si>
    <t>2TG-KV290Q3</t>
  </si>
  <si>
    <t>2TG-KV290Q4</t>
  </si>
  <si>
    <t>2RG-KV290N3</t>
  </si>
  <si>
    <t>2RG-KV290N4</t>
  </si>
  <si>
    <t>2RG-KV290Q3</t>
  </si>
  <si>
    <t>2RG-KV290Q4</t>
  </si>
  <si>
    <t>2PG-KV290N2</t>
  </si>
  <si>
    <t>2PG-KV290N3</t>
  </si>
  <si>
    <t>2PG-KV290Q2</t>
  </si>
  <si>
    <t>2PG-KV290Q3</t>
  </si>
  <si>
    <t>2SG-HL2ANBP</t>
  </si>
  <si>
    <t>A05C-K1</t>
  </si>
  <si>
    <t>H,I,P,FI</t>
    <phoneticPr fontId="6"/>
  </si>
  <si>
    <t>2SG-HL2ASBP</t>
  </si>
  <si>
    <t>H,I,P,FI</t>
  </si>
  <si>
    <r>
      <rPr>
        <sz val="8"/>
        <color theme="1"/>
        <rFont val="ＭＳ Ｐゴシック"/>
        <family val="3"/>
        <charset val="128"/>
      </rPr>
      <t>※印････トヨタ自動車株式会社による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11"/>
  </si>
  <si>
    <r>
      <rPr>
        <sz val="8"/>
        <color theme="1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6"/>
  </si>
  <si>
    <r>
      <rPr>
        <sz val="8"/>
        <color theme="1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6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</si>
  <si>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6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</si>
  <si>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6"/>
  </si>
  <si>
    <r>
      <rPr>
        <sz val="8"/>
        <rFont val="ＭＳ Ｐゴシック"/>
        <family val="3"/>
        <charset val="128"/>
      </rPr>
      <t>路線バス</t>
    </r>
    <phoneticPr fontId="6"/>
  </si>
  <si>
    <t>2PG-LV290Q3</t>
  </si>
  <si>
    <t>4HK1</t>
    <phoneticPr fontId="6"/>
  </si>
  <si>
    <t>2PG-LV290Q2</t>
    <phoneticPr fontId="6"/>
  </si>
  <si>
    <t>2PG-LV290N3</t>
  </si>
  <si>
    <t>2PG-LV290N2</t>
    <phoneticPr fontId="6"/>
  </si>
  <si>
    <t>I,D,TC,IC,
FI,P</t>
  </si>
  <si>
    <r>
      <rPr>
        <sz val="8"/>
        <rFont val="ＭＳ Ｐゴシック"/>
        <family val="3"/>
        <charset val="128"/>
      </rPr>
      <t>路線バス</t>
    </r>
  </si>
  <si>
    <t>2RG-LV290Q4</t>
  </si>
  <si>
    <t>2RG-LV290Q3</t>
  </si>
  <si>
    <t>2RG-LV290N4</t>
  </si>
  <si>
    <t>2RG-LV290N3</t>
  </si>
  <si>
    <t>2TG-LV290Q4</t>
  </si>
  <si>
    <t>2TG-LV290Q3</t>
  </si>
  <si>
    <t>2TG-LV290Q2</t>
    <phoneticPr fontId="6"/>
  </si>
  <si>
    <t>2TG-LV290N4</t>
  </si>
  <si>
    <t>2TG-LV290N3</t>
  </si>
  <si>
    <t>6MT</t>
    <phoneticPr fontId="6"/>
  </si>
  <si>
    <t>2TG-LV290N2</t>
    <phoneticPr fontId="6"/>
  </si>
  <si>
    <t>2DG-LV290Q3</t>
  </si>
  <si>
    <t>2DG-LV290Q2</t>
    <phoneticPr fontId="6"/>
  </si>
  <si>
    <t>2DG-LV290N3</t>
    <phoneticPr fontId="6"/>
  </si>
  <si>
    <t>2DG-LV290N2</t>
    <phoneticPr fontId="6"/>
  </si>
  <si>
    <t>2KG-LV290Q4</t>
  </si>
  <si>
    <t>2KG-LV290Q3</t>
  </si>
  <si>
    <t>2KG-LV290Q2</t>
    <phoneticPr fontId="6"/>
  </si>
  <si>
    <t>2KG-LV290N4</t>
  </si>
  <si>
    <t>2KG-LV290N3</t>
  </si>
  <si>
    <t>2KG-LV290N2</t>
    <phoneticPr fontId="6"/>
  </si>
  <si>
    <t>路線バス</t>
    <rPh sb="0" eb="2">
      <t>ロセン</t>
    </rPh>
    <phoneticPr fontId="6"/>
  </si>
  <si>
    <t>14135</t>
  </si>
  <si>
    <t>A05C-K1</t>
    <phoneticPr fontId="6"/>
  </si>
  <si>
    <t>2SG-HL2ASBD</t>
    <phoneticPr fontId="6"/>
  </si>
  <si>
    <t>2SG-HL2ANBD</t>
    <phoneticPr fontId="6"/>
  </si>
  <si>
    <r>
      <rPr>
        <sz val="8"/>
        <rFont val="ＭＳ Ｐゴシック"/>
        <family val="3"/>
        <charset val="128"/>
      </rPr>
      <t>エルガ</t>
    </r>
    <phoneticPr fontId="6"/>
  </si>
  <si>
    <t>A09C</t>
    <phoneticPr fontId="6"/>
  </si>
  <si>
    <t>2PG-RU1ASDJ</t>
  </si>
  <si>
    <t>2PG-RU1ASDJ</t>
    <phoneticPr fontId="6"/>
  </si>
  <si>
    <r>
      <rPr>
        <sz val="8"/>
        <rFont val="ＭＳ Ｐゴシック"/>
        <family val="3"/>
        <charset val="128"/>
      </rPr>
      <t>類別区分番号
4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9"/>
  </si>
  <si>
    <t>191</t>
  </si>
  <si>
    <t>882</t>
  </si>
  <si>
    <t>2DG-RU2AHDJ</t>
  </si>
  <si>
    <t>EGR,
DF,SCR</t>
  </si>
  <si>
    <t>一般
バス</t>
  </si>
  <si>
    <t>2DG-RU2AHDJ</t>
    <phoneticPr fontId="6"/>
  </si>
  <si>
    <t>2KG-RU2AHDJ</t>
    <phoneticPr fontId="6"/>
  </si>
  <si>
    <t>いすゞ　ガーラ</t>
    <phoneticPr fontId="6"/>
  </si>
  <si>
    <t>2DG-RR2AJDJ</t>
  </si>
  <si>
    <r>
      <rPr>
        <sz val="8"/>
        <rFont val="ＭＳ Ｐゴシック"/>
        <family val="3"/>
        <charset val="128"/>
      </rPr>
      <t>一般バス</t>
    </r>
    <phoneticPr fontId="6"/>
  </si>
  <si>
    <t>A05C</t>
    <phoneticPr fontId="6"/>
  </si>
  <si>
    <t>2DG-RR2AJDJ</t>
    <phoneticPr fontId="6"/>
  </si>
  <si>
    <t>いすゞ　ガーラ　ミオ</t>
    <phoneticPr fontId="6"/>
  </si>
  <si>
    <t>2KG-LR290J5</t>
  </si>
  <si>
    <t>2KG-LR290J4</t>
  </si>
  <si>
    <t>154</t>
    <phoneticPr fontId="6"/>
  </si>
  <si>
    <t>2KG-LR290J3</t>
    <phoneticPr fontId="6"/>
  </si>
  <si>
    <t>2KG-LR290J3</t>
  </si>
  <si>
    <r>
      <rPr>
        <sz val="8"/>
        <rFont val="ＭＳ ゴシック"/>
        <family val="3"/>
        <charset val="128"/>
      </rPr>
      <t>エルガミオ</t>
    </r>
    <phoneticPr fontId="6"/>
  </si>
  <si>
    <r>
      <rPr>
        <sz val="8"/>
        <rFont val="ＭＳ ゴシック"/>
        <family val="3"/>
        <charset val="128"/>
      </rPr>
      <t>いすゞ</t>
    </r>
    <phoneticPr fontId="6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</si>
  <si>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</si>
  <si>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その他</t>
    </r>
  </si>
  <si>
    <t>車輪配列</t>
    <rPh sb="0" eb="2">
      <t>シャリン</t>
    </rPh>
    <phoneticPr fontId="6"/>
  </si>
  <si>
    <t>主要排出
ガス対策</t>
    <phoneticPr fontId="6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</si>
  <si>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6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</si>
  <si>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6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</si>
  <si>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6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</si>
  <si>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6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</si>
  <si>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6"/>
  </si>
  <si>
    <t>燃費値
(km/L)</t>
    <rPh sb="0" eb="2">
      <t>ネンピ</t>
    </rPh>
    <rPh sb="2" eb="3">
      <t>チ</t>
    </rPh>
    <phoneticPr fontId="6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</si>
  <si>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6"/>
  </si>
  <si>
    <t>（参考）
低排出ガス
認定レベル</t>
    <rPh sb="1" eb="3">
      <t>サンコウ</t>
    </rPh>
    <phoneticPr fontId="6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</si>
  <si>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</si>
  <si>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</si>
  <si>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t>重量車モード</t>
    <rPh sb="0" eb="3">
      <t>ジュウリョウシャ</t>
    </rPh>
    <phoneticPr fontId="6"/>
  </si>
  <si>
    <t>自動車の構造</t>
    <rPh sb="0" eb="3">
      <t>ジドウシャ</t>
    </rPh>
    <rPh sb="4" eb="6">
      <t>コウゾウ</t>
    </rPh>
    <phoneticPr fontId="6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</si>
  <si>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6"/>
  </si>
  <si>
    <t>車両総重量
(kg)</t>
    <phoneticPr fontId="6"/>
  </si>
  <si>
    <t>車両重量
(kg)</t>
    <phoneticPr fontId="6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</si>
  <si>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</si>
  <si>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</si>
  <si>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</si>
  <si>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</si>
  <si>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6"/>
  </si>
  <si>
    <t>路線バス等又は一般バス等</t>
    <rPh sb="4" eb="5">
      <t>トウ</t>
    </rPh>
    <rPh sb="11" eb="12">
      <t>トウ</t>
    </rPh>
    <phoneticPr fontId="6"/>
  </si>
  <si>
    <t>当該自動車の製造又は輸入の事業を行う者の氏名又は名称　　　　いすゞ自動車株式会社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6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</si>
  <si>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6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</si>
  <si>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6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</si>
  <si>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6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</si>
  <si>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6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</si>
  <si>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6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</si>
  <si>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6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</si>
  <si>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6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</si>
  <si>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6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</si>
  <si>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6"/>
  </si>
  <si>
    <t>2D-4Ｄ</t>
  </si>
  <si>
    <t>CCO
EGR
SCR
DF</t>
  </si>
  <si>
    <t>P，FI，IC，TC</t>
  </si>
  <si>
    <t>4P10</t>
  </si>
  <si>
    <t>2RG-BG740G</t>
  </si>
  <si>
    <t>2-4Ｄ</t>
  </si>
  <si>
    <t>2RG-BE740J</t>
  </si>
  <si>
    <t>5MT</t>
  </si>
  <si>
    <t>2RG-BE740G</t>
  </si>
  <si>
    <t>2RG-BE740E</t>
  </si>
  <si>
    <t>ふそうローザ</t>
  </si>
  <si>
    <t>4.23</t>
  </si>
  <si>
    <t>4.30</t>
  </si>
  <si>
    <t>6AT</t>
  </si>
  <si>
    <t>6M60</t>
  </si>
  <si>
    <t>2KG-MP35FP</t>
  </si>
  <si>
    <t>I, P, FI, IC, TC</t>
    <phoneticPr fontId="6"/>
  </si>
  <si>
    <t>4.45</t>
  </si>
  <si>
    <t>2PG-MP35FP</t>
  </si>
  <si>
    <t>2KG-MP35FM</t>
  </si>
  <si>
    <t>2PG-MP35FM</t>
  </si>
  <si>
    <t>2KG-MP35FK</t>
  </si>
  <si>
    <t>2PG-MP35FK</t>
  </si>
  <si>
    <t>2KG-MP38FM</t>
  </si>
  <si>
    <t>2PG-MP38FM</t>
  </si>
  <si>
    <t>2KG-MP38FK</t>
  </si>
  <si>
    <t>2PG-MP38FK</t>
  </si>
  <si>
    <t>ふそうエアロスター</t>
  </si>
  <si>
    <t>I, P, FI, IC, TC</t>
  </si>
  <si>
    <t>3.57</t>
  </si>
  <si>
    <t>8MT</t>
  </si>
  <si>
    <t>6S10</t>
  </si>
  <si>
    <t>2TG-MS06GP</t>
  </si>
  <si>
    <t>4.06</t>
  </si>
  <si>
    <t>4.90</t>
  </si>
  <si>
    <t>ふそうエアロエース
ふそうエアロクィーン</t>
  </si>
  <si>
    <t>三菱</t>
    <rPh sb="0" eb="2">
      <t>ミツビシ</t>
    </rPh>
    <phoneticPr fontId="6"/>
  </si>
  <si>
    <t>当該自動車の製造又は輸入の事業を行う者の氏名又は名称　　　三菱ふそうトラック・バス株式会社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6"/>
  </si>
  <si>
    <t>　　　　実際に販売されている車両は、ここに記載された車両重量・車両総重量・最大積載量（または乗車定員）と異なる場合があります。</t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6"/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</si>
  <si>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6"/>
  </si>
  <si>
    <t>0001～0064</t>
    <phoneticPr fontId="3"/>
  </si>
  <si>
    <t>EGR
DF
CCO
SCR</t>
    <phoneticPr fontId="3"/>
  </si>
  <si>
    <t>Ｄ
FI
TC
IC
P</t>
    <phoneticPr fontId="3"/>
  </si>
  <si>
    <t>一般ﾊﾞｽ</t>
  </si>
  <si>
    <t>6AT
(E･LTC)</t>
    <phoneticPr fontId="3"/>
  </si>
  <si>
    <t>2KG-GDB80</t>
  </si>
  <si>
    <t>0001～0212</t>
  </si>
  <si>
    <t>2KG-GDB70</t>
  </si>
  <si>
    <t>0001～0050</t>
    <phoneticPr fontId="3"/>
  </si>
  <si>
    <t>2KG-GDB60</t>
  </si>
  <si>
    <t>トヨタコースター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</si>
  <si>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</si>
  <si>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6"/>
  </si>
  <si>
    <t>トヨタ自動車株式会社</t>
    <phoneticPr fontId="6"/>
  </si>
  <si>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6"/>
  </si>
  <si>
    <r>
      <rPr>
        <sz val="8"/>
        <rFont val="ＭＳ Ｐゴシック"/>
        <family val="3"/>
        <charset val="128"/>
      </rPr>
      <t>日野自動車株式会社</t>
    </r>
    <phoneticPr fontId="6"/>
  </si>
  <si>
    <r>
      <rPr>
        <b/>
        <sz val="12"/>
        <rFont val="ＭＳ Ｐゴシック"/>
        <family val="3"/>
        <charset val="128"/>
      </rPr>
      <t>路線バス等又は一般バス等</t>
    </r>
    <rPh sb="4" eb="5">
      <t>トウ</t>
    </rPh>
    <rPh sb="11" eb="12">
      <t>トウ</t>
    </rPh>
    <phoneticPr fontId="6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</si>
  <si>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</si>
  <si>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6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</si>
  <si>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6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</si>
  <si>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6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</si>
  <si>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6"/>
  </si>
  <si>
    <r>
      <rPr>
        <sz val="8"/>
        <rFont val="ＭＳ Ｐゴシック"/>
        <family val="3"/>
        <charset val="128"/>
      </rPr>
      <t>重量車モード</t>
    </r>
    <rPh sb="0" eb="3">
      <t>ジュウリョウシャ</t>
    </rPh>
    <phoneticPr fontId="6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</si>
  <si>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</si>
  <si>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</si>
  <si>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6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</si>
  <si>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</si>
  <si>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6" eb="8">
      <t>ネンピ</t>
    </rPh>
    <rPh sb="8" eb="11">
      <t>キジュンチ</t>
    </rPh>
    <phoneticPr fontId="6"/>
  </si>
  <si>
    <r>
      <rPr>
        <sz val="8"/>
        <rFont val="ＭＳ Ｐゴシック"/>
        <family val="3"/>
        <charset val="128"/>
      </rPr>
      <t>主要排出
ガス対策</t>
    </r>
    <phoneticPr fontId="6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</si>
  <si>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6"/>
  </si>
  <si>
    <r>
      <rPr>
        <sz val="8"/>
        <rFont val="ＭＳ Ｐゴシック"/>
        <family val="3"/>
        <charset val="128"/>
      </rPr>
      <t>※</t>
    </r>
    <phoneticPr fontId="6"/>
  </si>
  <si>
    <r>
      <rPr>
        <sz val="8"/>
        <rFont val="ＭＳ Ｐゴシック"/>
        <family val="3"/>
        <charset val="128"/>
      </rPr>
      <t>日野リエッセＩＩ</t>
    </r>
    <phoneticPr fontId="6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</si>
  <si>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6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</si>
  <si>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6"/>
  </si>
  <si>
    <r>
      <rPr>
        <sz val="8"/>
        <rFont val="ＭＳ Ｐゴシック"/>
        <family val="3"/>
        <charset val="128"/>
      </rPr>
      <t>レインボー</t>
    </r>
    <phoneticPr fontId="6"/>
  </si>
  <si>
    <r>
      <rPr>
        <sz val="8"/>
        <rFont val="ＭＳ Ｐゴシック"/>
        <family val="3"/>
        <charset val="128"/>
      </rPr>
      <t>日野ポンチョ</t>
    </r>
    <rPh sb="0" eb="2">
      <t>ヒノ</t>
    </rPh>
    <phoneticPr fontId="8"/>
  </si>
  <si>
    <r>
      <rPr>
        <sz val="8"/>
        <rFont val="ＭＳ Ｐゴシック"/>
        <family val="3"/>
        <charset val="128"/>
      </rPr>
      <t>日野メルファ</t>
    </r>
    <rPh sb="0" eb="2">
      <t>ヒノ</t>
    </rPh>
    <phoneticPr fontId="8"/>
  </si>
  <si>
    <r>
      <rPr>
        <sz val="8"/>
        <rFont val="ＭＳ Ｐゴシック"/>
        <family val="3"/>
        <charset val="128"/>
      </rPr>
      <t>日野セレガ</t>
    </r>
    <rPh sb="0" eb="2">
      <t>ヒノ</t>
    </rPh>
    <phoneticPr fontId="8"/>
  </si>
  <si>
    <r>
      <rPr>
        <sz val="8"/>
        <rFont val="ＭＳ Ｐゴシック"/>
        <family val="3"/>
        <charset val="128"/>
      </rPr>
      <t>ブルーリボン</t>
    </r>
    <phoneticPr fontId="6"/>
  </si>
  <si>
    <r>
      <rPr>
        <sz val="8"/>
        <rFont val="ＭＳ ゴシック"/>
        <family val="3"/>
        <charset val="128"/>
      </rPr>
      <t>路線バス</t>
    </r>
  </si>
  <si>
    <r>
      <rPr>
        <sz val="8"/>
        <rFont val="ＭＳ Ｐゴシック"/>
        <family val="3"/>
        <charset val="128"/>
      </rPr>
      <t>日野ブルーリボン</t>
    </r>
    <rPh sb="0" eb="2">
      <t>ヒノ</t>
    </rPh>
    <phoneticPr fontId="8"/>
  </si>
  <si>
    <r>
      <rPr>
        <sz val="8"/>
        <rFont val="ＭＳ Ｐゴシック"/>
        <family val="3"/>
        <charset val="128"/>
      </rPr>
      <t>路線バス</t>
    </r>
    <rPh sb="0" eb="2">
      <t>ロセン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</si>
</sst>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0.000_ "/>
    <numFmt numFmtId="178" formatCode="#,##0_ ;[Red]\-#,##0\ "/>
    <numFmt numFmtId="179" formatCode="0_);[Red]\(0\)"/>
    <numFmt numFmtId="180" formatCode="0.0"/>
    <numFmt numFmtId="181" formatCode="#,##0_ "/>
    <numFmt numFmtId="182" formatCode="0.00_ "/>
    <numFmt numFmtId="183" formatCode=".0"/>
    <numFmt numFmtId="184" formatCode=".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2"/>
      <charset val="128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</cellStyleXfs>
  <cellXfs count="382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/>
    <xf numFmtId="176" fontId="4" fillId="2" borderId="0" xfId="1" applyNumberFormat="1" applyFont="1" applyFill="1" applyBorder="1"/>
    <xf numFmtId="0" fontId="4" fillId="2" borderId="0" xfId="1" applyFont="1" applyFill="1"/>
    <xf numFmtId="0" fontId="4" fillId="0" borderId="0" xfId="1" applyFont="1" applyFill="1"/>
    <xf numFmtId="0" fontId="4" fillId="0" borderId="0" xfId="2" applyFont="1" applyAlignment="1"/>
    <xf numFmtId="0" fontId="4" fillId="2" borderId="0" xfId="1" applyFont="1" applyFill="1" applyBorder="1" applyAlignment="1">
      <alignment horizontal="center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12" fillId="2" borderId="0" xfId="1" applyFont="1" applyFill="1"/>
    <xf numFmtId="0" fontId="8" fillId="0" borderId="0" xfId="1" applyFont="1"/>
    <xf numFmtId="0" fontId="8" fillId="2" borderId="28" xfId="1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180" fontId="8" fillId="0" borderId="3" xfId="2" applyNumberFormat="1" applyFont="1" applyBorder="1" applyAlignment="1">
      <alignment horizontal="center" vertical="center" wrapText="1"/>
    </xf>
    <xf numFmtId="182" fontId="13" fillId="0" borderId="27" xfId="2" applyNumberFormat="1" applyFont="1" applyBorder="1" applyAlignment="1">
      <alignment horizontal="center" vertical="center" wrapText="1"/>
    </xf>
    <xf numFmtId="179" fontId="14" fillId="0" borderId="32" xfId="2" applyNumberFormat="1" applyFont="1" applyBorder="1" applyAlignment="1">
      <alignment horizontal="center" vertical="center" wrapText="1"/>
    </xf>
    <xf numFmtId="182" fontId="14" fillId="0" borderId="31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30" xfId="2" quotePrefix="1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/>
    </xf>
    <xf numFmtId="0" fontId="8" fillId="0" borderId="22" xfId="2" applyFont="1" applyBorder="1" applyAlignment="1">
      <alignment horizontal="center"/>
    </xf>
    <xf numFmtId="179" fontId="14" fillId="0" borderId="26" xfId="2" applyNumberFormat="1" applyFont="1" applyBorder="1" applyAlignment="1">
      <alignment horizontal="center" vertical="center" wrapText="1"/>
    </xf>
    <xf numFmtId="182" fontId="14" fillId="0" borderId="25" xfId="2" applyNumberFormat="1" applyFont="1" applyBorder="1" applyAlignment="1">
      <alignment horizontal="center" vertical="center" wrapText="1"/>
    </xf>
    <xf numFmtId="0" fontId="8" fillId="0" borderId="29" xfId="2" quotePrefix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8" fillId="0" borderId="18" xfId="2" applyFont="1" applyBorder="1" applyAlignment="1">
      <alignment horizontal="center"/>
    </xf>
    <xf numFmtId="179" fontId="14" fillId="0" borderId="33" xfId="2" applyNumberFormat="1" applyFont="1" applyBorder="1" applyAlignment="1">
      <alignment horizontal="center" vertical="center" wrapText="1"/>
    </xf>
    <xf numFmtId="182" fontId="14" fillId="0" borderId="34" xfId="2" applyNumberFormat="1" applyFont="1" applyBorder="1" applyAlignment="1">
      <alignment horizontal="center" vertical="center" wrapText="1"/>
    </xf>
    <xf numFmtId="0" fontId="8" fillId="0" borderId="27" xfId="2" applyFont="1" applyBorder="1" applyAlignment="1">
      <alignment horizontal="left" vertical="center" wrapText="1"/>
    </xf>
    <xf numFmtId="0" fontId="8" fillId="0" borderId="0" xfId="2" applyFont="1" applyAlignment="1">
      <alignment horizontal="center"/>
    </xf>
    <xf numFmtId="0" fontId="8" fillId="0" borderId="27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180" fontId="8" fillId="0" borderId="3" xfId="2" applyNumberFormat="1" applyFont="1" applyBorder="1" applyAlignment="1" applyProtection="1">
      <alignment horizontal="center" vertical="center" wrapText="1"/>
      <protection locked="0"/>
    </xf>
    <xf numFmtId="182" fontId="8" fillId="0" borderId="27" xfId="2" applyNumberFormat="1" applyFont="1" applyBorder="1" applyAlignment="1" applyProtection="1">
      <alignment horizontal="center" vertical="center"/>
      <protection locked="0"/>
    </xf>
    <xf numFmtId="179" fontId="14" fillId="2" borderId="26" xfId="1" applyNumberFormat="1" applyFont="1" applyFill="1" applyBorder="1" applyAlignment="1">
      <alignment horizontal="center" vertical="center" wrapText="1"/>
    </xf>
    <xf numFmtId="182" fontId="14" fillId="0" borderId="25" xfId="2" applyNumberFormat="1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 wrapText="1"/>
      <protection locked="0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177" fontId="8" fillId="0" borderId="3" xfId="2" applyNumberFormat="1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8" fillId="0" borderId="29" xfId="2" applyFont="1" applyBorder="1" applyAlignment="1" applyProtection="1">
      <alignment horizontal="center" vertical="center" wrapText="1"/>
      <protection locked="0"/>
    </xf>
    <xf numFmtId="0" fontId="8" fillId="0" borderId="10" xfId="2" applyFont="1" applyBorder="1" applyAlignment="1" applyProtection="1">
      <alignment horizontal="left"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7" xfId="2" quotePrefix="1" applyFont="1" applyBorder="1" applyAlignment="1">
      <alignment horizontal="center" vertical="center"/>
    </xf>
    <xf numFmtId="0" fontId="8" fillId="0" borderId="5" xfId="2" applyFont="1" applyBorder="1" applyProtection="1">
      <alignment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27" xfId="2" applyFont="1" applyFill="1" applyBorder="1" applyAlignment="1" applyProtection="1">
      <alignment horizontal="left" vertical="center"/>
      <protection locked="0"/>
    </xf>
    <xf numFmtId="0" fontId="8" fillId="2" borderId="27" xfId="2" applyFont="1" applyFill="1" applyBorder="1" applyAlignment="1" applyProtection="1">
      <alignment horizontal="center" vertical="center" wrapText="1"/>
      <protection locked="0"/>
    </xf>
    <xf numFmtId="180" fontId="8" fillId="2" borderId="3" xfId="2" applyNumberFormat="1" applyFont="1" applyFill="1" applyBorder="1" applyAlignment="1" applyProtection="1">
      <alignment horizontal="center" vertical="center" wrapText="1"/>
      <protection locked="0"/>
    </xf>
    <xf numFmtId="182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182" fontId="14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2" applyFont="1" applyFill="1" applyBorder="1" applyAlignment="1" applyProtection="1">
      <alignment horizontal="center" vertical="center" wrapText="1"/>
      <protection locked="0"/>
    </xf>
    <xf numFmtId="0" fontId="8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3" applyNumberFormat="1" applyFont="1" applyFill="1" applyBorder="1" applyAlignment="1" applyProtection="1">
      <alignment horizontal="center" vertical="center" wrapText="1"/>
      <protection locked="0"/>
    </xf>
    <xf numFmtId="177" fontId="8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2" applyFont="1" applyFill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180" fontId="8" fillId="0" borderId="3" xfId="1" applyNumberFormat="1" applyFont="1" applyBorder="1" applyAlignment="1" applyProtection="1">
      <alignment horizontal="center" vertical="center" wrapText="1"/>
      <protection locked="0"/>
    </xf>
    <xf numFmtId="182" fontId="13" fillId="0" borderId="27" xfId="1" applyNumberFormat="1" applyFont="1" applyBorder="1" applyAlignment="1" applyProtection="1">
      <alignment horizontal="center" vertical="center" wrapText="1"/>
      <protection locked="0"/>
    </xf>
    <xf numFmtId="179" fontId="14" fillId="0" borderId="26" xfId="1" applyNumberFormat="1" applyFont="1" applyBorder="1" applyAlignment="1">
      <alignment horizontal="center" vertical="center" wrapText="1"/>
    </xf>
    <xf numFmtId="182" fontId="14" fillId="0" borderId="25" xfId="1" applyNumberFormat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 applyProtection="1">
      <alignment horizontal="left" vertical="center" wrapText="1"/>
      <protection locked="0"/>
    </xf>
    <xf numFmtId="0" fontId="8" fillId="0" borderId="29" xfId="4" applyFont="1" applyBorder="1" applyAlignment="1" applyProtection="1">
      <alignment horizontal="center" vertical="center" wrapText="1"/>
      <protection locked="0"/>
    </xf>
    <xf numFmtId="0" fontId="8" fillId="0" borderId="10" xfId="4" applyFont="1" applyBorder="1" applyAlignment="1" applyProtection="1">
      <alignment horizontal="left" vertical="center"/>
      <protection locked="0"/>
    </xf>
    <xf numFmtId="0" fontId="8" fillId="0" borderId="18" xfId="4" applyFont="1" applyBorder="1" applyAlignment="1" applyProtection="1">
      <alignment horizontal="center" vertical="center"/>
      <protection locked="0"/>
    </xf>
    <xf numFmtId="180" fontId="8" fillId="0" borderId="3" xfId="2" applyNumberFormat="1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left" vertical="center" wrapText="1"/>
      <protection locked="0"/>
    </xf>
    <xf numFmtId="0" fontId="15" fillId="0" borderId="29" xfId="4" applyFont="1" applyBorder="1" applyAlignment="1" applyProtection="1">
      <alignment horizontal="center" vertical="center" wrapText="1"/>
      <protection locked="0"/>
    </xf>
    <xf numFmtId="0" fontId="8" fillId="0" borderId="10" xfId="4" applyFont="1" applyBorder="1" applyProtection="1">
      <alignment vertical="center"/>
      <protection locked="0"/>
    </xf>
    <xf numFmtId="0" fontId="15" fillId="0" borderId="18" xfId="4" applyFont="1" applyBorder="1" applyAlignment="1" applyProtection="1">
      <alignment horizontal="center" vertical="center"/>
      <protection locked="0"/>
    </xf>
    <xf numFmtId="0" fontId="15" fillId="0" borderId="7" xfId="4" applyFont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center" vertical="center" wrapText="1"/>
      <protection locked="0"/>
    </xf>
    <xf numFmtId="182" fontId="8" fillId="0" borderId="27" xfId="2" applyNumberFormat="1" applyFont="1" applyBorder="1" applyAlignment="1" applyProtection="1">
      <alignment horizontal="center" vertical="center" wrapText="1"/>
      <protection locked="0"/>
    </xf>
    <xf numFmtId="182" fontId="14" fillId="0" borderId="25" xfId="2" applyNumberFormat="1" applyFont="1" applyBorder="1" applyAlignment="1" applyProtection="1">
      <alignment horizontal="center" vertical="center" wrapText="1"/>
      <protection locked="0"/>
    </xf>
    <xf numFmtId="49" fontId="8" fillId="0" borderId="4" xfId="2" applyNumberFormat="1" applyFont="1" applyBorder="1" applyAlignment="1" applyProtection="1">
      <alignment horizontal="center" vertical="center" wrapText="1"/>
      <protection locked="0"/>
    </xf>
    <xf numFmtId="49" fontId="8" fillId="0" borderId="3" xfId="2" applyNumberFormat="1" applyFont="1" applyBorder="1" applyAlignment="1" applyProtection="1">
      <alignment horizontal="center" vertical="center" wrapText="1"/>
      <protection locked="0"/>
    </xf>
    <xf numFmtId="49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>
      <alignment horizontal="left" vertical="center"/>
    </xf>
    <xf numFmtId="0" fontId="8" fillId="0" borderId="29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shrinkToFit="1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/>
    <xf numFmtId="0" fontId="8" fillId="2" borderId="5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6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right"/>
    </xf>
    <xf numFmtId="0" fontId="16" fillId="2" borderId="0" xfId="1" applyFont="1" applyFill="1"/>
    <xf numFmtId="0" fontId="17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11" fillId="2" borderId="1" xfId="1" applyFont="1" applyFill="1" applyBorder="1"/>
    <xf numFmtId="0" fontId="18" fillId="2" borderId="0" xfId="1" applyFont="1" applyFill="1"/>
    <xf numFmtId="0" fontId="19" fillId="2" borderId="0" xfId="1" applyFont="1" applyFill="1"/>
    <xf numFmtId="0" fontId="19" fillId="2" borderId="0" xfId="1" applyFont="1" applyFill="1" applyAlignment="1">
      <alignment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18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14" fillId="2" borderId="27" xfId="1" applyNumberFormat="1" applyFont="1" applyFill="1" applyBorder="1" applyAlignment="1" applyProtection="1">
      <alignment horizontal="center" vertical="center" wrapText="1"/>
      <protection locked="0"/>
    </xf>
    <xf numFmtId="176" fontId="14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38" fontId="8" fillId="2" borderId="3" xfId="3" applyFont="1" applyFill="1" applyBorder="1" applyAlignment="1" applyProtection="1">
      <alignment horizontal="center" vertical="center" wrapText="1"/>
      <protection locked="0"/>
    </xf>
    <xf numFmtId="177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left" vertical="center" wrapText="1"/>
      <protection locked="0"/>
    </xf>
    <xf numFmtId="0" fontId="8" fillId="2" borderId="30" xfId="1" applyFont="1" applyFill="1" applyBorder="1" applyAlignment="1" applyProtection="1">
      <alignment horizontal="left" vertical="center" wrapText="1"/>
      <protection locked="0"/>
    </xf>
    <xf numFmtId="0" fontId="8" fillId="2" borderId="19" xfId="1" applyFont="1" applyFill="1" applyBorder="1" applyAlignment="1" applyProtection="1">
      <alignment vertical="center"/>
      <protection locked="0"/>
    </xf>
    <xf numFmtId="0" fontId="8" fillId="2" borderId="22" xfId="1" applyFont="1" applyFill="1" applyBorder="1" applyAlignment="1" applyProtection="1">
      <alignment vertical="center"/>
      <protection locked="0"/>
    </xf>
    <xf numFmtId="0" fontId="8" fillId="2" borderId="2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vertical="center"/>
      <protection locked="0"/>
    </xf>
    <xf numFmtId="0" fontId="8" fillId="2" borderId="18" xfId="1" applyFont="1" applyFill="1" applyBorder="1" applyAlignment="1" applyProtection="1">
      <alignment vertical="center"/>
      <protection locked="0"/>
    </xf>
    <xf numFmtId="0" fontId="8" fillId="2" borderId="7" xfId="1" applyFont="1" applyFill="1" applyBorder="1" applyAlignment="1" applyProtection="1">
      <alignment horizontal="left" vertical="center" wrapText="1"/>
      <protection locked="0"/>
    </xf>
    <xf numFmtId="0" fontId="8" fillId="2" borderId="5" xfId="1" applyFont="1" applyFill="1" applyBorder="1" applyAlignment="1" applyProtection="1">
      <alignment vertical="center"/>
      <protection locked="0"/>
    </xf>
    <xf numFmtId="38" fontId="8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17" xfId="2" applyFont="1" applyBorder="1" applyAlignment="1">
      <alignment horizontal="center" vertical="center" wrapText="1"/>
    </xf>
    <xf numFmtId="0" fontId="8" fillId="2" borderId="0" xfId="5" applyFont="1" applyFill="1"/>
    <xf numFmtId="0" fontId="8" fillId="2" borderId="0" xfId="5" applyFont="1" applyFill="1" applyAlignment="1">
      <alignment horizontal="center"/>
    </xf>
    <xf numFmtId="0" fontId="8" fillId="0" borderId="0" xfId="5" applyFont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8" fillId="2" borderId="0" xfId="5" applyFont="1" applyFill="1" applyAlignment="1" applyProtection="1">
      <alignment horizontal="center" vertical="center"/>
      <protection locked="0"/>
    </xf>
    <xf numFmtId="0" fontId="8" fillId="2" borderId="0" xfId="5" applyFont="1" applyFill="1" applyAlignment="1" applyProtection="1">
      <alignment horizontal="left" vertical="center"/>
      <protection locked="0"/>
    </xf>
    <xf numFmtId="0" fontId="8" fillId="2" borderId="0" xfId="5" applyFont="1" applyFill="1" applyAlignment="1" applyProtection="1">
      <alignment horizontal="center" vertical="center" wrapText="1"/>
      <protection locked="0"/>
    </xf>
    <xf numFmtId="180" fontId="8" fillId="2" borderId="0" xfId="5" applyNumberFormat="1" applyFont="1" applyFill="1" applyAlignment="1" applyProtection="1">
      <alignment horizontal="center" vertical="center" wrapText="1"/>
      <protection locked="0"/>
    </xf>
    <xf numFmtId="176" fontId="14" fillId="2" borderId="0" xfId="5" applyNumberFormat="1" applyFont="1" applyFill="1" applyAlignment="1" applyProtection="1">
      <alignment horizontal="center" vertical="center" wrapText="1"/>
      <protection locked="0"/>
    </xf>
    <xf numFmtId="179" fontId="14" fillId="2" borderId="0" xfId="5" applyNumberFormat="1" applyFont="1" applyFill="1" applyAlignment="1">
      <alignment horizontal="center" vertical="center" wrapText="1"/>
    </xf>
    <xf numFmtId="38" fontId="8" fillId="2" borderId="0" xfId="3" applyFont="1" applyFill="1" applyBorder="1" applyAlignment="1" applyProtection="1">
      <alignment horizontal="center" vertical="center" wrapText="1"/>
      <protection locked="0"/>
    </xf>
    <xf numFmtId="177" fontId="8" fillId="2" borderId="0" xfId="5" applyNumberFormat="1" applyFont="1" applyFill="1" applyAlignment="1" applyProtection="1">
      <alignment horizontal="center" vertical="center" wrapText="1"/>
      <protection locked="0"/>
    </xf>
    <xf numFmtId="0" fontId="8" fillId="2" borderId="0" xfId="5" applyFont="1" applyFill="1" applyAlignment="1" applyProtection="1">
      <alignment horizontal="left" vertical="center" wrapText="1"/>
      <protection locked="0"/>
    </xf>
    <xf numFmtId="0" fontId="8" fillId="2" borderId="0" xfId="5" applyFont="1" applyFill="1" applyAlignment="1" applyProtection="1">
      <alignment vertical="center"/>
      <protection locked="0"/>
    </xf>
    <xf numFmtId="0" fontId="12" fillId="2" borderId="0" xfId="5" applyFont="1" applyFill="1"/>
    <xf numFmtId="0" fontId="11" fillId="2" borderId="0" xfId="5" applyFont="1" applyFill="1"/>
    <xf numFmtId="0" fontId="8" fillId="0" borderId="6" xfId="5" applyFont="1" applyBorder="1" applyAlignment="1">
      <alignment horizontal="center" vertical="center"/>
    </xf>
    <xf numFmtId="0" fontId="8" fillId="2" borderId="6" xfId="5" applyFont="1" applyFill="1" applyBorder="1" applyAlignment="1">
      <alignment horizontal="center" vertical="center"/>
    </xf>
    <xf numFmtId="0" fontId="8" fillId="2" borderId="6" xfId="5" applyFont="1" applyFill="1" applyBorder="1" applyAlignment="1" applyProtection="1">
      <alignment horizontal="center" vertical="center"/>
      <protection locked="0"/>
    </xf>
    <xf numFmtId="0" fontId="8" fillId="2" borderId="6" xfId="5" applyFont="1" applyFill="1" applyBorder="1" applyAlignment="1" applyProtection="1">
      <alignment horizontal="left" vertical="center"/>
      <protection locked="0"/>
    </xf>
    <xf numFmtId="0" fontId="8" fillId="2" borderId="6" xfId="5" applyFont="1" applyFill="1" applyBorder="1" applyAlignment="1" applyProtection="1">
      <alignment horizontal="center" vertical="center" wrapText="1"/>
      <protection locked="0"/>
    </xf>
    <xf numFmtId="180" fontId="8" fillId="2" borderId="6" xfId="5" applyNumberFormat="1" applyFont="1" applyFill="1" applyBorder="1" applyAlignment="1" applyProtection="1">
      <alignment horizontal="center" vertical="center" wrapText="1"/>
      <protection locked="0"/>
    </xf>
    <xf numFmtId="176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179" fontId="14" fillId="2" borderId="37" xfId="5" applyNumberFormat="1" applyFont="1" applyFill="1" applyBorder="1" applyAlignment="1">
      <alignment horizontal="center" vertical="center" wrapText="1"/>
    </xf>
    <xf numFmtId="176" fontId="14" fillId="2" borderId="37" xfId="5" applyNumberFormat="1" applyFont="1" applyFill="1" applyBorder="1" applyAlignment="1" applyProtection="1">
      <alignment horizontal="center" vertical="center" wrapText="1"/>
      <protection locked="0"/>
    </xf>
    <xf numFmtId="38" fontId="8" fillId="2" borderId="6" xfId="3" applyFont="1" applyFill="1" applyBorder="1" applyAlignment="1" applyProtection="1">
      <alignment horizontal="center" vertical="center" wrapText="1"/>
      <protection locked="0"/>
    </xf>
    <xf numFmtId="177" fontId="8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5" applyFont="1" applyFill="1" applyBorder="1" applyAlignment="1" applyProtection="1">
      <alignment horizontal="left" vertical="center" wrapText="1"/>
      <protection locked="0"/>
    </xf>
    <xf numFmtId="0" fontId="8" fillId="2" borderId="6" xfId="5" applyFont="1" applyFill="1" applyBorder="1" applyAlignment="1" applyProtection="1">
      <alignment vertical="center"/>
      <protection locked="0"/>
    </xf>
    <xf numFmtId="0" fontId="8" fillId="0" borderId="0" xfId="5" applyFont="1"/>
    <xf numFmtId="49" fontId="21" fillId="0" borderId="38" xfId="5" applyNumberFormat="1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39" xfId="5" applyFont="1" applyBorder="1" applyAlignment="1">
      <alignment horizontal="center" vertical="center" wrapText="1"/>
    </xf>
    <xf numFmtId="0" fontId="21" fillId="0" borderId="40" xfId="5" applyFont="1" applyBorder="1" applyAlignment="1">
      <alignment horizontal="center" vertical="center" wrapText="1"/>
    </xf>
    <xf numFmtId="0" fontId="21" fillId="0" borderId="38" xfId="5" applyFont="1" applyBorder="1" applyAlignment="1">
      <alignment horizontal="center" vertical="center" wrapText="1"/>
    </xf>
    <xf numFmtId="0" fontId="22" fillId="0" borderId="39" xfId="5" applyFont="1" applyBorder="1" applyAlignment="1">
      <alignment horizontal="center" vertical="center" wrapText="1"/>
    </xf>
    <xf numFmtId="1" fontId="22" fillId="0" borderId="41" xfId="5" applyNumberFormat="1" applyFont="1" applyBorder="1" applyAlignment="1">
      <alignment horizontal="center" vertical="center" wrapText="1"/>
    </xf>
    <xf numFmtId="2" fontId="22" fillId="0" borderId="42" xfId="5" applyNumberFormat="1" applyFont="1" applyBorder="1" applyAlignment="1">
      <alignment horizontal="center" vertical="center" wrapText="1"/>
    </xf>
    <xf numFmtId="0" fontId="21" fillId="0" borderId="43" xfId="5" applyFont="1" applyBorder="1" applyAlignment="1">
      <alignment horizontal="center" vertical="center" wrapText="1"/>
    </xf>
    <xf numFmtId="0" fontId="21" fillId="0" borderId="38" xfId="5" applyFont="1" applyBorder="1" applyAlignment="1">
      <alignment horizontal="center" vertical="center" wrapText="1" shrinkToFit="1"/>
    </xf>
    <xf numFmtId="0" fontId="21" fillId="0" borderId="38" xfId="5" applyFont="1" applyBorder="1" applyAlignment="1">
      <alignment horizontal="left" vertical="center" wrapText="1"/>
    </xf>
    <xf numFmtId="0" fontId="21" fillId="0" borderId="44" xfId="5" applyFont="1" applyBorder="1" applyAlignment="1">
      <alignment horizontal="left" vertical="center" wrapText="1"/>
    </xf>
    <xf numFmtId="0" fontId="21" fillId="0" borderId="45" xfId="5" applyFont="1" applyBorder="1" applyAlignment="1">
      <alignment horizontal="left" vertical="center" wrapText="1"/>
    </xf>
    <xf numFmtId="0" fontId="21" fillId="0" borderId="46" xfId="5" applyFont="1" applyBorder="1" applyAlignment="1">
      <alignment horizontal="left" vertical="center" wrapText="1"/>
    </xf>
    <xf numFmtId="49" fontId="21" fillId="0" borderId="47" xfId="5" applyNumberFormat="1" applyFont="1" applyBorder="1" applyAlignment="1">
      <alignment horizontal="center" vertical="center" wrapText="1"/>
    </xf>
    <xf numFmtId="0" fontId="21" fillId="0" borderId="48" xfId="5" applyFont="1" applyBorder="1" applyAlignment="1">
      <alignment horizontal="center" vertical="center" wrapText="1"/>
    </xf>
    <xf numFmtId="0" fontId="21" fillId="0" borderId="49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0" fontId="22" fillId="0" borderId="48" xfId="5" applyFont="1" applyBorder="1" applyAlignment="1">
      <alignment horizontal="center" vertical="center" wrapText="1"/>
    </xf>
    <xf numFmtId="1" fontId="22" fillId="0" borderId="50" xfId="5" applyNumberFormat="1" applyFont="1" applyBorder="1" applyAlignment="1">
      <alignment horizontal="center" vertical="center" wrapText="1"/>
    </xf>
    <xf numFmtId="2" fontId="22" fillId="0" borderId="51" xfId="5" applyNumberFormat="1" applyFont="1" applyBorder="1" applyAlignment="1">
      <alignment horizontal="center" vertical="center" wrapText="1"/>
    </xf>
    <xf numFmtId="0" fontId="21" fillId="0" borderId="52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 shrinkToFit="1"/>
    </xf>
    <xf numFmtId="0" fontId="21" fillId="0" borderId="47" xfId="5" applyFont="1" applyBorder="1" applyAlignment="1">
      <alignment horizontal="left" vertical="center" wrapText="1"/>
    </xf>
    <xf numFmtId="0" fontId="21" fillId="0" borderId="53" xfId="5" applyFont="1" applyBorder="1" applyAlignment="1">
      <alignment horizontal="left" vertical="center" wrapText="1"/>
    </xf>
    <xf numFmtId="0" fontId="21" fillId="0" borderId="39" xfId="5" applyFont="1" applyBorder="1" applyAlignment="1">
      <alignment horizontal="left" vertical="center" wrapText="1"/>
    </xf>
    <xf numFmtId="0" fontId="21" fillId="0" borderId="43" xfId="5" applyFont="1" applyBorder="1" applyAlignment="1">
      <alignment horizontal="left" vertical="center" wrapText="1"/>
    </xf>
    <xf numFmtId="0" fontId="21" fillId="2" borderId="47" xfId="5" applyFont="1" applyFill="1" applyBorder="1" applyAlignment="1">
      <alignment horizontal="center" vertical="center" wrapText="1"/>
    </xf>
    <xf numFmtId="0" fontId="21" fillId="2" borderId="0" xfId="5" applyFont="1" applyFill="1" applyAlignment="1">
      <alignment horizontal="center" vertical="center" wrapText="1"/>
    </xf>
    <xf numFmtId="0" fontId="21" fillId="2" borderId="48" xfId="5" applyFont="1" applyFill="1" applyBorder="1" applyAlignment="1">
      <alignment horizontal="center" vertical="center" wrapText="1"/>
    </xf>
    <xf numFmtId="0" fontId="21" fillId="2" borderId="49" xfId="5" applyFont="1" applyFill="1" applyBorder="1" applyAlignment="1">
      <alignment horizontal="center" vertical="center" wrapText="1"/>
    </xf>
    <xf numFmtId="0" fontId="21" fillId="2" borderId="47" xfId="5" applyFont="1" applyFill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183" fontId="22" fillId="2" borderId="48" xfId="5" applyNumberFormat="1" applyFont="1" applyFill="1" applyBorder="1" applyAlignment="1">
      <alignment horizontal="center" vertical="center" wrapText="1"/>
    </xf>
    <xf numFmtId="1" fontId="22" fillId="2" borderId="50" xfId="5" applyNumberFormat="1" applyFont="1" applyFill="1" applyBorder="1" applyAlignment="1">
      <alignment horizontal="center" vertical="center" wrapText="1"/>
    </xf>
    <xf numFmtId="184" fontId="22" fillId="2" borderId="51" xfId="5" applyNumberFormat="1" applyFont="1" applyFill="1" applyBorder="1" applyAlignment="1">
      <alignment horizontal="center" vertical="center" wrapText="1"/>
    </xf>
    <xf numFmtId="0" fontId="21" fillId="2" borderId="52" xfId="5" applyFont="1" applyFill="1" applyBorder="1" applyAlignment="1">
      <alignment horizontal="center" vertical="center" wrapText="1"/>
    </xf>
    <xf numFmtId="0" fontId="21" fillId="2" borderId="47" xfId="5" applyFont="1" applyFill="1" applyBorder="1" applyAlignment="1">
      <alignment horizontal="center" vertical="center" wrapText="1" shrinkToFit="1"/>
    </xf>
    <xf numFmtId="0" fontId="21" fillId="2" borderId="47" xfId="5" applyFont="1" applyFill="1" applyBorder="1" applyAlignment="1">
      <alignment horizontal="left" vertical="center" wrapText="1"/>
    </xf>
    <xf numFmtId="0" fontId="21" fillId="2" borderId="54" xfId="5" applyFont="1" applyFill="1" applyBorder="1" applyAlignment="1">
      <alignment horizontal="left" vertical="center" wrapText="1"/>
    </xf>
    <xf numFmtId="0" fontId="21" fillId="2" borderId="55" xfId="5" applyFont="1" applyFill="1" applyBorder="1" applyAlignment="1">
      <alignment horizontal="left" vertical="center" wrapText="1"/>
    </xf>
    <xf numFmtId="0" fontId="11" fillId="2" borderId="14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center" vertical="center"/>
    </xf>
    <xf numFmtId="0" fontId="8" fillId="2" borderId="16" xfId="5" applyFont="1" applyFill="1" applyBorder="1" applyAlignment="1">
      <alignment horizontal="center"/>
    </xf>
    <xf numFmtId="0" fontId="8" fillId="2" borderId="15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 shrinkToFit="1"/>
    </xf>
    <xf numFmtId="0" fontId="8" fillId="2" borderId="3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8" fillId="2" borderId="17" xfId="5" applyFont="1" applyFill="1" applyBorder="1" applyAlignment="1">
      <alignment horizontal="center" vertical="center"/>
    </xf>
    <xf numFmtId="0" fontId="11" fillId="2" borderId="17" xfId="5" applyFont="1" applyFill="1" applyBorder="1" applyAlignment="1">
      <alignment horizontal="center" vertical="center"/>
    </xf>
    <xf numFmtId="0" fontId="11" fillId="0" borderId="17" xfId="5" applyFont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shrinkToFit="1"/>
    </xf>
    <xf numFmtId="0" fontId="11" fillId="2" borderId="6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wrapText="1"/>
    </xf>
    <xf numFmtId="0" fontId="11" fillId="2" borderId="11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8" fillId="3" borderId="7" xfId="5" applyFont="1" applyFill="1" applyBorder="1" applyAlignment="1">
      <alignment horizontal="center"/>
    </xf>
    <xf numFmtId="0" fontId="8" fillId="3" borderId="6" xfId="5" applyFont="1" applyFill="1" applyBorder="1" applyAlignment="1">
      <alignment horizontal="center"/>
    </xf>
    <xf numFmtId="0" fontId="11" fillId="3" borderId="5" xfId="5" applyFont="1" applyFill="1" applyBorder="1" applyAlignment="1">
      <alignment horizontal="center"/>
    </xf>
    <xf numFmtId="0" fontId="11" fillId="2" borderId="5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right"/>
    </xf>
    <xf numFmtId="0" fontId="16" fillId="2" borderId="0" xfId="5" applyFont="1" applyFill="1"/>
    <xf numFmtId="0" fontId="17" fillId="2" borderId="1" xfId="5" applyFont="1" applyFill="1" applyBorder="1" applyAlignment="1" applyProtection="1">
      <alignment horizontal="right"/>
      <protection locked="0"/>
    </xf>
    <xf numFmtId="0" fontId="23" fillId="2" borderId="1" xfId="5" applyFont="1" applyFill="1" applyBorder="1" applyAlignment="1" applyProtection="1">
      <alignment horizontal="right"/>
      <protection locked="0"/>
    </xf>
    <xf numFmtId="0" fontId="8" fillId="2" borderId="1" xfId="5" applyFont="1" applyFill="1" applyBorder="1"/>
    <xf numFmtId="0" fontId="18" fillId="2" borderId="0" xfId="5" applyFont="1" applyFill="1"/>
    <xf numFmtId="0" fontId="19" fillId="2" borderId="0" xfId="5" applyFont="1" applyFill="1"/>
    <xf numFmtId="0" fontId="19" fillId="2" borderId="0" xfId="5" applyFont="1" applyFill="1" applyAlignment="1">
      <alignment vertical="center"/>
    </xf>
    <xf numFmtId="0" fontId="19" fillId="2" borderId="0" xfId="1" applyFont="1" applyFill="1" applyBorder="1"/>
    <xf numFmtId="0" fontId="8" fillId="2" borderId="0" xfId="1" applyFont="1" applyFill="1" applyBorder="1"/>
    <xf numFmtId="0" fontId="18" fillId="2" borderId="0" xfId="1" applyFont="1" applyFill="1" applyBorder="1"/>
    <xf numFmtId="176" fontId="8" fillId="2" borderId="1" xfId="1" applyNumberFormat="1" applyFont="1" applyFill="1" applyBorder="1"/>
    <xf numFmtId="0" fontId="8" fillId="0" borderId="1" xfId="2" applyFont="1" applyFill="1" applyBorder="1" applyAlignment="1" applyProtection="1">
      <protection locked="0"/>
    </xf>
    <xf numFmtId="0" fontId="17" fillId="0" borderId="1" xfId="2" applyFont="1" applyBorder="1" applyAlignment="1" applyProtection="1">
      <protection locked="0"/>
    </xf>
    <xf numFmtId="0" fontId="19" fillId="2" borderId="0" xfId="1" applyFont="1" applyFill="1" applyBorder="1" applyAlignment="1"/>
    <xf numFmtId="176" fontId="8" fillId="2" borderId="0" xfId="1" applyNumberFormat="1" applyFont="1" applyFill="1" applyBorder="1"/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176" fontId="8" fillId="2" borderId="11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76" fontId="8" fillId="2" borderId="15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176" fontId="8" fillId="2" borderId="20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8" xfId="2" applyFont="1" applyFill="1" applyBorder="1" applyAlignment="1" applyProtection="1">
      <alignment vertical="center"/>
      <protection locked="0"/>
    </xf>
    <xf numFmtId="0" fontId="8" fillId="2" borderId="5" xfId="2" applyFont="1" applyFill="1" applyBorder="1" applyAlignment="1" applyProtection="1">
      <alignment vertical="center"/>
      <protection locked="0"/>
    </xf>
    <xf numFmtId="0" fontId="8" fillId="2" borderId="6" xfId="2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178" fontId="8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1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left" vertical="center" wrapText="1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8" fillId="0" borderId="10" xfId="2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8" fillId="2" borderId="29" xfId="2" applyFont="1" applyFill="1" applyBorder="1" applyAlignment="1" applyProtection="1">
      <alignment horizontal="left" vertical="center" wrapText="1"/>
      <protection locked="0"/>
    </xf>
    <xf numFmtId="0" fontId="8" fillId="0" borderId="29" xfId="2" applyFont="1" applyFill="1" applyBorder="1" applyAlignment="1" applyProtection="1">
      <alignment horizontal="left" vertical="center" wrapText="1"/>
      <protection locked="0"/>
    </xf>
    <xf numFmtId="0" fontId="8" fillId="0" borderId="18" xfId="4" applyFont="1" applyFill="1" applyBorder="1" applyAlignment="1" applyProtection="1">
      <alignment vertical="center"/>
      <protection locked="0"/>
    </xf>
    <xf numFmtId="0" fontId="8" fillId="0" borderId="10" xfId="4" applyFont="1" applyFill="1" applyBorder="1" applyAlignment="1" applyProtection="1">
      <alignment vertical="center"/>
      <protection locked="0"/>
    </xf>
    <xf numFmtId="0" fontId="8" fillId="0" borderId="29" xfId="4" applyFont="1" applyFill="1" applyBorder="1" applyAlignment="1" applyProtection="1">
      <alignment horizontal="left" vertical="center" wrapText="1"/>
      <protection locked="0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77" fontId="8" fillId="0" borderId="3" xfId="1" applyNumberFormat="1" applyFont="1" applyFill="1" applyBorder="1" applyAlignment="1" applyProtection="1">
      <alignment horizontal="center" vertical="center" wrapText="1"/>
    </xf>
    <xf numFmtId="178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176" fontId="14" fillId="0" borderId="25" xfId="1" applyNumberFormat="1" applyFont="1" applyFill="1" applyBorder="1" applyAlignment="1" applyProtection="1">
      <alignment horizontal="center" vertical="center" wrapText="1"/>
    </xf>
    <xf numFmtId="179" fontId="14" fillId="0" borderId="26" xfId="1" applyNumberFormat="1" applyFont="1" applyFill="1" applyBorder="1" applyAlignment="1" applyProtection="1">
      <alignment horizontal="center" vertical="center" wrapText="1"/>
    </xf>
    <xf numFmtId="176" fontId="14" fillId="0" borderId="27" xfId="1" applyNumberFormat="1" applyFont="1" applyFill="1" applyBorder="1" applyAlignment="1" applyProtection="1">
      <alignment horizontal="center" vertical="center" wrapText="1"/>
    </xf>
    <xf numFmtId="18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28" xfId="1" applyFont="1" applyFill="1" applyBorder="1" applyAlignment="1">
      <alignment horizontal="center" vertical="center"/>
    </xf>
    <xf numFmtId="0" fontId="8" fillId="0" borderId="19" xfId="4" applyFont="1" applyFill="1" applyBorder="1" applyAlignment="1" applyProtection="1">
      <alignment vertical="center"/>
      <protection locked="0"/>
    </xf>
    <xf numFmtId="0" fontId="8" fillId="0" borderId="30" xfId="4" applyFont="1" applyFill="1" applyBorder="1" applyAlignment="1" applyProtection="1">
      <alignment horizontal="left" vertical="center" wrapText="1"/>
      <protection locked="0"/>
    </xf>
    <xf numFmtId="0" fontId="8" fillId="0" borderId="18" xfId="2" applyFont="1" applyFill="1" applyBorder="1" applyAlignment="1"/>
    <xf numFmtId="0" fontId="8" fillId="0" borderId="10" xfId="2" applyFont="1" applyFill="1" applyBorder="1" applyAlignment="1"/>
    <xf numFmtId="0" fontId="8" fillId="0" borderId="0" xfId="2" applyFont="1" applyFill="1" applyAlignment="1"/>
    <xf numFmtId="0" fontId="8" fillId="0" borderId="0" xfId="4" applyFont="1" applyFill="1" applyBorder="1" applyAlignment="1" applyProtection="1">
      <alignment horizontal="left" vertical="center" wrapText="1"/>
      <protection locked="0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left" vertical="center" wrapText="1"/>
      <protection locked="0"/>
    </xf>
    <xf numFmtId="0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81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2" applyNumberFormat="1" applyFont="1" applyFill="1" applyBorder="1" applyAlignment="1">
      <alignment horizontal="center" vertical="center" wrapText="1"/>
    </xf>
    <xf numFmtId="176" fontId="14" fillId="0" borderId="25" xfId="2" applyNumberFormat="1" applyFont="1" applyFill="1" applyBorder="1" applyAlignment="1" applyProtection="1">
      <alignment horizontal="center" vertical="center" wrapText="1"/>
      <protection locked="0"/>
    </xf>
    <xf numFmtId="179" fontId="14" fillId="0" borderId="26" xfId="2" applyNumberFormat="1" applyFont="1" applyFill="1" applyBorder="1" applyAlignment="1">
      <alignment horizontal="center" vertical="center" wrapText="1"/>
    </xf>
    <xf numFmtId="182" fontId="13" fillId="0" borderId="27" xfId="2" applyNumberFormat="1" applyFont="1" applyFill="1" applyBorder="1" applyAlignment="1" applyProtection="1">
      <alignment horizontal="center" vertical="center" wrapText="1"/>
      <protection locked="0"/>
    </xf>
    <xf numFmtId="180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0" fontId="8" fillId="0" borderId="27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3" xfId="2" applyNumberFormat="1" applyFont="1" applyFill="1" applyBorder="1" applyAlignment="1" applyProtection="1">
      <alignment horizontal="center" vertical="center"/>
      <protection locked="0"/>
    </xf>
    <xf numFmtId="38" fontId="8" fillId="0" borderId="3" xfId="3" applyNumberFormat="1" applyFont="1" applyFill="1" applyBorder="1" applyAlignment="1" applyProtection="1">
      <alignment horizontal="center" vertical="center"/>
      <protection locked="0"/>
    </xf>
    <xf numFmtId="176" fontId="14" fillId="0" borderId="25" xfId="2" applyNumberFormat="1" applyFont="1" applyFill="1" applyBorder="1" applyAlignment="1" applyProtection="1">
      <alignment horizontal="center" vertical="center"/>
      <protection locked="0"/>
    </xf>
    <xf numFmtId="182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8" fillId="0" borderId="27" xfId="2" applyFont="1" applyFill="1" applyBorder="1" applyAlignment="1" applyProtection="1">
      <alignment horizontal="center" vertical="center"/>
      <protection locked="0"/>
    </xf>
    <xf numFmtId="0" fontId="8" fillId="2" borderId="3" xfId="2" applyNumberFormat="1" applyFont="1" applyFill="1" applyBorder="1" applyAlignment="1" applyProtection="1">
      <alignment horizontal="left" vertical="center" wrapText="1"/>
      <protection locked="0"/>
    </xf>
    <xf numFmtId="0" fontId="8" fillId="2" borderId="3" xfId="2" applyNumberFormat="1" applyFont="1" applyFill="1" applyBorder="1" applyAlignment="1" applyProtection="1">
      <alignment horizontal="center" vertical="center" wrapText="1"/>
      <protection locked="0"/>
    </xf>
    <xf numFmtId="38" fontId="8" fillId="2" borderId="3" xfId="3" applyNumberFormat="1" applyFont="1" applyFill="1" applyBorder="1" applyAlignment="1" applyProtection="1">
      <alignment horizontal="center" vertical="center" wrapText="1"/>
      <protection locked="0"/>
    </xf>
    <xf numFmtId="176" fontId="14" fillId="2" borderId="25" xfId="2" applyNumberFormat="1" applyFont="1" applyFill="1" applyBorder="1" applyAlignment="1" applyProtection="1">
      <alignment horizontal="center" vertical="center" wrapText="1"/>
      <protection locked="0"/>
    </xf>
    <xf numFmtId="182" fontId="13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38" fontId="8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182" fontId="13" fillId="2" borderId="25" xfId="2" applyNumberFormat="1" applyFont="1" applyFill="1" applyBorder="1" applyAlignment="1" applyProtection="1">
      <alignment horizontal="center" vertical="center" wrapText="1"/>
      <protection locked="0"/>
    </xf>
    <xf numFmtId="180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NumberFormat="1" applyFont="1" applyFill="1" applyBorder="1" applyAlignment="1" applyProtection="1">
      <alignment horizontal="center" vertical="center"/>
      <protection locked="0"/>
    </xf>
    <xf numFmtId="38" fontId="8" fillId="0" borderId="27" xfId="2" applyNumberFormat="1" applyFont="1" applyFill="1" applyBorder="1" applyAlignment="1">
      <alignment horizontal="center" vertical="center" wrapText="1"/>
    </xf>
    <xf numFmtId="0" fontId="8" fillId="0" borderId="27" xfId="2" applyNumberFormat="1" applyFont="1" applyFill="1" applyBorder="1" applyAlignment="1" applyProtection="1">
      <alignment horizontal="center" vertical="center"/>
      <protection locked="0"/>
    </xf>
    <xf numFmtId="182" fontId="13" fillId="0" borderId="25" xfId="2" applyNumberFormat="1" applyFont="1" applyFill="1" applyBorder="1" applyAlignment="1" applyProtection="1">
      <alignment horizontal="center" vertical="center"/>
      <protection locked="0"/>
    </xf>
    <xf numFmtId="180" fontId="8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7" xfId="2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38" fontId="8" fillId="0" borderId="3" xfId="2" applyNumberFormat="1" applyFont="1" applyFill="1" applyBorder="1" applyAlignment="1">
      <alignment horizontal="center" vertical="center" wrapText="1"/>
    </xf>
    <xf numFmtId="176" fontId="14" fillId="0" borderId="25" xfId="2" applyNumberFormat="1" applyFont="1" applyFill="1" applyBorder="1" applyAlignment="1">
      <alignment horizontal="center" vertical="center" wrapText="1"/>
    </xf>
    <xf numFmtId="182" fontId="13" fillId="0" borderId="27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176" fontId="14" fillId="2" borderId="20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21" xfId="1" applyNumberFormat="1" applyFont="1" applyFill="1" applyBorder="1" applyAlignment="1">
      <alignment horizontal="center" vertical="center" wrapText="1"/>
    </xf>
    <xf numFmtId="0" fontId="8" fillId="0" borderId="22" xfId="2" applyFont="1" applyFill="1" applyBorder="1" applyAlignment="1" applyProtection="1">
      <alignment vertical="center"/>
      <protection locked="0"/>
    </xf>
    <xf numFmtId="0" fontId="8" fillId="0" borderId="19" xfId="2" applyFont="1" applyFill="1" applyBorder="1" applyAlignment="1" applyProtection="1">
      <alignment vertical="center"/>
      <protection locked="0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176" fontId="14" fillId="2" borderId="31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32" xfId="1" applyNumberFormat="1" applyFont="1" applyFill="1" applyBorder="1" applyAlignment="1">
      <alignment horizontal="center" vertical="center" wrapText="1"/>
    </xf>
  </cellXfs>
  <cellStyles count="6">
    <cellStyle name="桁区切り 2" xfId="3" xr:uid="{00000000-0005-0000-0000-000000000000}"/>
    <cellStyle name="標準" xfId="0" builtinId="0"/>
    <cellStyle name="標準 2 2" xfId="1" xr:uid="{00000000-0005-0000-0000-000002000000}"/>
    <cellStyle name="標準 2 3" xfId="5" xr:uid="{51446913-0B96-4E9D-BCB9-64E05C370F5A}"/>
    <cellStyle name="標準 4 2" xfId="2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KITAZA~1\LOCALS~1\Temp\&#65396;&#65437;&#65404;&#65438;&#65437;\LSJ&#26908;&#35342;\LSJ&#36074;&#37327;\LSJ&#12398;&#26908;&#353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yos-ohno\LOCALS~1\Temp\&#27531;&#23384;Xls&#20803;&#12487;&#12540;&#12479;&#315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yos-ohno\LOCALS~1\Temp\&#27531;&#23384;Xls&#20803;&#12487;&#12540;&#12479;&#315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yo-db\&#35069;&#21697;&#38283;&#30330;&#37096;\windows\TEMP\&#9733;&#9733;&#9733;Y073%20&#65422;&#65438;&#65411;&#65438;&#65392;&#20869;&#22806;&#35069;&#26908;&#35342;&#20381;&#38972;&#31649;&#29702;&#12522;&#12473;&#12488;04.03.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BS\USERS\TCD\FS\FS0402\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SHIMOM~1\LOCALS~1\Temp\DOCUME~1\yos-ohno\LOCALS~1\Temp\&#27531;&#23384;Xls&#20803;&#12487;&#12540;&#12479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8;&#65293;&#65298;&#12496;&#12473;JH15/toyota_bus_jh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6"/>
    <pageSetUpPr fitToPage="1"/>
  </sheetPr>
  <dimension ref="A1:V70"/>
  <sheetViews>
    <sheetView showGridLines="0" tabSelected="1" view="pageBreakPreview" zoomScale="55" zoomScaleNormal="100" zoomScaleSheetLayoutView="55" workbookViewId="0">
      <pane ySplit="8" topLeftCell="A42" activePane="bottomLeft" state="frozenSplit"/>
      <selection activeCell="G41" sqref="G41"/>
      <selection pane="bottomLeft" activeCell="D32" sqref="D32"/>
    </sheetView>
  </sheetViews>
  <sheetFormatPr defaultColWidth="9" defaultRowHeight="11.25" x14ac:dyDescent="0.2"/>
  <cols>
    <col min="1" max="1" width="16.25" style="2" customWidth="1"/>
    <col min="2" max="2" width="4.625" style="2" bestFit="1" customWidth="1"/>
    <col min="3" max="3" width="26.875" style="2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0" width="7.125" style="2" customWidth="1"/>
    <col min="11" max="11" width="9.5" style="2" customWidth="1"/>
    <col min="12" max="12" width="11" style="2" customWidth="1"/>
    <col min="13" max="13" width="9.75" style="2" bestFit="1" customWidth="1"/>
    <col min="14" max="14" width="6.125" style="3" customWidth="1"/>
    <col min="15" max="15" width="9.5" style="2" bestFit="1" customWidth="1"/>
    <col min="16" max="16" width="7.75" style="2" customWidth="1"/>
    <col min="17" max="17" width="17.125" style="2" bestFit="1" customWidth="1"/>
    <col min="18" max="18" width="16.25" style="2" bestFit="1" customWidth="1"/>
    <col min="19" max="19" width="11.375" style="2" bestFit="1" customWidth="1"/>
    <col min="20" max="20" width="9.625" style="2" customWidth="1"/>
    <col min="21" max="21" width="13.25" style="2" bestFit="1" customWidth="1"/>
    <col min="22" max="22" width="9.625" style="7" customWidth="1"/>
    <col min="23" max="16384" width="9" style="2"/>
  </cols>
  <sheetData>
    <row r="1" spans="1:22" ht="21" customHeight="1" x14ac:dyDescent="0.2">
      <c r="A1" s="1"/>
      <c r="V1" s="2"/>
    </row>
    <row r="2" spans="1:22" s="4" customFormat="1" ht="15.75" x14ac:dyDescent="0.25">
      <c r="A2" s="8"/>
      <c r="B2" s="8"/>
      <c r="C2" s="271"/>
      <c r="D2" s="272"/>
      <c r="E2" s="8"/>
      <c r="F2" s="273"/>
      <c r="G2" s="273"/>
      <c r="H2" s="273"/>
      <c r="I2" s="272"/>
      <c r="J2" s="272"/>
      <c r="K2" s="272"/>
      <c r="L2" s="110" t="s">
        <v>225</v>
      </c>
      <c r="M2" s="110"/>
      <c r="N2" s="274"/>
      <c r="O2" s="110"/>
      <c r="P2" s="110"/>
      <c r="Q2" s="110"/>
      <c r="R2" s="110"/>
      <c r="S2" s="275" t="s">
        <v>226</v>
      </c>
      <c r="T2" s="276"/>
      <c r="U2" s="276"/>
      <c r="V2" s="276"/>
    </row>
    <row r="3" spans="1:22" s="4" customFormat="1" ht="19.5" customHeight="1" x14ac:dyDescent="0.25">
      <c r="A3" s="277" t="s">
        <v>227</v>
      </c>
      <c r="B3" s="8"/>
      <c r="C3" s="8"/>
      <c r="D3" s="272"/>
      <c r="E3" s="8"/>
      <c r="F3" s="272"/>
      <c r="G3" s="272"/>
      <c r="H3" s="272"/>
      <c r="I3" s="272"/>
      <c r="J3" s="272"/>
      <c r="K3" s="272"/>
      <c r="L3" s="272"/>
      <c r="M3" s="272"/>
      <c r="N3" s="278"/>
      <c r="O3" s="272"/>
      <c r="P3" s="272"/>
      <c r="Q3" s="272"/>
      <c r="R3" s="272"/>
      <c r="S3" s="272"/>
      <c r="T3" s="272"/>
      <c r="U3" s="272"/>
      <c r="V3" s="136" t="s">
        <v>159</v>
      </c>
    </row>
    <row r="4" spans="1:22" s="4" customFormat="1" ht="12" thickBot="1" x14ac:dyDescent="0.25">
      <c r="A4" s="109" t="s">
        <v>158</v>
      </c>
      <c r="B4" s="109" t="s">
        <v>157</v>
      </c>
      <c r="C4" s="122"/>
      <c r="D4" s="109" t="s">
        <v>136</v>
      </c>
      <c r="E4" s="109" t="s">
        <v>156</v>
      </c>
      <c r="F4" s="109"/>
      <c r="G4" s="109"/>
      <c r="H4" s="109"/>
      <c r="I4" s="125" t="s">
        <v>228</v>
      </c>
      <c r="J4" s="125" t="s">
        <v>229</v>
      </c>
      <c r="K4" s="279" t="s">
        <v>230</v>
      </c>
      <c r="L4" s="279" t="s">
        <v>231</v>
      </c>
      <c r="M4" s="280" t="s">
        <v>232</v>
      </c>
      <c r="N4" s="281" t="s">
        <v>233</v>
      </c>
      <c r="O4" s="133"/>
      <c r="P4" s="132"/>
      <c r="Q4" s="125" t="s">
        <v>234</v>
      </c>
      <c r="R4" s="126" t="s">
        <v>148</v>
      </c>
      <c r="S4" s="126"/>
      <c r="T4" s="126"/>
      <c r="U4" s="282" t="s">
        <v>235</v>
      </c>
      <c r="V4" s="283" t="s">
        <v>236</v>
      </c>
    </row>
    <row r="5" spans="1:22" s="4" customFormat="1" ht="11.25" customHeight="1" x14ac:dyDescent="0.2">
      <c r="A5" s="109"/>
      <c r="B5" s="109"/>
      <c r="C5" s="122"/>
      <c r="D5" s="109"/>
      <c r="E5" s="109"/>
      <c r="F5" s="109"/>
      <c r="G5" s="109"/>
      <c r="H5" s="109"/>
      <c r="I5" s="125"/>
      <c r="J5" s="125"/>
      <c r="K5" s="279"/>
      <c r="L5" s="279"/>
      <c r="M5" s="284"/>
      <c r="N5" s="285" t="s">
        <v>237</v>
      </c>
      <c r="O5" s="128" t="s">
        <v>144</v>
      </c>
      <c r="P5" s="286" t="s">
        <v>238</v>
      </c>
      <c r="Q5" s="125"/>
      <c r="R5" s="126"/>
      <c r="S5" s="126"/>
      <c r="T5" s="126"/>
      <c r="U5" s="287"/>
      <c r="V5" s="288"/>
    </row>
    <row r="6" spans="1:22" s="4" customFormat="1" x14ac:dyDescent="0.2">
      <c r="A6" s="109"/>
      <c r="B6" s="109"/>
      <c r="C6" s="122"/>
      <c r="D6" s="109"/>
      <c r="E6" s="9"/>
      <c r="F6" s="125" t="s">
        <v>142</v>
      </c>
      <c r="G6" s="125" t="s">
        <v>141</v>
      </c>
      <c r="H6" s="125" t="s">
        <v>140</v>
      </c>
      <c r="I6" s="125"/>
      <c r="J6" s="125"/>
      <c r="K6" s="279"/>
      <c r="L6" s="279"/>
      <c r="M6" s="284"/>
      <c r="N6" s="289"/>
      <c r="O6" s="119"/>
      <c r="P6" s="290"/>
      <c r="Q6" s="125"/>
      <c r="R6" s="291" t="s">
        <v>239</v>
      </c>
      <c r="S6" s="112" t="s">
        <v>240</v>
      </c>
      <c r="T6" s="112" t="s">
        <v>137</v>
      </c>
      <c r="U6" s="287"/>
      <c r="V6" s="288"/>
    </row>
    <row r="7" spans="1:22" s="4" customFormat="1" x14ac:dyDescent="0.2">
      <c r="A7" s="109"/>
      <c r="B7" s="109"/>
      <c r="C7" s="122"/>
      <c r="D7" s="109"/>
      <c r="E7" s="9" t="s">
        <v>136</v>
      </c>
      <c r="F7" s="109"/>
      <c r="G7" s="109"/>
      <c r="H7" s="109"/>
      <c r="I7" s="125"/>
      <c r="J7" s="125"/>
      <c r="K7" s="279"/>
      <c r="L7" s="279"/>
      <c r="M7" s="284"/>
      <c r="N7" s="289"/>
      <c r="O7" s="119"/>
      <c r="P7" s="290"/>
      <c r="Q7" s="125"/>
      <c r="R7" s="292"/>
      <c r="S7" s="115"/>
      <c r="T7" s="115"/>
      <c r="U7" s="287"/>
      <c r="V7" s="288"/>
    </row>
    <row r="8" spans="1:22" s="4" customFormat="1" x14ac:dyDescent="0.2">
      <c r="A8" s="109"/>
      <c r="B8" s="109"/>
      <c r="C8" s="122"/>
      <c r="D8" s="109"/>
      <c r="E8" s="110"/>
      <c r="F8" s="109"/>
      <c r="G8" s="109"/>
      <c r="H8" s="109"/>
      <c r="I8" s="125"/>
      <c r="J8" s="125"/>
      <c r="K8" s="279"/>
      <c r="L8" s="279"/>
      <c r="M8" s="293"/>
      <c r="N8" s="294"/>
      <c r="O8" s="105"/>
      <c r="P8" s="104"/>
      <c r="Q8" s="125"/>
      <c r="R8" s="295"/>
      <c r="S8" s="100"/>
      <c r="T8" s="100"/>
      <c r="U8" s="296"/>
      <c r="V8" s="297"/>
    </row>
    <row r="9" spans="1:22" s="4" customFormat="1" ht="24" customHeight="1" x14ac:dyDescent="0.2">
      <c r="A9" s="298" t="s">
        <v>0</v>
      </c>
      <c r="B9" s="299" t="s">
        <v>241</v>
      </c>
      <c r="C9" s="300" t="s">
        <v>242</v>
      </c>
      <c r="D9" s="301" t="s">
        <v>1</v>
      </c>
      <c r="E9" s="147" t="s">
        <v>2</v>
      </c>
      <c r="F9" s="153">
        <v>2.754</v>
      </c>
      <c r="G9" s="147">
        <v>420</v>
      </c>
      <c r="H9" s="147">
        <v>110</v>
      </c>
      <c r="I9" s="147" t="s">
        <v>243</v>
      </c>
      <c r="J9" s="302">
        <v>3543</v>
      </c>
      <c r="K9" s="302">
        <v>5138</v>
      </c>
      <c r="L9" s="147">
        <v>29</v>
      </c>
      <c r="M9" s="303" t="s">
        <v>3</v>
      </c>
      <c r="N9" s="150">
        <v>9.06</v>
      </c>
      <c r="O9" s="40">
        <f t="shared" ref="O9:O65" si="0">IF(N9&gt;0,1/N9*37.7*68.6,"")</f>
        <v>285.45474613686531</v>
      </c>
      <c r="P9" s="149">
        <v>9.0399999999999991</v>
      </c>
      <c r="Q9" s="148" t="s">
        <v>244</v>
      </c>
      <c r="R9" s="147" t="s">
        <v>4</v>
      </c>
      <c r="S9" s="147" t="s">
        <v>5</v>
      </c>
      <c r="T9" s="304"/>
      <c r="U9" s="145"/>
      <c r="V9" s="12">
        <f t="shared" ref="V9:V65" si="1">IFERROR(IF(N9&lt;P9,"",(ROUNDDOWN(N9/P9*100,0))),"")</f>
        <v>100</v>
      </c>
    </row>
    <row r="10" spans="1:22" s="4" customFormat="1" ht="24" customHeight="1" x14ac:dyDescent="0.2">
      <c r="A10" s="298"/>
      <c r="B10" s="305"/>
      <c r="C10" s="306"/>
      <c r="D10" s="301" t="s">
        <v>6</v>
      </c>
      <c r="E10" s="147" t="s">
        <v>2</v>
      </c>
      <c r="F10" s="153">
        <v>2.754</v>
      </c>
      <c r="G10" s="147">
        <v>420</v>
      </c>
      <c r="H10" s="147">
        <v>110</v>
      </c>
      <c r="I10" s="147" t="s">
        <v>243</v>
      </c>
      <c r="J10" s="302">
        <v>3543</v>
      </c>
      <c r="K10" s="302">
        <v>5138</v>
      </c>
      <c r="L10" s="147">
        <v>29</v>
      </c>
      <c r="M10" s="303" t="s">
        <v>3</v>
      </c>
      <c r="N10" s="150">
        <v>9.06</v>
      </c>
      <c r="O10" s="40">
        <f t="shared" si="0"/>
        <v>285.45474613686531</v>
      </c>
      <c r="P10" s="149">
        <v>9.0399999999999991</v>
      </c>
      <c r="Q10" s="148" t="s">
        <v>244</v>
      </c>
      <c r="R10" s="147" t="s">
        <v>4</v>
      </c>
      <c r="S10" s="147" t="s">
        <v>5</v>
      </c>
      <c r="T10" s="304"/>
      <c r="U10" s="145"/>
      <c r="V10" s="12">
        <f t="shared" si="1"/>
        <v>100</v>
      </c>
    </row>
    <row r="11" spans="1:22" s="4" customFormat="1" ht="24" customHeight="1" x14ac:dyDescent="0.2">
      <c r="A11" s="298"/>
      <c r="B11" s="305"/>
      <c r="C11" s="306"/>
      <c r="D11" s="301" t="s">
        <v>7</v>
      </c>
      <c r="E11" s="147" t="s">
        <v>2</v>
      </c>
      <c r="F11" s="153">
        <v>2.754</v>
      </c>
      <c r="G11" s="147">
        <v>420</v>
      </c>
      <c r="H11" s="147">
        <v>110</v>
      </c>
      <c r="I11" s="147" t="s">
        <v>243</v>
      </c>
      <c r="J11" s="302">
        <v>3543</v>
      </c>
      <c r="K11" s="302">
        <v>5138</v>
      </c>
      <c r="L11" s="147">
        <v>29</v>
      </c>
      <c r="M11" s="303" t="s">
        <v>3</v>
      </c>
      <c r="N11" s="150">
        <v>9.06</v>
      </c>
      <c r="O11" s="40">
        <f t="shared" si="0"/>
        <v>285.45474613686531</v>
      </c>
      <c r="P11" s="149">
        <v>9.0399999999999991</v>
      </c>
      <c r="Q11" s="148" t="s">
        <v>244</v>
      </c>
      <c r="R11" s="147" t="s">
        <v>4</v>
      </c>
      <c r="S11" s="147" t="s">
        <v>5</v>
      </c>
      <c r="T11" s="304"/>
      <c r="U11" s="145"/>
      <c r="V11" s="12">
        <f t="shared" si="1"/>
        <v>100</v>
      </c>
    </row>
    <row r="12" spans="1:22" s="4" customFormat="1" ht="24" customHeight="1" x14ac:dyDescent="0.2">
      <c r="A12" s="298"/>
      <c r="B12" s="299"/>
      <c r="C12" s="300" t="s">
        <v>245</v>
      </c>
      <c r="D12" s="301" t="s">
        <v>8</v>
      </c>
      <c r="E12" s="147" t="s">
        <v>9</v>
      </c>
      <c r="F12" s="153">
        <v>5.1929999999999996</v>
      </c>
      <c r="G12" s="147">
        <v>706</v>
      </c>
      <c r="H12" s="147">
        <v>154</v>
      </c>
      <c r="I12" s="147" t="s">
        <v>10</v>
      </c>
      <c r="J12" s="302">
        <v>6672</v>
      </c>
      <c r="K12" s="302">
        <v>9202</v>
      </c>
      <c r="L12" s="147">
        <v>46</v>
      </c>
      <c r="M12" s="151" t="s">
        <v>77</v>
      </c>
      <c r="N12" s="150">
        <v>6.5</v>
      </c>
      <c r="O12" s="40">
        <f t="shared" si="0"/>
        <v>397.88</v>
      </c>
      <c r="P12" s="149">
        <v>6.3</v>
      </c>
      <c r="Q12" s="148" t="s">
        <v>11</v>
      </c>
      <c r="R12" s="147" t="s">
        <v>12</v>
      </c>
      <c r="S12" s="147" t="s">
        <v>5</v>
      </c>
      <c r="T12" s="304"/>
      <c r="U12" s="145"/>
      <c r="V12" s="12">
        <f t="shared" si="1"/>
        <v>103</v>
      </c>
    </row>
    <row r="13" spans="1:22" s="4" customFormat="1" ht="24" customHeight="1" x14ac:dyDescent="0.2">
      <c r="A13" s="298"/>
      <c r="B13" s="305"/>
      <c r="C13" s="306"/>
      <c r="D13" s="301" t="s">
        <v>8</v>
      </c>
      <c r="E13" s="147" t="s">
        <v>9</v>
      </c>
      <c r="F13" s="153">
        <v>5.1929999999999996</v>
      </c>
      <c r="G13" s="147">
        <v>706</v>
      </c>
      <c r="H13" s="147">
        <v>154</v>
      </c>
      <c r="I13" s="147" t="s">
        <v>10</v>
      </c>
      <c r="J13" s="302">
        <v>7324</v>
      </c>
      <c r="K13" s="302">
        <v>10734</v>
      </c>
      <c r="L13" s="147">
        <v>62</v>
      </c>
      <c r="M13" s="151" t="s">
        <v>77</v>
      </c>
      <c r="N13" s="150">
        <v>6</v>
      </c>
      <c r="O13" s="40">
        <f t="shared" si="0"/>
        <v>431.03666666666663</v>
      </c>
      <c r="P13" s="149">
        <v>5.77</v>
      </c>
      <c r="Q13" s="148" t="s">
        <v>13</v>
      </c>
      <c r="R13" s="147" t="s">
        <v>12</v>
      </c>
      <c r="S13" s="147" t="s">
        <v>5</v>
      </c>
      <c r="T13" s="304"/>
      <c r="U13" s="145"/>
      <c r="V13" s="12">
        <f t="shared" si="1"/>
        <v>103</v>
      </c>
    </row>
    <row r="14" spans="1:22" s="4" customFormat="1" ht="24" customHeight="1" x14ac:dyDescent="0.2">
      <c r="A14" s="298"/>
      <c r="B14" s="305"/>
      <c r="C14" s="306"/>
      <c r="D14" s="301" t="s">
        <v>14</v>
      </c>
      <c r="E14" s="147" t="s">
        <v>9</v>
      </c>
      <c r="F14" s="153">
        <v>5.1929999999999996</v>
      </c>
      <c r="G14" s="147">
        <v>706</v>
      </c>
      <c r="H14" s="147">
        <v>154</v>
      </c>
      <c r="I14" s="147" t="s">
        <v>10</v>
      </c>
      <c r="J14" s="302">
        <v>6672</v>
      </c>
      <c r="K14" s="302">
        <v>9202</v>
      </c>
      <c r="L14" s="147">
        <v>46</v>
      </c>
      <c r="M14" s="151" t="s">
        <v>77</v>
      </c>
      <c r="N14" s="150">
        <v>6.5</v>
      </c>
      <c r="O14" s="40">
        <f t="shared" si="0"/>
        <v>397.88</v>
      </c>
      <c r="P14" s="149">
        <v>6.3</v>
      </c>
      <c r="Q14" s="148" t="s">
        <v>13</v>
      </c>
      <c r="R14" s="147" t="s">
        <v>12</v>
      </c>
      <c r="S14" s="147" t="s">
        <v>5</v>
      </c>
      <c r="T14" s="304"/>
      <c r="U14" s="145"/>
      <c r="V14" s="12">
        <f t="shared" si="1"/>
        <v>103</v>
      </c>
    </row>
    <row r="15" spans="1:22" s="4" customFormat="1" ht="24" customHeight="1" x14ac:dyDescent="0.2">
      <c r="A15" s="298"/>
      <c r="B15" s="305"/>
      <c r="C15" s="306"/>
      <c r="D15" s="301" t="s">
        <v>14</v>
      </c>
      <c r="E15" s="147" t="s">
        <v>9</v>
      </c>
      <c r="F15" s="153">
        <v>5.1929999999999996</v>
      </c>
      <c r="G15" s="147">
        <v>706</v>
      </c>
      <c r="H15" s="147">
        <v>154</v>
      </c>
      <c r="I15" s="147" t="s">
        <v>15</v>
      </c>
      <c r="J15" s="302">
        <v>6672</v>
      </c>
      <c r="K15" s="302">
        <v>9202</v>
      </c>
      <c r="L15" s="147">
        <v>46</v>
      </c>
      <c r="M15" s="151" t="s">
        <v>77</v>
      </c>
      <c r="N15" s="150">
        <v>6.3</v>
      </c>
      <c r="O15" s="40">
        <f t="shared" si="0"/>
        <v>410.51111111111106</v>
      </c>
      <c r="P15" s="149">
        <v>6.3</v>
      </c>
      <c r="Q15" s="148" t="s">
        <v>13</v>
      </c>
      <c r="R15" s="147" t="s">
        <v>12</v>
      </c>
      <c r="S15" s="147" t="s">
        <v>5</v>
      </c>
      <c r="T15" s="304"/>
      <c r="U15" s="145"/>
      <c r="V15" s="12">
        <f t="shared" si="1"/>
        <v>100</v>
      </c>
    </row>
    <row r="16" spans="1:22" s="4" customFormat="1" ht="24" customHeight="1" x14ac:dyDescent="0.2">
      <c r="A16" s="298"/>
      <c r="B16" s="305"/>
      <c r="C16" s="306"/>
      <c r="D16" s="301" t="s">
        <v>14</v>
      </c>
      <c r="E16" s="147" t="s">
        <v>9</v>
      </c>
      <c r="F16" s="153">
        <v>5.1929999999999996</v>
      </c>
      <c r="G16" s="147">
        <v>706</v>
      </c>
      <c r="H16" s="147">
        <v>154</v>
      </c>
      <c r="I16" s="147" t="s">
        <v>10</v>
      </c>
      <c r="J16" s="302">
        <v>7324</v>
      </c>
      <c r="K16" s="302">
        <v>10734</v>
      </c>
      <c r="L16" s="147">
        <v>62</v>
      </c>
      <c r="M16" s="151" t="s">
        <v>77</v>
      </c>
      <c r="N16" s="150">
        <v>6</v>
      </c>
      <c r="O16" s="40">
        <f t="shared" si="0"/>
        <v>431.03666666666663</v>
      </c>
      <c r="P16" s="149">
        <v>5.77</v>
      </c>
      <c r="Q16" s="148" t="s">
        <v>13</v>
      </c>
      <c r="R16" s="147" t="s">
        <v>12</v>
      </c>
      <c r="S16" s="147" t="s">
        <v>5</v>
      </c>
      <c r="T16" s="304"/>
      <c r="U16" s="145"/>
      <c r="V16" s="12">
        <f t="shared" si="1"/>
        <v>103</v>
      </c>
    </row>
    <row r="17" spans="1:22" s="4" customFormat="1" ht="24" customHeight="1" x14ac:dyDescent="0.2">
      <c r="A17" s="298"/>
      <c r="B17" s="305"/>
      <c r="C17" s="306"/>
      <c r="D17" s="301" t="s">
        <v>14</v>
      </c>
      <c r="E17" s="147" t="s">
        <v>9</v>
      </c>
      <c r="F17" s="153">
        <v>5.1929999999999996</v>
      </c>
      <c r="G17" s="147">
        <v>706</v>
      </c>
      <c r="H17" s="147">
        <v>154</v>
      </c>
      <c r="I17" s="147" t="s">
        <v>15</v>
      </c>
      <c r="J17" s="302">
        <v>7324</v>
      </c>
      <c r="K17" s="302">
        <v>10734</v>
      </c>
      <c r="L17" s="147">
        <v>62</v>
      </c>
      <c r="M17" s="151" t="s">
        <v>77</v>
      </c>
      <c r="N17" s="150">
        <v>5.8</v>
      </c>
      <c r="O17" s="40">
        <f t="shared" si="0"/>
        <v>445.90000000000003</v>
      </c>
      <c r="P17" s="149">
        <v>5.77</v>
      </c>
      <c r="Q17" s="148" t="s">
        <v>13</v>
      </c>
      <c r="R17" s="147" t="s">
        <v>12</v>
      </c>
      <c r="S17" s="147" t="s">
        <v>5</v>
      </c>
      <c r="T17" s="304"/>
      <c r="U17" s="145"/>
      <c r="V17" s="12">
        <f t="shared" si="1"/>
        <v>100</v>
      </c>
    </row>
    <row r="18" spans="1:22" s="4" customFormat="1" ht="24" customHeight="1" x14ac:dyDescent="0.2">
      <c r="A18" s="307"/>
      <c r="B18" s="308"/>
      <c r="C18" s="309"/>
      <c r="D18" s="301" t="s">
        <v>16</v>
      </c>
      <c r="E18" s="147" t="s">
        <v>9</v>
      </c>
      <c r="F18" s="153">
        <v>5.1929999999999996</v>
      </c>
      <c r="G18" s="147">
        <v>706</v>
      </c>
      <c r="H18" s="147">
        <v>154</v>
      </c>
      <c r="I18" s="147" t="s">
        <v>15</v>
      </c>
      <c r="J18" s="302">
        <v>7324</v>
      </c>
      <c r="K18" s="302">
        <v>10734</v>
      </c>
      <c r="L18" s="147">
        <v>62</v>
      </c>
      <c r="M18" s="151" t="s">
        <v>77</v>
      </c>
      <c r="N18" s="150">
        <v>5.8</v>
      </c>
      <c r="O18" s="40">
        <f t="shared" si="0"/>
        <v>445.90000000000003</v>
      </c>
      <c r="P18" s="149">
        <v>5.77</v>
      </c>
      <c r="Q18" s="148" t="s">
        <v>11</v>
      </c>
      <c r="R18" s="147" t="s">
        <v>12</v>
      </c>
      <c r="S18" s="147" t="s">
        <v>5</v>
      </c>
      <c r="T18" s="304"/>
      <c r="U18" s="145"/>
      <c r="V18" s="12">
        <f t="shared" si="1"/>
        <v>100</v>
      </c>
    </row>
    <row r="19" spans="1:22" s="4" customFormat="1" ht="24" customHeight="1" x14ac:dyDescent="0.2">
      <c r="A19" s="298"/>
      <c r="B19" s="299"/>
      <c r="C19" s="300" t="s">
        <v>246</v>
      </c>
      <c r="D19" s="301" t="s">
        <v>17</v>
      </c>
      <c r="E19" s="147" t="s">
        <v>18</v>
      </c>
      <c r="F19" s="153">
        <v>5.1230000000000002</v>
      </c>
      <c r="G19" s="147">
        <v>530</v>
      </c>
      <c r="H19" s="147">
        <v>132</v>
      </c>
      <c r="I19" s="147" t="s">
        <v>19</v>
      </c>
      <c r="J19" s="302">
        <v>5186</v>
      </c>
      <c r="K19" s="302">
        <v>7331</v>
      </c>
      <c r="L19" s="147">
        <v>39</v>
      </c>
      <c r="M19" s="151" t="s">
        <v>77</v>
      </c>
      <c r="N19" s="150">
        <v>6.5</v>
      </c>
      <c r="O19" s="40">
        <f t="shared" si="0"/>
        <v>397.88</v>
      </c>
      <c r="P19" s="149">
        <v>6.97</v>
      </c>
      <c r="Q19" s="148" t="s">
        <v>20</v>
      </c>
      <c r="R19" s="147" t="s">
        <v>21</v>
      </c>
      <c r="S19" s="147" t="s">
        <v>5</v>
      </c>
      <c r="T19" s="304"/>
      <c r="U19" s="145"/>
      <c r="V19" s="12" t="str">
        <f t="shared" si="1"/>
        <v/>
      </c>
    </row>
    <row r="20" spans="1:22" s="4" customFormat="1" ht="24" customHeight="1" x14ac:dyDescent="0.2">
      <c r="A20" s="298"/>
      <c r="B20" s="305"/>
      <c r="C20" s="310"/>
      <c r="D20" s="301" t="s">
        <v>22</v>
      </c>
      <c r="E20" s="147" t="s">
        <v>18</v>
      </c>
      <c r="F20" s="153">
        <v>5.1230000000000002</v>
      </c>
      <c r="G20" s="147">
        <v>530</v>
      </c>
      <c r="H20" s="147">
        <v>132</v>
      </c>
      <c r="I20" s="147" t="s">
        <v>19</v>
      </c>
      <c r="J20" s="302">
        <v>5186</v>
      </c>
      <c r="K20" s="302">
        <v>7331</v>
      </c>
      <c r="L20" s="147">
        <v>39</v>
      </c>
      <c r="M20" s="151" t="s">
        <v>77</v>
      </c>
      <c r="N20" s="150">
        <v>6.5</v>
      </c>
      <c r="O20" s="40">
        <f t="shared" si="0"/>
        <v>397.88</v>
      </c>
      <c r="P20" s="149">
        <v>6.97</v>
      </c>
      <c r="Q20" s="148" t="s">
        <v>20</v>
      </c>
      <c r="R20" s="147" t="s">
        <v>21</v>
      </c>
      <c r="S20" s="147" t="s">
        <v>5</v>
      </c>
      <c r="T20" s="304"/>
      <c r="U20" s="145"/>
      <c r="V20" s="12" t="str">
        <f t="shared" si="1"/>
        <v/>
      </c>
    </row>
    <row r="21" spans="1:22" s="4" customFormat="1" ht="24" customHeight="1" x14ac:dyDescent="0.2">
      <c r="A21" s="298"/>
      <c r="B21" s="305"/>
      <c r="C21" s="306"/>
      <c r="D21" s="301" t="s">
        <v>17</v>
      </c>
      <c r="E21" s="147" t="s">
        <v>18</v>
      </c>
      <c r="F21" s="153">
        <v>5.1230000000000002</v>
      </c>
      <c r="G21" s="147" t="s">
        <v>23</v>
      </c>
      <c r="H21" s="147" t="s">
        <v>24</v>
      </c>
      <c r="I21" s="147" t="s">
        <v>19</v>
      </c>
      <c r="J21" s="302">
        <v>5186</v>
      </c>
      <c r="K21" s="302">
        <v>7331</v>
      </c>
      <c r="L21" s="147">
        <v>39</v>
      </c>
      <c r="M21" s="151" t="s">
        <v>25</v>
      </c>
      <c r="N21" s="150">
        <v>6.31</v>
      </c>
      <c r="O21" s="40">
        <f t="shared" si="0"/>
        <v>409.86053882725838</v>
      </c>
      <c r="P21" s="149">
        <v>6.97</v>
      </c>
      <c r="Q21" s="148" t="s">
        <v>20</v>
      </c>
      <c r="R21" s="147" t="s">
        <v>21</v>
      </c>
      <c r="S21" s="147" t="s">
        <v>5</v>
      </c>
      <c r="T21" s="147" t="s">
        <v>115</v>
      </c>
      <c r="U21" s="145"/>
      <c r="V21" s="12" t="str">
        <f t="shared" si="1"/>
        <v/>
      </c>
    </row>
    <row r="22" spans="1:22" s="4" customFormat="1" ht="24" customHeight="1" x14ac:dyDescent="0.2">
      <c r="A22" s="298"/>
      <c r="B22" s="305"/>
      <c r="C22" s="306"/>
      <c r="D22" s="301" t="s">
        <v>22</v>
      </c>
      <c r="E22" s="147" t="s">
        <v>18</v>
      </c>
      <c r="F22" s="153">
        <v>5.1230000000000002</v>
      </c>
      <c r="G22" s="147" t="s">
        <v>23</v>
      </c>
      <c r="H22" s="147" t="s">
        <v>24</v>
      </c>
      <c r="I22" s="147" t="s">
        <v>19</v>
      </c>
      <c r="J22" s="302">
        <v>5186</v>
      </c>
      <c r="K22" s="302">
        <v>7331</v>
      </c>
      <c r="L22" s="147">
        <v>39</v>
      </c>
      <c r="M22" s="151" t="s">
        <v>25</v>
      </c>
      <c r="N22" s="150">
        <v>6.31</v>
      </c>
      <c r="O22" s="40">
        <f t="shared" si="0"/>
        <v>409.86053882725838</v>
      </c>
      <c r="P22" s="149">
        <v>6.97</v>
      </c>
      <c r="Q22" s="148" t="s">
        <v>20</v>
      </c>
      <c r="R22" s="147" t="s">
        <v>21</v>
      </c>
      <c r="S22" s="147" t="s">
        <v>5</v>
      </c>
      <c r="T22" s="147" t="s">
        <v>115</v>
      </c>
      <c r="U22" s="145"/>
      <c r="V22" s="12" t="str">
        <f t="shared" si="1"/>
        <v/>
      </c>
    </row>
    <row r="23" spans="1:22" s="4" customFormat="1" ht="24" customHeight="1" x14ac:dyDescent="0.2">
      <c r="A23" s="298"/>
      <c r="B23" s="305"/>
      <c r="C23" s="306"/>
      <c r="D23" s="301" t="s">
        <v>22</v>
      </c>
      <c r="E23" s="147" t="s">
        <v>18</v>
      </c>
      <c r="F23" s="153">
        <v>5.1230000000000002</v>
      </c>
      <c r="G23" s="147" t="s">
        <v>23</v>
      </c>
      <c r="H23" s="147" t="s">
        <v>24</v>
      </c>
      <c r="I23" s="147" t="s">
        <v>19</v>
      </c>
      <c r="J23" s="302">
        <v>6672</v>
      </c>
      <c r="K23" s="302">
        <v>9202</v>
      </c>
      <c r="L23" s="147">
        <v>46</v>
      </c>
      <c r="M23" s="151" t="s">
        <v>25</v>
      </c>
      <c r="N23" s="150">
        <v>5.4</v>
      </c>
      <c r="O23" s="40">
        <f t="shared" si="0"/>
        <v>478.92962962962963</v>
      </c>
      <c r="P23" s="149">
        <v>6.3</v>
      </c>
      <c r="Q23" s="148" t="s">
        <v>20</v>
      </c>
      <c r="R23" s="147" t="s">
        <v>21</v>
      </c>
      <c r="S23" s="147" t="s">
        <v>5</v>
      </c>
      <c r="T23" s="147" t="s">
        <v>115</v>
      </c>
      <c r="U23" s="145"/>
      <c r="V23" s="12" t="str">
        <f t="shared" si="1"/>
        <v/>
      </c>
    </row>
    <row r="24" spans="1:22" s="4" customFormat="1" ht="24" customHeight="1" x14ac:dyDescent="0.2">
      <c r="A24" s="307"/>
      <c r="B24" s="299"/>
      <c r="C24" s="300" t="s">
        <v>247</v>
      </c>
      <c r="D24" s="301" t="s">
        <v>26</v>
      </c>
      <c r="E24" s="147" t="s">
        <v>27</v>
      </c>
      <c r="F24" s="153">
        <v>5.1230000000000002</v>
      </c>
      <c r="G24" s="147">
        <v>794</v>
      </c>
      <c r="H24" s="147">
        <v>162</v>
      </c>
      <c r="I24" s="147" t="s">
        <v>28</v>
      </c>
      <c r="J24" s="302">
        <v>6608</v>
      </c>
      <c r="K24" s="302">
        <v>9303</v>
      </c>
      <c r="L24" s="147">
        <v>49</v>
      </c>
      <c r="M24" s="303" t="s">
        <v>3</v>
      </c>
      <c r="N24" s="150">
        <v>6.1</v>
      </c>
      <c r="O24" s="40">
        <f t="shared" si="0"/>
        <v>423.97049180327872</v>
      </c>
      <c r="P24" s="149">
        <v>6.37</v>
      </c>
      <c r="Q24" s="148" t="s">
        <v>20</v>
      </c>
      <c r="R24" s="147" t="s">
        <v>29</v>
      </c>
      <c r="S24" s="147" t="s">
        <v>5</v>
      </c>
      <c r="T24" s="304"/>
      <c r="U24" s="145"/>
      <c r="V24" s="12" t="str">
        <f t="shared" si="1"/>
        <v/>
      </c>
    </row>
    <row r="25" spans="1:22" s="4" customFormat="1" ht="24" customHeight="1" x14ac:dyDescent="0.2">
      <c r="A25" s="307"/>
      <c r="B25" s="308"/>
      <c r="C25" s="311"/>
      <c r="D25" s="301" t="s">
        <v>26</v>
      </c>
      <c r="E25" s="147" t="s">
        <v>27</v>
      </c>
      <c r="F25" s="153">
        <v>5.1230000000000002</v>
      </c>
      <c r="G25" s="147">
        <v>794</v>
      </c>
      <c r="H25" s="147">
        <v>162</v>
      </c>
      <c r="I25" s="147" t="s">
        <v>28</v>
      </c>
      <c r="J25" s="302">
        <v>8022</v>
      </c>
      <c r="K25" s="302">
        <v>11212</v>
      </c>
      <c r="L25" s="147">
        <v>58</v>
      </c>
      <c r="M25" s="303" t="s">
        <v>3</v>
      </c>
      <c r="N25" s="150">
        <v>5.4</v>
      </c>
      <c r="O25" s="40">
        <f t="shared" si="0"/>
        <v>478.92962962962963</v>
      </c>
      <c r="P25" s="149">
        <v>5.7</v>
      </c>
      <c r="Q25" s="148" t="s">
        <v>20</v>
      </c>
      <c r="R25" s="147" t="s">
        <v>29</v>
      </c>
      <c r="S25" s="147" t="s">
        <v>5</v>
      </c>
      <c r="T25" s="304"/>
      <c r="U25" s="145"/>
      <c r="V25" s="12" t="str">
        <f t="shared" si="1"/>
        <v/>
      </c>
    </row>
    <row r="26" spans="1:22" s="5" customFormat="1" ht="24" customHeight="1" x14ac:dyDescent="0.2">
      <c r="A26" s="312"/>
      <c r="B26" s="313"/>
      <c r="C26" s="314"/>
      <c r="D26" s="315" t="s">
        <v>26</v>
      </c>
      <c r="E26" s="316" t="s">
        <v>27</v>
      </c>
      <c r="F26" s="317">
        <v>5.1230000000000002</v>
      </c>
      <c r="G26" s="316" t="s">
        <v>30</v>
      </c>
      <c r="H26" s="316" t="s">
        <v>31</v>
      </c>
      <c r="I26" s="316" t="s">
        <v>32</v>
      </c>
      <c r="J26" s="318">
        <v>6608</v>
      </c>
      <c r="K26" s="318">
        <v>9303</v>
      </c>
      <c r="L26" s="316">
        <v>49</v>
      </c>
      <c r="M26" s="319" t="s">
        <v>33</v>
      </c>
      <c r="N26" s="320">
        <v>5.99</v>
      </c>
      <c r="O26" s="321">
        <f t="shared" si="0"/>
        <v>431.75626043405674</v>
      </c>
      <c r="P26" s="322">
        <v>6.37</v>
      </c>
      <c r="Q26" s="323" t="s">
        <v>20</v>
      </c>
      <c r="R26" s="316" t="s">
        <v>12</v>
      </c>
      <c r="S26" s="316" t="s">
        <v>5</v>
      </c>
      <c r="T26" s="324" t="s">
        <v>115</v>
      </c>
      <c r="U26" s="325"/>
      <c r="V26" s="326" t="str">
        <f t="shared" si="1"/>
        <v/>
      </c>
    </row>
    <row r="27" spans="1:22" s="5" customFormat="1" ht="24" customHeight="1" x14ac:dyDescent="0.2">
      <c r="A27" s="312"/>
      <c r="B27" s="327"/>
      <c r="C27" s="328"/>
      <c r="D27" s="315" t="s">
        <v>26</v>
      </c>
      <c r="E27" s="316" t="s">
        <v>27</v>
      </c>
      <c r="F27" s="317">
        <v>5.1230000000000002</v>
      </c>
      <c r="G27" s="316" t="s">
        <v>30</v>
      </c>
      <c r="H27" s="316" t="s">
        <v>31</v>
      </c>
      <c r="I27" s="316" t="s">
        <v>32</v>
      </c>
      <c r="J27" s="318">
        <v>8022</v>
      </c>
      <c r="K27" s="318">
        <v>11212</v>
      </c>
      <c r="L27" s="316">
        <v>58</v>
      </c>
      <c r="M27" s="319" t="s">
        <v>33</v>
      </c>
      <c r="N27" s="320">
        <v>5.32</v>
      </c>
      <c r="O27" s="321">
        <f t="shared" si="0"/>
        <v>486.13157894736838</v>
      </c>
      <c r="P27" s="322">
        <v>5.7</v>
      </c>
      <c r="Q27" s="323" t="s">
        <v>20</v>
      </c>
      <c r="R27" s="316" t="s">
        <v>12</v>
      </c>
      <c r="S27" s="316" t="s">
        <v>5</v>
      </c>
      <c r="T27" s="324" t="s">
        <v>115</v>
      </c>
      <c r="U27" s="325"/>
      <c r="V27" s="326" t="str">
        <f t="shared" si="1"/>
        <v/>
      </c>
    </row>
    <row r="28" spans="1:22" s="4" customFormat="1" ht="24" customHeight="1" x14ac:dyDescent="0.2">
      <c r="A28" s="329"/>
      <c r="B28" s="299"/>
      <c r="C28" s="300" t="s">
        <v>248</v>
      </c>
      <c r="D28" s="301" t="s">
        <v>34</v>
      </c>
      <c r="E28" s="147" t="s">
        <v>27</v>
      </c>
      <c r="F28" s="153">
        <v>5.1230000000000002</v>
      </c>
      <c r="G28" s="147">
        <v>882</v>
      </c>
      <c r="H28" s="147">
        <v>191</v>
      </c>
      <c r="I28" s="147" t="s">
        <v>35</v>
      </c>
      <c r="J28" s="302">
        <v>8022</v>
      </c>
      <c r="K28" s="302">
        <v>11212</v>
      </c>
      <c r="L28" s="147">
        <v>58</v>
      </c>
      <c r="M28" s="303" t="s">
        <v>3</v>
      </c>
      <c r="N28" s="150">
        <v>5.8</v>
      </c>
      <c r="O28" s="40">
        <f t="shared" si="0"/>
        <v>445.90000000000003</v>
      </c>
      <c r="P28" s="149">
        <v>5.7</v>
      </c>
      <c r="Q28" s="148" t="s">
        <v>20</v>
      </c>
      <c r="R28" s="147" t="s">
        <v>29</v>
      </c>
      <c r="S28" s="147" t="s">
        <v>5</v>
      </c>
      <c r="T28" s="304"/>
      <c r="U28" s="145"/>
      <c r="V28" s="12">
        <f t="shared" si="1"/>
        <v>101</v>
      </c>
    </row>
    <row r="29" spans="1:22" s="4" customFormat="1" ht="24" customHeight="1" x14ac:dyDescent="0.2">
      <c r="A29" s="329"/>
      <c r="B29" s="305"/>
      <c r="C29" s="306"/>
      <c r="D29" s="301" t="s">
        <v>36</v>
      </c>
      <c r="E29" s="147" t="s">
        <v>27</v>
      </c>
      <c r="F29" s="153">
        <v>5.1230000000000002</v>
      </c>
      <c r="G29" s="147">
        <v>882</v>
      </c>
      <c r="H29" s="147">
        <v>191</v>
      </c>
      <c r="I29" s="147" t="s">
        <v>35</v>
      </c>
      <c r="J29" s="302">
        <v>9774</v>
      </c>
      <c r="K29" s="302">
        <v>13074</v>
      </c>
      <c r="L29" s="147">
        <v>60</v>
      </c>
      <c r="M29" s="303" t="s">
        <v>3</v>
      </c>
      <c r="N29" s="150">
        <v>5</v>
      </c>
      <c r="O29" s="40">
        <f t="shared" si="0"/>
        <v>517.24400000000003</v>
      </c>
      <c r="P29" s="149">
        <v>5.21</v>
      </c>
      <c r="Q29" s="148" t="s">
        <v>20</v>
      </c>
      <c r="R29" s="147" t="s">
        <v>29</v>
      </c>
      <c r="S29" s="147" t="s">
        <v>5</v>
      </c>
      <c r="T29" s="304"/>
      <c r="U29" s="145"/>
      <c r="V29" s="12" t="str">
        <f t="shared" si="1"/>
        <v/>
      </c>
    </row>
    <row r="30" spans="1:22" s="4" customFormat="1" ht="24" customHeight="1" x14ac:dyDescent="0.2">
      <c r="A30" s="329"/>
      <c r="B30" s="305"/>
      <c r="C30" s="306"/>
      <c r="D30" s="301" t="s">
        <v>37</v>
      </c>
      <c r="E30" s="147" t="s">
        <v>38</v>
      </c>
      <c r="F30" s="153">
        <v>8.8659999999999997</v>
      </c>
      <c r="G30" s="147">
        <v>1569</v>
      </c>
      <c r="H30" s="147">
        <v>265</v>
      </c>
      <c r="I30" s="147" t="s">
        <v>39</v>
      </c>
      <c r="J30" s="302">
        <v>12110</v>
      </c>
      <c r="K30" s="302">
        <v>15520</v>
      </c>
      <c r="L30" s="147">
        <v>62</v>
      </c>
      <c r="M30" s="151" t="s">
        <v>125</v>
      </c>
      <c r="N30" s="150">
        <v>4.3499999999999996</v>
      </c>
      <c r="O30" s="40">
        <f t="shared" si="0"/>
        <v>594.53333333333342</v>
      </c>
      <c r="P30" s="149">
        <v>4.0599999999999996</v>
      </c>
      <c r="Q30" s="148" t="s">
        <v>20</v>
      </c>
      <c r="R30" s="147" t="s">
        <v>12</v>
      </c>
      <c r="S30" s="147" t="s">
        <v>5</v>
      </c>
      <c r="T30" s="304"/>
      <c r="U30" s="145"/>
      <c r="V30" s="12">
        <f t="shared" si="1"/>
        <v>107</v>
      </c>
    </row>
    <row r="31" spans="1:22" s="4" customFormat="1" ht="24" customHeight="1" x14ac:dyDescent="0.2">
      <c r="A31" s="329"/>
      <c r="B31" s="305"/>
      <c r="C31" s="306"/>
      <c r="D31" s="301" t="s">
        <v>37</v>
      </c>
      <c r="E31" s="147" t="s">
        <v>38</v>
      </c>
      <c r="F31" s="153">
        <v>8.8659999999999997</v>
      </c>
      <c r="G31" s="147">
        <v>1569</v>
      </c>
      <c r="H31" s="147">
        <v>265</v>
      </c>
      <c r="I31" s="147" t="s">
        <v>39</v>
      </c>
      <c r="J31" s="302">
        <v>14583</v>
      </c>
      <c r="K31" s="302">
        <v>17388</v>
      </c>
      <c r="L31" s="147">
        <v>51</v>
      </c>
      <c r="M31" s="151" t="s">
        <v>125</v>
      </c>
      <c r="N31" s="150">
        <v>3.9</v>
      </c>
      <c r="O31" s="40">
        <f t="shared" si="0"/>
        <v>663.13333333333333</v>
      </c>
      <c r="P31" s="149">
        <v>3.57</v>
      </c>
      <c r="Q31" s="148" t="s">
        <v>20</v>
      </c>
      <c r="R31" s="147" t="s">
        <v>12</v>
      </c>
      <c r="S31" s="147" t="s">
        <v>5</v>
      </c>
      <c r="T31" s="304"/>
      <c r="U31" s="145"/>
      <c r="V31" s="12">
        <f t="shared" si="1"/>
        <v>109</v>
      </c>
    </row>
    <row r="32" spans="1:22" s="4" customFormat="1" ht="24" customHeight="1" x14ac:dyDescent="0.2">
      <c r="A32" s="329"/>
      <c r="B32" s="305"/>
      <c r="C32" s="306"/>
      <c r="D32" s="301" t="s">
        <v>37</v>
      </c>
      <c r="E32" s="147" t="s">
        <v>38</v>
      </c>
      <c r="F32" s="153">
        <v>8.8659999999999997</v>
      </c>
      <c r="G32" s="147">
        <v>1569</v>
      </c>
      <c r="H32" s="147">
        <v>265</v>
      </c>
      <c r="I32" s="147" t="s">
        <v>40</v>
      </c>
      <c r="J32" s="302">
        <v>12110</v>
      </c>
      <c r="K32" s="302">
        <v>15520</v>
      </c>
      <c r="L32" s="147">
        <v>62</v>
      </c>
      <c r="M32" s="151" t="s">
        <v>125</v>
      </c>
      <c r="N32" s="150">
        <v>4.3499999999999996</v>
      </c>
      <c r="O32" s="40">
        <f t="shared" si="0"/>
        <v>594.53333333333342</v>
      </c>
      <c r="P32" s="149">
        <v>4.0599999999999996</v>
      </c>
      <c r="Q32" s="148" t="s">
        <v>20</v>
      </c>
      <c r="R32" s="147" t="s">
        <v>12</v>
      </c>
      <c r="S32" s="147" t="s">
        <v>5</v>
      </c>
      <c r="T32" s="304"/>
      <c r="U32" s="145"/>
      <c r="V32" s="12">
        <f t="shared" si="1"/>
        <v>107</v>
      </c>
    </row>
    <row r="33" spans="1:22" s="4" customFormat="1" ht="24" customHeight="1" x14ac:dyDescent="0.2">
      <c r="A33" s="329"/>
      <c r="B33" s="330"/>
      <c r="C33" s="331"/>
      <c r="D33" s="301" t="s">
        <v>37</v>
      </c>
      <c r="E33" s="147" t="s">
        <v>38</v>
      </c>
      <c r="F33" s="153">
        <v>8.8659999999999997</v>
      </c>
      <c r="G33" s="147">
        <v>1569</v>
      </c>
      <c r="H33" s="147">
        <v>265</v>
      </c>
      <c r="I33" s="147" t="s">
        <v>40</v>
      </c>
      <c r="J33" s="302">
        <v>14583</v>
      </c>
      <c r="K33" s="302">
        <v>17388</v>
      </c>
      <c r="L33" s="147">
        <v>51</v>
      </c>
      <c r="M33" s="151" t="s">
        <v>125</v>
      </c>
      <c r="N33" s="150">
        <v>3.9</v>
      </c>
      <c r="O33" s="40">
        <f t="shared" si="0"/>
        <v>663.13333333333333</v>
      </c>
      <c r="P33" s="149">
        <v>3.57</v>
      </c>
      <c r="Q33" s="148" t="s">
        <v>20</v>
      </c>
      <c r="R33" s="147" t="s">
        <v>12</v>
      </c>
      <c r="S33" s="147" t="s">
        <v>5</v>
      </c>
      <c r="T33" s="304"/>
      <c r="U33" s="145"/>
      <c r="V33" s="12">
        <f t="shared" si="1"/>
        <v>109</v>
      </c>
    </row>
    <row r="34" spans="1:22" s="5" customFormat="1" ht="24" customHeight="1" x14ac:dyDescent="0.2">
      <c r="A34" s="312"/>
      <c r="B34" s="313"/>
      <c r="C34" s="332"/>
      <c r="D34" s="315" t="s">
        <v>36</v>
      </c>
      <c r="E34" s="316" t="s">
        <v>27</v>
      </c>
      <c r="F34" s="317">
        <v>5.1230000000000002</v>
      </c>
      <c r="G34" s="333">
        <v>882</v>
      </c>
      <c r="H34" s="333">
        <v>191</v>
      </c>
      <c r="I34" s="316" t="s">
        <v>40</v>
      </c>
      <c r="J34" s="318">
        <v>8022</v>
      </c>
      <c r="K34" s="318">
        <v>11212</v>
      </c>
      <c r="L34" s="316">
        <v>58</v>
      </c>
      <c r="M34" s="319" t="s">
        <v>33</v>
      </c>
      <c r="N34" s="320">
        <v>5.5</v>
      </c>
      <c r="O34" s="321">
        <f t="shared" si="0"/>
        <v>470.22181818181821</v>
      </c>
      <c r="P34" s="322">
        <v>5.7</v>
      </c>
      <c r="Q34" s="323" t="s">
        <v>20</v>
      </c>
      <c r="R34" s="316" t="s">
        <v>12</v>
      </c>
      <c r="S34" s="316" t="s">
        <v>5</v>
      </c>
      <c r="T34" s="324" t="s">
        <v>115</v>
      </c>
      <c r="U34" s="325"/>
      <c r="V34" s="326" t="str">
        <f t="shared" si="1"/>
        <v/>
      </c>
    </row>
    <row r="35" spans="1:22" s="5" customFormat="1" ht="24" customHeight="1" x14ac:dyDescent="0.2">
      <c r="A35" s="312"/>
      <c r="B35" s="313"/>
      <c r="C35" s="314"/>
      <c r="D35" s="315" t="s">
        <v>36</v>
      </c>
      <c r="E35" s="316" t="s">
        <v>27</v>
      </c>
      <c r="F35" s="317">
        <v>5.1230000000000002</v>
      </c>
      <c r="G35" s="333">
        <v>882</v>
      </c>
      <c r="H35" s="333">
        <v>191</v>
      </c>
      <c r="I35" s="316" t="s">
        <v>40</v>
      </c>
      <c r="J35" s="318">
        <v>9774</v>
      </c>
      <c r="K35" s="318">
        <v>13074</v>
      </c>
      <c r="L35" s="316">
        <v>60</v>
      </c>
      <c r="M35" s="319" t="s">
        <v>33</v>
      </c>
      <c r="N35" s="320">
        <v>4.84</v>
      </c>
      <c r="O35" s="321">
        <f t="shared" si="0"/>
        <v>534.34297520661164</v>
      </c>
      <c r="P35" s="322">
        <v>5.21</v>
      </c>
      <c r="Q35" s="323" t="s">
        <v>20</v>
      </c>
      <c r="R35" s="316" t="s">
        <v>12</v>
      </c>
      <c r="S35" s="316" t="s">
        <v>5</v>
      </c>
      <c r="T35" s="324" t="s">
        <v>115</v>
      </c>
      <c r="U35" s="325"/>
      <c r="V35" s="326" t="str">
        <f t="shared" si="1"/>
        <v/>
      </c>
    </row>
    <row r="36" spans="1:22" s="4" customFormat="1" ht="24" customHeight="1" x14ac:dyDescent="0.2">
      <c r="A36" s="298"/>
      <c r="B36" s="299"/>
      <c r="C36" s="300" t="s">
        <v>249</v>
      </c>
      <c r="D36" s="334" t="s">
        <v>41</v>
      </c>
      <c r="E36" s="335" t="s">
        <v>9</v>
      </c>
      <c r="F36" s="335">
        <v>5.1929999999999996</v>
      </c>
      <c r="G36" s="335">
        <v>735</v>
      </c>
      <c r="H36" s="335">
        <v>177</v>
      </c>
      <c r="I36" s="335" t="s">
        <v>10</v>
      </c>
      <c r="J36" s="336">
        <v>8654</v>
      </c>
      <c r="K36" s="336">
        <v>12889</v>
      </c>
      <c r="L36" s="335">
        <v>77</v>
      </c>
      <c r="M36" s="337" t="s">
        <v>250</v>
      </c>
      <c r="N36" s="338">
        <v>5.3</v>
      </c>
      <c r="O36" s="339">
        <f t="shared" si="0"/>
        <v>487.96603773584911</v>
      </c>
      <c r="P36" s="340">
        <v>5.14</v>
      </c>
      <c r="Q36" s="341" t="s">
        <v>11</v>
      </c>
      <c r="R36" s="342" t="s">
        <v>12</v>
      </c>
      <c r="S36" s="342" t="s">
        <v>5</v>
      </c>
      <c r="T36" s="343"/>
      <c r="U36" s="344"/>
      <c r="V36" s="12">
        <f t="shared" si="1"/>
        <v>103</v>
      </c>
    </row>
    <row r="37" spans="1:22" s="4" customFormat="1" ht="24" customHeight="1" x14ac:dyDescent="0.2">
      <c r="A37" s="298"/>
      <c r="B37" s="305"/>
      <c r="C37" s="306"/>
      <c r="D37" s="334" t="s">
        <v>42</v>
      </c>
      <c r="E37" s="345" t="s">
        <v>9</v>
      </c>
      <c r="F37" s="345">
        <v>5.1929999999999996</v>
      </c>
      <c r="G37" s="345">
        <v>735</v>
      </c>
      <c r="H37" s="345">
        <v>177</v>
      </c>
      <c r="I37" s="345" t="s">
        <v>10</v>
      </c>
      <c r="J37" s="346">
        <v>8654</v>
      </c>
      <c r="K37" s="346">
        <v>12889</v>
      </c>
      <c r="L37" s="345">
        <v>77</v>
      </c>
      <c r="M37" s="337" t="s">
        <v>250</v>
      </c>
      <c r="N37" s="347">
        <v>5.3</v>
      </c>
      <c r="O37" s="339">
        <f t="shared" si="0"/>
        <v>487.96603773584911</v>
      </c>
      <c r="P37" s="348">
        <v>5.14</v>
      </c>
      <c r="Q37" s="341" t="s">
        <v>11</v>
      </c>
      <c r="R37" s="349" t="s">
        <v>12</v>
      </c>
      <c r="S37" s="349" t="s">
        <v>5</v>
      </c>
      <c r="T37" s="350"/>
      <c r="U37" s="344"/>
      <c r="V37" s="12">
        <f t="shared" si="1"/>
        <v>103</v>
      </c>
    </row>
    <row r="38" spans="1:22" s="4" customFormat="1" ht="24" customHeight="1" x14ac:dyDescent="0.2">
      <c r="A38" s="298"/>
      <c r="B38" s="305"/>
      <c r="C38" s="306"/>
      <c r="D38" s="334" t="s">
        <v>42</v>
      </c>
      <c r="E38" s="345" t="s">
        <v>9</v>
      </c>
      <c r="F38" s="345">
        <v>5.1929999999999996</v>
      </c>
      <c r="G38" s="345">
        <v>735</v>
      </c>
      <c r="H38" s="345">
        <v>177</v>
      </c>
      <c r="I38" s="345" t="s">
        <v>15</v>
      </c>
      <c r="J38" s="346">
        <v>8654</v>
      </c>
      <c r="K38" s="346">
        <v>12889</v>
      </c>
      <c r="L38" s="345">
        <v>77</v>
      </c>
      <c r="M38" s="337" t="s">
        <v>250</v>
      </c>
      <c r="N38" s="347">
        <v>5.2</v>
      </c>
      <c r="O38" s="339">
        <f t="shared" si="0"/>
        <v>497.34999999999997</v>
      </c>
      <c r="P38" s="348">
        <v>5.14</v>
      </c>
      <c r="Q38" s="341" t="s">
        <v>11</v>
      </c>
      <c r="R38" s="349" t="s">
        <v>12</v>
      </c>
      <c r="S38" s="349" t="s">
        <v>5</v>
      </c>
      <c r="T38" s="350"/>
      <c r="U38" s="344"/>
      <c r="V38" s="12">
        <f t="shared" si="1"/>
        <v>101</v>
      </c>
    </row>
    <row r="39" spans="1:22" s="4" customFormat="1" ht="24" customHeight="1" x14ac:dyDescent="0.2">
      <c r="A39" s="298"/>
      <c r="B39" s="305"/>
      <c r="C39" s="306"/>
      <c r="D39" s="351" t="s">
        <v>43</v>
      </c>
      <c r="E39" s="352" t="s">
        <v>9</v>
      </c>
      <c r="F39" s="352">
        <v>5.1929999999999996</v>
      </c>
      <c r="G39" s="352">
        <v>735</v>
      </c>
      <c r="H39" s="352">
        <v>177</v>
      </c>
      <c r="I39" s="352" t="s">
        <v>10</v>
      </c>
      <c r="J39" s="353">
        <v>8654</v>
      </c>
      <c r="K39" s="353">
        <v>12889</v>
      </c>
      <c r="L39" s="352">
        <v>77</v>
      </c>
      <c r="M39" s="337" t="s">
        <v>250</v>
      </c>
      <c r="N39" s="354">
        <v>5.3</v>
      </c>
      <c r="O39" s="339">
        <f t="shared" si="0"/>
        <v>487.96603773584911</v>
      </c>
      <c r="P39" s="355">
        <v>5.14</v>
      </c>
      <c r="Q39" s="56" t="s">
        <v>11</v>
      </c>
      <c r="R39" s="45" t="s">
        <v>12</v>
      </c>
      <c r="S39" s="45" t="s">
        <v>5</v>
      </c>
      <c r="T39" s="54"/>
      <c r="U39" s="53"/>
      <c r="V39" s="12">
        <f t="shared" si="1"/>
        <v>103</v>
      </c>
    </row>
    <row r="40" spans="1:22" s="4" customFormat="1" ht="24" customHeight="1" x14ac:dyDescent="0.2">
      <c r="A40" s="298"/>
      <c r="B40" s="305"/>
      <c r="C40" s="306"/>
      <c r="D40" s="351" t="s">
        <v>43</v>
      </c>
      <c r="E40" s="356" t="s">
        <v>9</v>
      </c>
      <c r="F40" s="352">
        <v>5.1929999999999996</v>
      </c>
      <c r="G40" s="356">
        <v>735</v>
      </c>
      <c r="H40" s="352">
        <v>177</v>
      </c>
      <c r="I40" s="356" t="s">
        <v>15</v>
      </c>
      <c r="J40" s="353">
        <v>8654</v>
      </c>
      <c r="K40" s="357">
        <v>12889</v>
      </c>
      <c r="L40" s="358">
        <v>77</v>
      </c>
      <c r="M40" s="337" t="s">
        <v>250</v>
      </c>
      <c r="N40" s="354">
        <v>5.2</v>
      </c>
      <c r="O40" s="339">
        <f t="shared" si="0"/>
        <v>497.34999999999997</v>
      </c>
      <c r="P40" s="359">
        <v>5.14</v>
      </c>
      <c r="Q40" s="360" t="s">
        <v>11</v>
      </c>
      <c r="R40" s="55" t="s">
        <v>12</v>
      </c>
      <c r="S40" s="55" t="s">
        <v>5</v>
      </c>
      <c r="T40" s="54"/>
      <c r="U40" s="53"/>
      <c r="V40" s="12">
        <f t="shared" si="1"/>
        <v>101</v>
      </c>
    </row>
    <row r="41" spans="1:22" s="4" customFormat="1" ht="24" customHeight="1" x14ac:dyDescent="0.2">
      <c r="A41" s="298"/>
      <c r="B41" s="305"/>
      <c r="C41" s="306"/>
      <c r="D41" s="351" t="s">
        <v>44</v>
      </c>
      <c r="E41" s="356" t="s">
        <v>9</v>
      </c>
      <c r="F41" s="352">
        <v>5.1929999999999996</v>
      </c>
      <c r="G41" s="356">
        <v>735</v>
      </c>
      <c r="H41" s="352">
        <v>177</v>
      </c>
      <c r="I41" s="356" t="s">
        <v>10</v>
      </c>
      <c r="J41" s="353">
        <v>8654</v>
      </c>
      <c r="K41" s="357">
        <v>12889</v>
      </c>
      <c r="L41" s="358">
        <v>77</v>
      </c>
      <c r="M41" s="337" t="s">
        <v>250</v>
      </c>
      <c r="N41" s="354">
        <v>5.3</v>
      </c>
      <c r="O41" s="339">
        <f t="shared" si="0"/>
        <v>487.96603773584911</v>
      </c>
      <c r="P41" s="359">
        <v>5.14</v>
      </c>
      <c r="Q41" s="360" t="s">
        <v>11</v>
      </c>
      <c r="R41" s="55" t="s">
        <v>12</v>
      </c>
      <c r="S41" s="55" t="s">
        <v>5</v>
      </c>
      <c r="T41" s="54"/>
      <c r="U41" s="53"/>
      <c r="V41" s="12">
        <f t="shared" si="1"/>
        <v>103</v>
      </c>
    </row>
    <row r="42" spans="1:22" s="4" customFormat="1" ht="24" customHeight="1" x14ac:dyDescent="0.2">
      <c r="A42" s="298"/>
      <c r="B42" s="305"/>
      <c r="C42" s="306"/>
      <c r="D42" s="351" t="s">
        <v>45</v>
      </c>
      <c r="E42" s="356" t="s">
        <v>9</v>
      </c>
      <c r="F42" s="352">
        <v>5.1929999999999996</v>
      </c>
      <c r="G42" s="356">
        <v>735</v>
      </c>
      <c r="H42" s="352">
        <v>177</v>
      </c>
      <c r="I42" s="356" t="s">
        <v>10</v>
      </c>
      <c r="J42" s="353">
        <v>8654</v>
      </c>
      <c r="K42" s="357">
        <v>12889</v>
      </c>
      <c r="L42" s="358">
        <v>77</v>
      </c>
      <c r="M42" s="337" t="s">
        <v>250</v>
      </c>
      <c r="N42" s="354">
        <v>5.3</v>
      </c>
      <c r="O42" s="339">
        <f t="shared" si="0"/>
        <v>487.96603773584911</v>
      </c>
      <c r="P42" s="359">
        <v>5.14</v>
      </c>
      <c r="Q42" s="360" t="s">
        <v>11</v>
      </c>
      <c r="R42" s="55" t="s">
        <v>12</v>
      </c>
      <c r="S42" s="55" t="s">
        <v>5</v>
      </c>
      <c r="T42" s="54"/>
      <c r="U42" s="53"/>
      <c r="V42" s="12">
        <f t="shared" si="1"/>
        <v>103</v>
      </c>
    </row>
    <row r="43" spans="1:22" s="4" customFormat="1" ht="24" customHeight="1" x14ac:dyDescent="0.2">
      <c r="A43" s="298"/>
      <c r="B43" s="305"/>
      <c r="C43" s="306"/>
      <c r="D43" s="334" t="s">
        <v>45</v>
      </c>
      <c r="E43" s="361" t="s">
        <v>9</v>
      </c>
      <c r="F43" s="345">
        <v>5.1929999999999996</v>
      </c>
      <c r="G43" s="361">
        <v>735</v>
      </c>
      <c r="H43" s="345">
        <v>177</v>
      </c>
      <c r="I43" s="361" t="s">
        <v>15</v>
      </c>
      <c r="J43" s="346">
        <v>8654</v>
      </c>
      <c r="K43" s="362">
        <v>12889</v>
      </c>
      <c r="L43" s="363">
        <v>77</v>
      </c>
      <c r="M43" s="337" t="s">
        <v>250</v>
      </c>
      <c r="N43" s="347">
        <v>5.2</v>
      </c>
      <c r="O43" s="339">
        <f t="shared" si="0"/>
        <v>497.34999999999997</v>
      </c>
      <c r="P43" s="364">
        <v>5.14</v>
      </c>
      <c r="Q43" s="365" t="s">
        <v>11</v>
      </c>
      <c r="R43" s="366" t="s">
        <v>12</v>
      </c>
      <c r="S43" s="350" t="s">
        <v>5</v>
      </c>
      <c r="T43" s="350"/>
      <c r="U43" s="344"/>
      <c r="V43" s="12">
        <f t="shared" si="1"/>
        <v>101</v>
      </c>
    </row>
    <row r="44" spans="1:22" s="4" customFormat="1" ht="24" customHeight="1" x14ac:dyDescent="0.2">
      <c r="A44" s="298"/>
      <c r="B44" s="305"/>
      <c r="C44" s="306"/>
      <c r="D44" s="334" t="s">
        <v>46</v>
      </c>
      <c r="E44" s="345" t="s">
        <v>9</v>
      </c>
      <c r="F44" s="345">
        <v>5.1929999999999996</v>
      </c>
      <c r="G44" s="345">
        <v>735</v>
      </c>
      <c r="H44" s="345">
        <v>177</v>
      </c>
      <c r="I44" s="345" t="s">
        <v>10</v>
      </c>
      <c r="J44" s="346">
        <v>8654</v>
      </c>
      <c r="K44" s="362">
        <v>12889</v>
      </c>
      <c r="L44" s="345">
        <v>77</v>
      </c>
      <c r="M44" s="337" t="s">
        <v>250</v>
      </c>
      <c r="N44" s="347">
        <v>5.3</v>
      </c>
      <c r="O44" s="339">
        <f t="shared" si="0"/>
        <v>487.96603773584911</v>
      </c>
      <c r="P44" s="348">
        <v>5.14</v>
      </c>
      <c r="Q44" s="341" t="s">
        <v>11</v>
      </c>
      <c r="R44" s="366" t="s">
        <v>12</v>
      </c>
      <c r="S44" s="349" t="s">
        <v>5</v>
      </c>
      <c r="T44" s="350"/>
      <c r="U44" s="344"/>
      <c r="V44" s="12">
        <f t="shared" si="1"/>
        <v>103</v>
      </c>
    </row>
    <row r="45" spans="1:22" s="4" customFormat="1" ht="24" customHeight="1" x14ac:dyDescent="0.2">
      <c r="A45" s="298"/>
      <c r="B45" s="305"/>
      <c r="C45" s="306"/>
      <c r="D45" s="367" t="s">
        <v>46</v>
      </c>
      <c r="E45" s="368" t="s">
        <v>9</v>
      </c>
      <c r="F45" s="368">
        <v>5.1929999999999996</v>
      </c>
      <c r="G45" s="368">
        <v>735</v>
      </c>
      <c r="H45" s="368">
        <v>177</v>
      </c>
      <c r="I45" s="368" t="s">
        <v>15</v>
      </c>
      <c r="J45" s="369">
        <v>8654</v>
      </c>
      <c r="K45" s="362">
        <v>12889</v>
      </c>
      <c r="L45" s="368">
        <v>77</v>
      </c>
      <c r="M45" s="337" t="s">
        <v>250</v>
      </c>
      <c r="N45" s="370">
        <v>5.2</v>
      </c>
      <c r="O45" s="339">
        <f t="shared" si="0"/>
        <v>497.34999999999997</v>
      </c>
      <c r="P45" s="371">
        <v>5.14</v>
      </c>
      <c r="Q45" s="372" t="s">
        <v>11</v>
      </c>
      <c r="R45" s="366" t="s">
        <v>12</v>
      </c>
      <c r="S45" s="373" t="s">
        <v>5</v>
      </c>
      <c r="T45" s="366"/>
      <c r="U45" s="374"/>
      <c r="V45" s="12">
        <f t="shared" si="1"/>
        <v>101</v>
      </c>
    </row>
    <row r="46" spans="1:22" s="4" customFormat="1" ht="24" customHeight="1" x14ac:dyDescent="0.2">
      <c r="A46" s="298"/>
      <c r="B46" s="305"/>
      <c r="C46" s="306"/>
      <c r="D46" s="367" t="s">
        <v>47</v>
      </c>
      <c r="E46" s="368" t="s">
        <v>9</v>
      </c>
      <c r="F46" s="368">
        <v>5.1929999999999996</v>
      </c>
      <c r="G46" s="368">
        <v>735</v>
      </c>
      <c r="H46" s="368">
        <v>177</v>
      </c>
      <c r="I46" s="368" t="s">
        <v>15</v>
      </c>
      <c r="J46" s="369">
        <v>8654</v>
      </c>
      <c r="K46" s="362">
        <v>12889</v>
      </c>
      <c r="L46" s="368">
        <v>77</v>
      </c>
      <c r="M46" s="337" t="s">
        <v>250</v>
      </c>
      <c r="N46" s="370">
        <v>4.95</v>
      </c>
      <c r="O46" s="339">
        <f t="shared" si="0"/>
        <v>522.46868686868686</v>
      </c>
      <c r="P46" s="371">
        <v>5.14</v>
      </c>
      <c r="Q46" s="372" t="s">
        <v>48</v>
      </c>
      <c r="R46" s="366" t="s">
        <v>12</v>
      </c>
      <c r="S46" s="373" t="s">
        <v>5</v>
      </c>
      <c r="T46" s="366"/>
      <c r="U46" s="374"/>
      <c r="V46" s="12" t="str">
        <f t="shared" si="1"/>
        <v/>
      </c>
    </row>
    <row r="47" spans="1:22" s="4" customFormat="1" ht="24" customHeight="1" x14ac:dyDescent="0.2">
      <c r="A47" s="298"/>
      <c r="B47" s="305"/>
      <c r="C47" s="306"/>
      <c r="D47" s="367" t="s">
        <v>49</v>
      </c>
      <c r="E47" s="368" t="s">
        <v>9</v>
      </c>
      <c r="F47" s="368">
        <v>5.1929999999999996</v>
      </c>
      <c r="G47" s="368">
        <v>735</v>
      </c>
      <c r="H47" s="368">
        <v>177</v>
      </c>
      <c r="I47" s="368" t="s">
        <v>15</v>
      </c>
      <c r="J47" s="369">
        <v>8654</v>
      </c>
      <c r="K47" s="362">
        <v>12889</v>
      </c>
      <c r="L47" s="368">
        <v>77</v>
      </c>
      <c r="M47" s="337" t="s">
        <v>250</v>
      </c>
      <c r="N47" s="370">
        <v>4.95</v>
      </c>
      <c r="O47" s="339">
        <f t="shared" si="0"/>
        <v>522.46868686868686</v>
      </c>
      <c r="P47" s="371">
        <v>5.14</v>
      </c>
      <c r="Q47" s="372" t="s">
        <v>50</v>
      </c>
      <c r="R47" s="366" t="s">
        <v>12</v>
      </c>
      <c r="S47" s="373" t="s">
        <v>5</v>
      </c>
      <c r="T47" s="366"/>
      <c r="U47" s="374"/>
      <c r="V47" s="12" t="str">
        <f t="shared" si="1"/>
        <v/>
      </c>
    </row>
    <row r="48" spans="1:22" s="4" customFormat="1" ht="24" customHeight="1" x14ac:dyDescent="0.2">
      <c r="A48" s="298"/>
      <c r="B48" s="305"/>
      <c r="C48" s="306"/>
      <c r="D48" s="367" t="s">
        <v>51</v>
      </c>
      <c r="E48" s="368" t="s">
        <v>9</v>
      </c>
      <c r="F48" s="368">
        <v>5.1929999999999996</v>
      </c>
      <c r="G48" s="368">
        <v>735</v>
      </c>
      <c r="H48" s="368">
        <v>177</v>
      </c>
      <c r="I48" s="368" t="s">
        <v>15</v>
      </c>
      <c r="J48" s="369">
        <v>8654</v>
      </c>
      <c r="K48" s="362">
        <v>12889</v>
      </c>
      <c r="L48" s="368">
        <v>77</v>
      </c>
      <c r="M48" s="337" t="s">
        <v>250</v>
      </c>
      <c r="N48" s="370">
        <v>4.95</v>
      </c>
      <c r="O48" s="339">
        <f t="shared" si="0"/>
        <v>522.46868686868686</v>
      </c>
      <c r="P48" s="371">
        <v>5.14</v>
      </c>
      <c r="Q48" s="372" t="s">
        <v>50</v>
      </c>
      <c r="R48" s="366" t="s">
        <v>12</v>
      </c>
      <c r="S48" s="373" t="s">
        <v>5</v>
      </c>
      <c r="T48" s="366"/>
      <c r="U48" s="374"/>
      <c r="V48" s="12" t="str">
        <f t="shared" si="1"/>
        <v/>
      </c>
    </row>
    <row r="49" spans="1:22" s="4" customFormat="1" ht="24" customHeight="1" x14ac:dyDescent="0.2">
      <c r="A49" s="298"/>
      <c r="B49" s="305"/>
      <c r="C49" s="306"/>
      <c r="D49" s="367" t="s">
        <v>52</v>
      </c>
      <c r="E49" s="368" t="s">
        <v>9</v>
      </c>
      <c r="F49" s="368">
        <v>5.1929999999999996</v>
      </c>
      <c r="G49" s="368">
        <v>735</v>
      </c>
      <c r="H49" s="368">
        <v>177</v>
      </c>
      <c r="I49" s="368" t="s">
        <v>15</v>
      </c>
      <c r="J49" s="369">
        <v>8654</v>
      </c>
      <c r="K49" s="362">
        <v>12889</v>
      </c>
      <c r="L49" s="368">
        <v>77</v>
      </c>
      <c r="M49" s="337" t="s">
        <v>250</v>
      </c>
      <c r="N49" s="370">
        <v>4.95</v>
      </c>
      <c r="O49" s="339">
        <f t="shared" si="0"/>
        <v>522.46868686868686</v>
      </c>
      <c r="P49" s="371">
        <v>5.14</v>
      </c>
      <c r="Q49" s="372" t="s">
        <v>50</v>
      </c>
      <c r="R49" s="366" t="s">
        <v>12</v>
      </c>
      <c r="S49" s="373" t="s">
        <v>5</v>
      </c>
      <c r="T49" s="366"/>
      <c r="U49" s="374"/>
      <c r="V49" s="12" t="str">
        <f t="shared" si="1"/>
        <v/>
      </c>
    </row>
    <row r="50" spans="1:22" s="4" customFormat="1" ht="24" customHeight="1" x14ac:dyDescent="0.2">
      <c r="A50" s="298"/>
      <c r="B50" s="305"/>
      <c r="C50" s="306"/>
      <c r="D50" s="367" t="s">
        <v>53</v>
      </c>
      <c r="E50" s="368" t="s">
        <v>9</v>
      </c>
      <c r="F50" s="368">
        <v>5.1929999999999996</v>
      </c>
      <c r="G50" s="368">
        <v>735</v>
      </c>
      <c r="H50" s="368">
        <v>177</v>
      </c>
      <c r="I50" s="368" t="s">
        <v>10</v>
      </c>
      <c r="J50" s="369">
        <v>9790</v>
      </c>
      <c r="K50" s="362">
        <v>14135</v>
      </c>
      <c r="L50" s="368">
        <v>79</v>
      </c>
      <c r="M50" s="337" t="s">
        <v>250</v>
      </c>
      <c r="N50" s="370">
        <v>4.9000000000000004</v>
      </c>
      <c r="O50" s="339">
        <f t="shared" si="0"/>
        <v>527.79999999999995</v>
      </c>
      <c r="P50" s="371">
        <v>4.2300000000000004</v>
      </c>
      <c r="Q50" s="372" t="s">
        <v>11</v>
      </c>
      <c r="R50" s="366" t="s">
        <v>12</v>
      </c>
      <c r="S50" s="373" t="s">
        <v>5</v>
      </c>
      <c r="T50" s="366"/>
      <c r="U50" s="374"/>
      <c r="V50" s="12">
        <f t="shared" si="1"/>
        <v>115</v>
      </c>
    </row>
    <row r="51" spans="1:22" s="4" customFormat="1" ht="24" customHeight="1" x14ac:dyDescent="0.2">
      <c r="A51" s="298"/>
      <c r="B51" s="305"/>
      <c r="C51" s="306"/>
      <c r="D51" s="367" t="s">
        <v>54</v>
      </c>
      <c r="E51" s="368" t="s">
        <v>9</v>
      </c>
      <c r="F51" s="368">
        <v>5.1929999999999996</v>
      </c>
      <c r="G51" s="368">
        <v>735</v>
      </c>
      <c r="H51" s="368">
        <v>177</v>
      </c>
      <c r="I51" s="368" t="s">
        <v>10</v>
      </c>
      <c r="J51" s="369">
        <v>9790</v>
      </c>
      <c r="K51" s="362">
        <v>14135</v>
      </c>
      <c r="L51" s="368">
        <v>79</v>
      </c>
      <c r="M51" s="337" t="s">
        <v>250</v>
      </c>
      <c r="N51" s="370">
        <v>4.9000000000000004</v>
      </c>
      <c r="O51" s="339">
        <f t="shared" si="0"/>
        <v>527.79999999999995</v>
      </c>
      <c r="P51" s="371">
        <v>4.2300000000000004</v>
      </c>
      <c r="Q51" s="372" t="s">
        <v>11</v>
      </c>
      <c r="R51" s="366" t="s">
        <v>12</v>
      </c>
      <c r="S51" s="373" t="s">
        <v>5</v>
      </c>
      <c r="T51" s="366"/>
      <c r="U51" s="374"/>
      <c r="V51" s="12">
        <f t="shared" si="1"/>
        <v>115</v>
      </c>
    </row>
    <row r="52" spans="1:22" s="4" customFormat="1" ht="24" customHeight="1" x14ac:dyDescent="0.2">
      <c r="A52" s="298"/>
      <c r="B52" s="305"/>
      <c r="C52" s="306"/>
      <c r="D52" s="367" t="s">
        <v>55</v>
      </c>
      <c r="E52" s="368" t="s">
        <v>9</v>
      </c>
      <c r="F52" s="368">
        <v>5.1929999999999996</v>
      </c>
      <c r="G52" s="368">
        <v>735</v>
      </c>
      <c r="H52" s="368">
        <v>177</v>
      </c>
      <c r="I52" s="368" t="s">
        <v>10</v>
      </c>
      <c r="J52" s="369">
        <v>9790</v>
      </c>
      <c r="K52" s="362">
        <v>14135</v>
      </c>
      <c r="L52" s="368">
        <v>79</v>
      </c>
      <c r="M52" s="337" t="s">
        <v>250</v>
      </c>
      <c r="N52" s="370">
        <v>4.9000000000000004</v>
      </c>
      <c r="O52" s="339">
        <f t="shared" si="0"/>
        <v>527.79999999999995</v>
      </c>
      <c r="P52" s="371">
        <v>4.2300000000000004</v>
      </c>
      <c r="Q52" s="372" t="s">
        <v>11</v>
      </c>
      <c r="R52" s="366" t="s">
        <v>12</v>
      </c>
      <c r="S52" s="373" t="s">
        <v>5</v>
      </c>
      <c r="T52" s="366"/>
      <c r="U52" s="374"/>
      <c r="V52" s="12">
        <f t="shared" si="1"/>
        <v>115</v>
      </c>
    </row>
    <row r="53" spans="1:22" s="4" customFormat="1" ht="24" customHeight="1" x14ac:dyDescent="0.2">
      <c r="A53" s="298"/>
      <c r="B53" s="305"/>
      <c r="C53" s="306"/>
      <c r="D53" s="367" t="s">
        <v>56</v>
      </c>
      <c r="E53" s="368" t="s">
        <v>9</v>
      </c>
      <c r="F53" s="368">
        <v>5.1929999999999996</v>
      </c>
      <c r="G53" s="368">
        <v>735</v>
      </c>
      <c r="H53" s="368">
        <v>177</v>
      </c>
      <c r="I53" s="368" t="s">
        <v>10</v>
      </c>
      <c r="J53" s="369">
        <v>9790</v>
      </c>
      <c r="K53" s="362">
        <v>14135</v>
      </c>
      <c r="L53" s="368">
        <v>79</v>
      </c>
      <c r="M53" s="337" t="s">
        <v>250</v>
      </c>
      <c r="N53" s="370">
        <v>4.9000000000000004</v>
      </c>
      <c r="O53" s="339">
        <f t="shared" si="0"/>
        <v>527.79999999999995</v>
      </c>
      <c r="P53" s="371">
        <v>4.2300000000000004</v>
      </c>
      <c r="Q53" s="372" t="s">
        <v>11</v>
      </c>
      <c r="R53" s="366" t="s">
        <v>12</v>
      </c>
      <c r="S53" s="373" t="s">
        <v>5</v>
      </c>
      <c r="T53" s="366"/>
      <c r="U53" s="374"/>
      <c r="V53" s="12">
        <f t="shared" si="1"/>
        <v>115</v>
      </c>
    </row>
    <row r="54" spans="1:22" s="4" customFormat="1" ht="24" customHeight="1" x14ac:dyDescent="0.2">
      <c r="A54" s="298"/>
      <c r="B54" s="305"/>
      <c r="C54" s="306"/>
      <c r="D54" s="367" t="s">
        <v>57</v>
      </c>
      <c r="E54" s="368" t="s">
        <v>9</v>
      </c>
      <c r="F54" s="368">
        <v>5.1929999999999996</v>
      </c>
      <c r="G54" s="368">
        <v>735</v>
      </c>
      <c r="H54" s="368">
        <v>177</v>
      </c>
      <c r="I54" s="368" t="s">
        <v>10</v>
      </c>
      <c r="J54" s="369">
        <v>9790</v>
      </c>
      <c r="K54" s="362">
        <v>14135</v>
      </c>
      <c r="L54" s="368">
        <v>79</v>
      </c>
      <c r="M54" s="337" t="s">
        <v>250</v>
      </c>
      <c r="N54" s="370">
        <v>4.9000000000000004</v>
      </c>
      <c r="O54" s="339">
        <f t="shared" si="0"/>
        <v>527.79999999999995</v>
      </c>
      <c r="P54" s="371">
        <v>4.2300000000000004</v>
      </c>
      <c r="Q54" s="372" t="s">
        <v>11</v>
      </c>
      <c r="R54" s="366" t="s">
        <v>12</v>
      </c>
      <c r="S54" s="373" t="s">
        <v>5</v>
      </c>
      <c r="T54" s="366"/>
      <c r="U54" s="374"/>
      <c r="V54" s="12">
        <f t="shared" si="1"/>
        <v>115</v>
      </c>
    </row>
    <row r="55" spans="1:22" s="4" customFormat="1" ht="24" customHeight="1" x14ac:dyDescent="0.2">
      <c r="A55" s="298"/>
      <c r="B55" s="305"/>
      <c r="C55" s="306"/>
      <c r="D55" s="367" t="s">
        <v>58</v>
      </c>
      <c r="E55" s="368" t="s">
        <v>9</v>
      </c>
      <c r="F55" s="368">
        <v>5.1929999999999996</v>
      </c>
      <c r="G55" s="368">
        <v>735</v>
      </c>
      <c r="H55" s="368">
        <v>177</v>
      </c>
      <c r="I55" s="368" t="s">
        <v>10</v>
      </c>
      <c r="J55" s="369">
        <v>9790</v>
      </c>
      <c r="K55" s="362">
        <v>14135</v>
      </c>
      <c r="L55" s="368">
        <v>79</v>
      </c>
      <c r="M55" s="337" t="s">
        <v>250</v>
      </c>
      <c r="N55" s="370">
        <v>4.9000000000000004</v>
      </c>
      <c r="O55" s="339">
        <f t="shared" si="0"/>
        <v>527.79999999999995</v>
      </c>
      <c r="P55" s="371">
        <v>4.2300000000000004</v>
      </c>
      <c r="Q55" s="372" t="s">
        <v>11</v>
      </c>
      <c r="R55" s="366" t="s">
        <v>12</v>
      </c>
      <c r="S55" s="373" t="s">
        <v>5</v>
      </c>
      <c r="T55" s="366"/>
      <c r="U55" s="374"/>
      <c r="V55" s="12">
        <f t="shared" si="1"/>
        <v>115</v>
      </c>
    </row>
    <row r="56" spans="1:22" s="4" customFormat="1" ht="24" customHeight="1" x14ac:dyDescent="0.2">
      <c r="A56" s="307"/>
      <c r="B56" s="308"/>
      <c r="C56" s="309"/>
      <c r="D56" s="367" t="s">
        <v>59</v>
      </c>
      <c r="E56" s="368" t="s">
        <v>9</v>
      </c>
      <c r="F56" s="368">
        <v>5.1929999999999996</v>
      </c>
      <c r="G56" s="368">
        <v>735</v>
      </c>
      <c r="H56" s="368">
        <v>177</v>
      </c>
      <c r="I56" s="368" t="s">
        <v>15</v>
      </c>
      <c r="J56" s="369">
        <v>9790</v>
      </c>
      <c r="K56" s="362">
        <v>14135</v>
      </c>
      <c r="L56" s="368">
        <v>79</v>
      </c>
      <c r="M56" s="337" t="s">
        <v>250</v>
      </c>
      <c r="N56" s="370">
        <v>4.7</v>
      </c>
      <c r="O56" s="339">
        <f t="shared" si="0"/>
        <v>550.25957446808513</v>
      </c>
      <c r="P56" s="371">
        <v>4.2300000000000004</v>
      </c>
      <c r="Q56" s="372" t="s">
        <v>11</v>
      </c>
      <c r="R56" s="366" t="s">
        <v>12</v>
      </c>
      <c r="S56" s="373" t="s">
        <v>5</v>
      </c>
      <c r="T56" s="366"/>
      <c r="U56" s="374"/>
      <c r="V56" s="12">
        <f t="shared" si="1"/>
        <v>111</v>
      </c>
    </row>
    <row r="57" spans="1:22" s="4" customFormat="1" ht="24" customHeight="1" x14ac:dyDescent="0.2">
      <c r="A57" s="307"/>
      <c r="B57" s="308"/>
      <c r="C57" s="309"/>
      <c r="D57" s="367" t="s">
        <v>60</v>
      </c>
      <c r="E57" s="368" t="s">
        <v>9</v>
      </c>
      <c r="F57" s="368">
        <v>5.1929999999999996</v>
      </c>
      <c r="G57" s="368">
        <v>735</v>
      </c>
      <c r="H57" s="368">
        <v>177</v>
      </c>
      <c r="I57" s="368" t="s">
        <v>15</v>
      </c>
      <c r="J57" s="369">
        <v>9790</v>
      </c>
      <c r="K57" s="362">
        <v>14135</v>
      </c>
      <c r="L57" s="368">
        <v>79</v>
      </c>
      <c r="M57" s="337" t="s">
        <v>250</v>
      </c>
      <c r="N57" s="370">
        <v>4.7</v>
      </c>
      <c r="O57" s="339">
        <f t="shared" si="0"/>
        <v>550.25957446808513</v>
      </c>
      <c r="P57" s="371">
        <v>4.2300000000000004</v>
      </c>
      <c r="Q57" s="372" t="s">
        <v>11</v>
      </c>
      <c r="R57" s="366" t="s">
        <v>12</v>
      </c>
      <c r="S57" s="373" t="s">
        <v>5</v>
      </c>
      <c r="T57" s="366"/>
      <c r="U57" s="374"/>
      <c r="V57" s="12">
        <f t="shared" si="1"/>
        <v>111</v>
      </c>
    </row>
    <row r="58" spans="1:22" s="4" customFormat="1" ht="24" customHeight="1" x14ac:dyDescent="0.2">
      <c r="A58" s="307"/>
      <c r="B58" s="308"/>
      <c r="C58" s="309"/>
      <c r="D58" s="367" t="s">
        <v>61</v>
      </c>
      <c r="E58" s="368" t="s">
        <v>9</v>
      </c>
      <c r="F58" s="368">
        <v>5.1929999999999996</v>
      </c>
      <c r="G58" s="368">
        <v>735</v>
      </c>
      <c r="H58" s="368">
        <v>177</v>
      </c>
      <c r="I58" s="368" t="s">
        <v>15</v>
      </c>
      <c r="J58" s="369">
        <v>9790</v>
      </c>
      <c r="K58" s="362">
        <v>14135</v>
      </c>
      <c r="L58" s="368">
        <v>79</v>
      </c>
      <c r="M58" s="337" t="s">
        <v>250</v>
      </c>
      <c r="N58" s="370">
        <v>4.7</v>
      </c>
      <c r="O58" s="339">
        <f t="shared" si="0"/>
        <v>550.25957446808513</v>
      </c>
      <c r="P58" s="371">
        <v>4.2300000000000004</v>
      </c>
      <c r="Q58" s="372" t="s">
        <v>11</v>
      </c>
      <c r="R58" s="366" t="s">
        <v>12</v>
      </c>
      <c r="S58" s="373" t="s">
        <v>5</v>
      </c>
      <c r="T58" s="366"/>
      <c r="U58" s="374"/>
      <c r="V58" s="12">
        <f t="shared" si="1"/>
        <v>111</v>
      </c>
    </row>
    <row r="59" spans="1:22" s="4" customFormat="1" ht="24" customHeight="1" x14ac:dyDescent="0.2">
      <c r="A59" s="307"/>
      <c r="B59" s="308"/>
      <c r="C59" s="309"/>
      <c r="D59" s="367" t="s">
        <v>62</v>
      </c>
      <c r="E59" s="368" t="s">
        <v>9</v>
      </c>
      <c r="F59" s="368">
        <v>5.1929999999999996</v>
      </c>
      <c r="G59" s="368">
        <v>735</v>
      </c>
      <c r="H59" s="368">
        <v>177</v>
      </c>
      <c r="I59" s="368" t="s">
        <v>15</v>
      </c>
      <c r="J59" s="369">
        <v>9790</v>
      </c>
      <c r="K59" s="362">
        <v>14135</v>
      </c>
      <c r="L59" s="368">
        <v>79</v>
      </c>
      <c r="M59" s="337" t="s">
        <v>250</v>
      </c>
      <c r="N59" s="370">
        <v>4.7</v>
      </c>
      <c r="O59" s="339">
        <f t="shared" si="0"/>
        <v>550.25957446808513</v>
      </c>
      <c r="P59" s="371">
        <v>4.2300000000000004</v>
      </c>
      <c r="Q59" s="372" t="s">
        <v>11</v>
      </c>
      <c r="R59" s="366" t="s">
        <v>12</v>
      </c>
      <c r="S59" s="373" t="s">
        <v>5</v>
      </c>
      <c r="T59" s="366"/>
      <c r="U59" s="374"/>
      <c r="V59" s="12">
        <f t="shared" si="1"/>
        <v>111</v>
      </c>
    </row>
    <row r="60" spans="1:22" s="4" customFormat="1" ht="24" customHeight="1" x14ac:dyDescent="0.2">
      <c r="A60" s="307"/>
      <c r="B60" s="308"/>
      <c r="C60" s="309"/>
      <c r="D60" s="367" t="s">
        <v>63</v>
      </c>
      <c r="E60" s="368" t="s">
        <v>9</v>
      </c>
      <c r="F60" s="368">
        <v>5.1929999999999996</v>
      </c>
      <c r="G60" s="368">
        <v>735</v>
      </c>
      <c r="H60" s="368">
        <v>177</v>
      </c>
      <c r="I60" s="368" t="s">
        <v>15</v>
      </c>
      <c r="J60" s="369">
        <v>9790</v>
      </c>
      <c r="K60" s="362">
        <v>14135</v>
      </c>
      <c r="L60" s="368">
        <v>79</v>
      </c>
      <c r="M60" s="337" t="s">
        <v>250</v>
      </c>
      <c r="N60" s="370">
        <v>4.5999999999999996</v>
      </c>
      <c r="O60" s="339">
        <f t="shared" si="0"/>
        <v>562.2217391304348</v>
      </c>
      <c r="P60" s="371">
        <v>4.2300000000000004</v>
      </c>
      <c r="Q60" s="372" t="s">
        <v>50</v>
      </c>
      <c r="R60" s="366" t="s">
        <v>12</v>
      </c>
      <c r="S60" s="373" t="s">
        <v>5</v>
      </c>
      <c r="T60" s="366"/>
      <c r="U60" s="374"/>
      <c r="V60" s="12">
        <f t="shared" si="1"/>
        <v>108</v>
      </c>
    </row>
    <row r="61" spans="1:22" s="4" customFormat="1" ht="24" customHeight="1" x14ac:dyDescent="0.2">
      <c r="A61" s="307"/>
      <c r="B61" s="308"/>
      <c r="C61" s="309"/>
      <c r="D61" s="367" t="s">
        <v>64</v>
      </c>
      <c r="E61" s="368" t="s">
        <v>9</v>
      </c>
      <c r="F61" s="368">
        <v>5.1929999999999996</v>
      </c>
      <c r="G61" s="368">
        <v>735</v>
      </c>
      <c r="H61" s="368">
        <v>177</v>
      </c>
      <c r="I61" s="368" t="s">
        <v>15</v>
      </c>
      <c r="J61" s="369">
        <v>9790</v>
      </c>
      <c r="K61" s="362">
        <v>14135</v>
      </c>
      <c r="L61" s="368">
        <v>79</v>
      </c>
      <c r="M61" s="337" t="s">
        <v>250</v>
      </c>
      <c r="N61" s="370">
        <v>4.5999999999999996</v>
      </c>
      <c r="O61" s="339">
        <f t="shared" si="0"/>
        <v>562.2217391304348</v>
      </c>
      <c r="P61" s="371">
        <v>4.2300000000000004</v>
      </c>
      <c r="Q61" s="372" t="s">
        <v>50</v>
      </c>
      <c r="R61" s="366" t="s">
        <v>12</v>
      </c>
      <c r="S61" s="373" t="s">
        <v>5</v>
      </c>
      <c r="T61" s="366"/>
      <c r="U61" s="374"/>
      <c r="V61" s="12">
        <f t="shared" si="1"/>
        <v>108</v>
      </c>
    </row>
    <row r="62" spans="1:22" s="4" customFormat="1" ht="24" customHeight="1" x14ac:dyDescent="0.2">
      <c r="A62" s="307"/>
      <c r="B62" s="308"/>
      <c r="C62" s="309"/>
      <c r="D62" s="367" t="s">
        <v>65</v>
      </c>
      <c r="E62" s="368" t="s">
        <v>9</v>
      </c>
      <c r="F62" s="368">
        <v>5.1929999999999996</v>
      </c>
      <c r="G62" s="368">
        <v>735</v>
      </c>
      <c r="H62" s="368">
        <v>177</v>
      </c>
      <c r="I62" s="368" t="s">
        <v>15</v>
      </c>
      <c r="J62" s="369">
        <v>9790</v>
      </c>
      <c r="K62" s="362">
        <v>14135</v>
      </c>
      <c r="L62" s="368">
        <v>79</v>
      </c>
      <c r="M62" s="337" t="s">
        <v>250</v>
      </c>
      <c r="N62" s="370">
        <v>4.5999999999999996</v>
      </c>
      <c r="O62" s="339">
        <f t="shared" si="0"/>
        <v>562.2217391304348</v>
      </c>
      <c r="P62" s="371">
        <v>4.2300000000000004</v>
      </c>
      <c r="Q62" s="372" t="s">
        <v>50</v>
      </c>
      <c r="R62" s="366" t="s">
        <v>12</v>
      </c>
      <c r="S62" s="373" t="s">
        <v>5</v>
      </c>
      <c r="T62" s="366"/>
      <c r="U62" s="374"/>
      <c r="V62" s="12">
        <f t="shared" si="1"/>
        <v>108</v>
      </c>
    </row>
    <row r="63" spans="1:22" s="4" customFormat="1" ht="24" customHeight="1" x14ac:dyDescent="0.2">
      <c r="A63" s="307"/>
      <c r="B63" s="308"/>
      <c r="C63" s="309"/>
      <c r="D63" s="367" t="s">
        <v>66</v>
      </c>
      <c r="E63" s="368" t="s">
        <v>9</v>
      </c>
      <c r="F63" s="368">
        <v>5.1929999999999996</v>
      </c>
      <c r="G63" s="368">
        <v>735</v>
      </c>
      <c r="H63" s="368">
        <v>177</v>
      </c>
      <c r="I63" s="368" t="s">
        <v>15</v>
      </c>
      <c r="J63" s="369">
        <v>9790</v>
      </c>
      <c r="K63" s="362">
        <v>14135</v>
      </c>
      <c r="L63" s="368">
        <v>79</v>
      </c>
      <c r="M63" s="337" t="s">
        <v>250</v>
      </c>
      <c r="N63" s="370">
        <v>4.5999999999999996</v>
      </c>
      <c r="O63" s="339">
        <f t="shared" si="0"/>
        <v>562.2217391304348</v>
      </c>
      <c r="P63" s="371">
        <v>4.2300000000000004</v>
      </c>
      <c r="Q63" s="372" t="s">
        <v>50</v>
      </c>
      <c r="R63" s="366" t="s">
        <v>12</v>
      </c>
      <c r="S63" s="373" t="s">
        <v>5</v>
      </c>
      <c r="T63" s="366"/>
      <c r="U63" s="374"/>
      <c r="V63" s="12">
        <f t="shared" si="1"/>
        <v>108</v>
      </c>
    </row>
    <row r="64" spans="1:22" s="4" customFormat="1" ht="24" customHeight="1" x14ac:dyDescent="0.2">
      <c r="A64" s="307"/>
      <c r="B64" s="299"/>
      <c r="C64" s="300" t="s">
        <v>251</v>
      </c>
      <c r="D64" s="301" t="s">
        <v>67</v>
      </c>
      <c r="E64" s="147" t="s">
        <v>68</v>
      </c>
      <c r="F64" s="153">
        <v>5.1230000000000002</v>
      </c>
      <c r="G64" s="147">
        <v>882</v>
      </c>
      <c r="H64" s="147">
        <v>191</v>
      </c>
      <c r="I64" s="147" t="s">
        <v>28</v>
      </c>
      <c r="J64" s="302">
        <v>9790</v>
      </c>
      <c r="K64" s="302">
        <v>14135</v>
      </c>
      <c r="L64" s="147">
        <v>79</v>
      </c>
      <c r="M64" s="151" t="s">
        <v>252</v>
      </c>
      <c r="N64" s="375">
        <v>5.5</v>
      </c>
      <c r="O64" s="376">
        <f t="shared" si="0"/>
        <v>470.22181818181821</v>
      </c>
      <c r="P64" s="149">
        <v>4.2300000000000004</v>
      </c>
      <c r="Q64" s="148" t="s">
        <v>69</v>
      </c>
      <c r="R64" s="147" t="s">
        <v>29</v>
      </c>
      <c r="S64" s="147" t="s">
        <v>5</v>
      </c>
      <c r="T64" s="304"/>
      <c r="U64" s="145"/>
      <c r="V64" s="12">
        <f t="shared" si="1"/>
        <v>130</v>
      </c>
    </row>
    <row r="65" spans="1:22" s="4" customFormat="1" ht="24" customHeight="1" thickBot="1" x14ac:dyDescent="0.25">
      <c r="A65" s="377"/>
      <c r="B65" s="378"/>
      <c r="C65" s="379"/>
      <c r="D65" s="301" t="s">
        <v>70</v>
      </c>
      <c r="E65" s="147" t="s">
        <v>68</v>
      </c>
      <c r="F65" s="153">
        <v>5.1230000000000002</v>
      </c>
      <c r="G65" s="147">
        <v>882</v>
      </c>
      <c r="H65" s="147">
        <v>191</v>
      </c>
      <c r="I65" s="147" t="s">
        <v>28</v>
      </c>
      <c r="J65" s="302">
        <v>9790</v>
      </c>
      <c r="K65" s="302">
        <v>14135</v>
      </c>
      <c r="L65" s="147">
        <v>79</v>
      </c>
      <c r="M65" s="151" t="s">
        <v>252</v>
      </c>
      <c r="N65" s="380">
        <v>5.5</v>
      </c>
      <c r="O65" s="381">
        <f t="shared" si="0"/>
        <v>470.22181818181821</v>
      </c>
      <c r="P65" s="149">
        <v>4.2300000000000004</v>
      </c>
      <c r="Q65" s="148" t="s">
        <v>71</v>
      </c>
      <c r="R65" s="147" t="s">
        <v>29</v>
      </c>
      <c r="S65" s="147" t="s">
        <v>5</v>
      </c>
      <c r="T65" s="304"/>
      <c r="U65" s="145"/>
      <c r="V65" s="12">
        <f t="shared" si="1"/>
        <v>130</v>
      </c>
    </row>
    <row r="67" spans="1:22" x14ac:dyDescent="0.2">
      <c r="B67" s="6" t="s">
        <v>72</v>
      </c>
    </row>
    <row r="69" spans="1:22" x14ac:dyDescent="0.2">
      <c r="B69" s="2" t="s">
        <v>73</v>
      </c>
    </row>
    <row r="70" spans="1:22" x14ac:dyDescent="0.2">
      <c r="B70" s="2" t="s">
        <v>74</v>
      </c>
    </row>
  </sheetData>
  <sheetProtection selectLockedCells="1"/>
  <mergeCells count="24">
    <mergeCell ref="A4:A8"/>
    <mergeCell ref="B4:C8"/>
    <mergeCell ref="D4:D8"/>
    <mergeCell ref="E4:H5"/>
    <mergeCell ref="I4:I8"/>
    <mergeCell ref="V4:V8"/>
    <mergeCell ref="N5:N8"/>
    <mergeCell ref="O5:O8"/>
    <mergeCell ref="P5:P8"/>
    <mergeCell ref="S2:V2"/>
    <mergeCell ref="T6:T8"/>
    <mergeCell ref="N4:P4"/>
    <mergeCell ref="Q4:Q8"/>
    <mergeCell ref="R4:T5"/>
    <mergeCell ref="U4:U8"/>
    <mergeCell ref="F6:F8"/>
    <mergeCell ref="G6:G8"/>
    <mergeCell ref="H6:H8"/>
    <mergeCell ref="R6:R8"/>
    <mergeCell ref="S6:S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&amp;R様式3-3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90E9-19E2-441B-B8C5-3EF629622E1A}">
  <sheetPr>
    <tabColor theme="6"/>
    <pageSetUpPr fitToPage="1"/>
  </sheetPr>
  <dimension ref="A1:W61"/>
  <sheetViews>
    <sheetView showGridLines="0" zoomScale="70" zoomScaleNormal="70" zoomScaleSheetLayoutView="100" workbookViewId="0">
      <selection activeCell="E28" sqref="E28"/>
    </sheetView>
  </sheetViews>
  <sheetFormatPr defaultRowHeight="11.25" x14ac:dyDescent="0.2"/>
  <cols>
    <col min="1" max="1" width="16.25" style="8" customWidth="1"/>
    <col min="2" max="2" width="4.625" style="8" bestFit="1" customWidth="1"/>
    <col min="3" max="3" width="26.875" style="8" customWidth="1"/>
    <col min="4" max="4" width="12.75" style="8" bestFit="1" customWidth="1"/>
    <col min="5" max="5" width="8.625" style="8" bestFit="1" customWidth="1"/>
    <col min="6" max="6" width="8.5" style="8" bestFit="1" customWidth="1"/>
    <col min="7" max="7" width="10.625" style="8" bestFit="1" customWidth="1"/>
    <col min="8" max="8" width="10" style="8" bestFit="1" customWidth="1"/>
    <col min="9" max="9" width="12.5" style="8" bestFit="1" customWidth="1"/>
    <col min="10" max="10" width="7.125" style="8" customWidth="1"/>
    <col min="11" max="11" width="9.5" style="8" customWidth="1"/>
    <col min="12" max="12" width="14.25" style="8" customWidth="1"/>
    <col min="13" max="13" width="9.75" style="8" bestFit="1" customWidth="1"/>
    <col min="14" max="14" width="6.125" style="8" customWidth="1"/>
    <col min="15" max="15" width="9.5" style="8" bestFit="1" customWidth="1"/>
    <col min="16" max="16" width="7.75" style="8" customWidth="1"/>
    <col min="17" max="17" width="17.125" style="8" bestFit="1" customWidth="1"/>
    <col min="18" max="18" width="16.25" style="8" bestFit="1" customWidth="1"/>
    <col min="19" max="19" width="11.375" style="8" bestFit="1" customWidth="1"/>
    <col min="20" max="20" width="9.625" style="8" customWidth="1"/>
    <col min="21" max="21" width="13.25" style="8" bestFit="1" customWidth="1"/>
    <col min="22" max="22" width="9.625" style="9" customWidth="1"/>
    <col min="23" max="16384" width="9" style="8"/>
  </cols>
  <sheetData>
    <row r="1" spans="1:22" ht="21" customHeight="1" x14ac:dyDescent="0.2">
      <c r="A1" s="143"/>
      <c r="V1" s="8"/>
    </row>
    <row r="2" spans="1:22" ht="15.75" x14ac:dyDescent="0.25">
      <c r="C2" s="142"/>
      <c r="F2" s="141"/>
      <c r="G2" s="141"/>
      <c r="H2" s="141"/>
      <c r="L2" s="140" t="s">
        <v>161</v>
      </c>
      <c r="M2" s="110"/>
      <c r="N2" s="110"/>
      <c r="O2" s="110"/>
      <c r="P2" s="110"/>
      <c r="Q2" s="110"/>
      <c r="R2" s="110"/>
      <c r="S2" s="139"/>
      <c r="T2" s="138"/>
      <c r="U2" s="138"/>
      <c r="V2" s="138"/>
    </row>
    <row r="3" spans="1:22" ht="19.5" customHeight="1" x14ac:dyDescent="0.2">
      <c r="A3" s="137" t="s">
        <v>160</v>
      </c>
      <c r="V3" s="136" t="s">
        <v>159</v>
      </c>
    </row>
    <row r="4" spans="1:22" ht="11.25" customHeight="1" thickBot="1" x14ac:dyDescent="0.25">
      <c r="A4" s="109" t="s">
        <v>158</v>
      </c>
      <c r="B4" s="109" t="s">
        <v>157</v>
      </c>
      <c r="C4" s="122"/>
      <c r="D4" s="109" t="s">
        <v>136</v>
      </c>
      <c r="E4" s="109" t="s">
        <v>156</v>
      </c>
      <c r="F4" s="109"/>
      <c r="G4" s="109"/>
      <c r="H4" s="109"/>
      <c r="I4" s="103" t="s">
        <v>155</v>
      </c>
      <c r="J4" s="103" t="s">
        <v>154</v>
      </c>
      <c r="K4" s="108" t="s">
        <v>153</v>
      </c>
      <c r="L4" s="108" t="s">
        <v>152</v>
      </c>
      <c r="M4" s="135" t="s">
        <v>151</v>
      </c>
      <c r="N4" s="134" t="s">
        <v>150</v>
      </c>
      <c r="O4" s="133"/>
      <c r="P4" s="132"/>
      <c r="Q4" s="103" t="s">
        <v>149</v>
      </c>
      <c r="R4" s="126" t="s">
        <v>148</v>
      </c>
      <c r="S4" s="126"/>
      <c r="T4" s="126"/>
      <c r="U4" s="131" t="s">
        <v>147</v>
      </c>
      <c r="V4" s="130" t="s">
        <v>146</v>
      </c>
    </row>
    <row r="5" spans="1:22" ht="11.25" customHeight="1" x14ac:dyDescent="0.2">
      <c r="A5" s="109"/>
      <c r="B5" s="109"/>
      <c r="C5" s="122"/>
      <c r="D5" s="109"/>
      <c r="E5" s="109"/>
      <c r="F5" s="109"/>
      <c r="G5" s="109"/>
      <c r="H5" s="109"/>
      <c r="I5" s="103"/>
      <c r="J5" s="103"/>
      <c r="K5" s="108"/>
      <c r="L5" s="108"/>
      <c r="M5" s="121"/>
      <c r="N5" s="129" t="s">
        <v>145</v>
      </c>
      <c r="O5" s="128" t="s">
        <v>144</v>
      </c>
      <c r="P5" s="127" t="s">
        <v>143</v>
      </c>
      <c r="Q5" s="103"/>
      <c r="R5" s="126"/>
      <c r="S5" s="126"/>
      <c r="T5" s="126"/>
      <c r="U5" s="114"/>
      <c r="V5" s="113"/>
    </row>
    <row r="6" spans="1:22" x14ac:dyDescent="0.2">
      <c r="A6" s="109"/>
      <c r="B6" s="109"/>
      <c r="C6" s="122"/>
      <c r="D6" s="109"/>
      <c r="E6" s="9"/>
      <c r="F6" s="125" t="s">
        <v>142</v>
      </c>
      <c r="G6" s="125" t="s">
        <v>141</v>
      </c>
      <c r="H6" s="125" t="s">
        <v>140</v>
      </c>
      <c r="I6" s="103"/>
      <c r="J6" s="103"/>
      <c r="K6" s="108"/>
      <c r="L6" s="108"/>
      <c r="M6" s="121"/>
      <c r="N6" s="120"/>
      <c r="O6" s="119"/>
      <c r="P6" s="118"/>
      <c r="Q6" s="103"/>
      <c r="R6" s="124" t="s">
        <v>139</v>
      </c>
      <c r="S6" s="123" t="s">
        <v>138</v>
      </c>
      <c r="T6" s="112" t="s">
        <v>137</v>
      </c>
      <c r="U6" s="114"/>
      <c r="V6" s="113"/>
    </row>
    <row r="7" spans="1:22" x14ac:dyDescent="0.2">
      <c r="A7" s="109"/>
      <c r="B7" s="109"/>
      <c r="C7" s="122"/>
      <c r="D7" s="109"/>
      <c r="E7" s="9" t="s">
        <v>136</v>
      </c>
      <c r="F7" s="109"/>
      <c r="G7" s="109"/>
      <c r="H7" s="109"/>
      <c r="I7" s="103"/>
      <c r="J7" s="103"/>
      <c r="K7" s="108"/>
      <c r="L7" s="108"/>
      <c r="M7" s="121"/>
      <c r="N7" s="120"/>
      <c r="O7" s="119"/>
      <c r="P7" s="118"/>
      <c r="Q7" s="103"/>
      <c r="R7" s="117"/>
      <c r="S7" s="116"/>
      <c r="T7" s="115"/>
      <c r="U7" s="114"/>
      <c r="V7" s="113"/>
    </row>
    <row r="8" spans="1:22" x14ac:dyDescent="0.2">
      <c r="A8" s="112"/>
      <c r="B8" s="112"/>
      <c r="C8" s="111"/>
      <c r="D8" s="109"/>
      <c r="E8" s="110"/>
      <c r="F8" s="109"/>
      <c r="G8" s="109"/>
      <c r="H8" s="109"/>
      <c r="I8" s="103"/>
      <c r="J8" s="103"/>
      <c r="K8" s="108"/>
      <c r="L8" s="108"/>
      <c r="M8" s="107"/>
      <c r="N8" s="106"/>
      <c r="O8" s="105"/>
      <c r="P8" s="104"/>
      <c r="Q8" s="103"/>
      <c r="R8" s="102"/>
      <c r="S8" s="101"/>
      <c r="T8" s="100"/>
      <c r="U8" s="99"/>
      <c r="V8" s="98"/>
    </row>
    <row r="9" spans="1:22" ht="24" customHeight="1" x14ac:dyDescent="0.2">
      <c r="A9" s="97" t="s">
        <v>135</v>
      </c>
      <c r="B9" s="94"/>
      <c r="C9" s="96" t="s">
        <v>134</v>
      </c>
      <c r="D9" s="20" t="s">
        <v>133</v>
      </c>
      <c r="E9" s="14" t="s">
        <v>9</v>
      </c>
      <c r="F9" s="14">
        <v>5.1929999999999996</v>
      </c>
      <c r="G9" s="14">
        <v>706</v>
      </c>
      <c r="H9" s="14">
        <v>154</v>
      </c>
      <c r="I9" s="14" t="s">
        <v>10</v>
      </c>
      <c r="J9" s="14">
        <v>6672</v>
      </c>
      <c r="K9" s="14">
        <v>9202</v>
      </c>
      <c r="L9" s="14">
        <v>46</v>
      </c>
      <c r="M9" s="19" t="s">
        <v>84</v>
      </c>
      <c r="N9" s="25">
        <v>6.5</v>
      </c>
      <c r="O9" s="24">
        <f>IF(N9&gt;0,1/N9*37.7*68.6,"")</f>
        <v>397.88</v>
      </c>
      <c r="P9" s="16">
        <v>6.3</v>
      </c>
      <c r="Q9" s="15" t="s">
        <v>83</v>
      </c>
      <c r="R9" s="14" t="s">
        <v>12</v>
      </c>
      <c r="S9" s="14" t="s">
        <v>5</v>
      </c>
      <c r="T9" s="14"/>
      <c r="U9" s="13"/>
      <c r="V9" s="12">
        <f>IFERROR(IF(N9&lt;P9,"",(ROUNDDOWN(N9/P9*100,0))),"")</f>
        <v>103</v>
      </c>
    </row>
    <row r="10" spans="1:22" ht="24" customHeight="1" x14ac:dyDescent="0.2">
      <c r="A10" s="28"/>
      <c r="B10" s="27"/>
      <c r="C10" s="95"/>
      <c r="D10" s="20" t="s">
        <v>132</v>
      </c>
      <c r="E10" s="14" t="s">
        <v>79</v>
      </c>
      <c r="F10" s="14">
        <v>5.1929999999999996</v>
      </c>
      <c r="G10" s="14">
        <v>706</v>
      </c>
      <c r="H10" s="14" t="s">
        <v>131</v>
      </c>
      <c r="I10" s="14" t="s">
        <v>10</v>
      </c>
      <c r="J10" s="14">
        <v>7324</v>
      </c>
      <c r="K10" s="14">
        <v>10734</v>
      </c>
      <c r="L10" s="14">
        <v>62</v>
      </c>
      <c r="M10" s="19" t="s">
        <v>77</v>
      </c>
      <c r="N10" s="25">
        <v>6</v>
      </c>
      <c r="O10" s="24">
        <f>IF(N10&gt;0,1/N10*37.7*68.6,"")</f>
        <v>431.03666666666663</v>
      </c>
      <c r="P10" s="16">
        <v>5.77</v>
      </c>
      <c r="Q10" s="15" t="s">
        <v>83</v>
      </c>
      <c r="R10" s="14" t="s">
        <v>12</v>
      </c>
      <c r="S10" s="14" t="s">
        <v>5</v>
      </c>
      <c r="T10" s="14"/>
      <c r="U10" s="13"/>
      <c r="V10" s="12">
        <f>IFERROR(IF(N10&lt;P10,"",(ROUNDDOWN(N10/P10*100,0))),"")</f>
        <v>103</v>
      </c>
    </row>
    <row r="11" spans="1:22" ht="24" customHeight="1" x14ac:dyDescent="0.2">
      <c r="A11" s="28"/>
      <c r="B11" s="27"/>
      <c r="C11" s="95"/>
      <c r="D11" s="20" t="s">
        <v>130</v>
      </c>
      <c r="E11" s="14" t="s">
        <v>9</v>
      </c>
      <c r="F11" s="14">
        <v>5.1929999999999996</v>
      </c>
      <c r="G11" s="14">
        <v>706</v>
      </c>
      <c r="H11" s="14">
        <v>154</v>
      </c>
      <c r="I11" s="14" t="s">
        <v>10</v>
      </c>
      <c r="J11" s="14">
        <v>6672</v>
      </c>
      <c r="K11" s="14">
        <v>9202</v>
      </c>
      <c r="L11" s="14">
        <v>46</v>
      </c>
      <c r="M11" s="19" t="s">
        <v>77</v>
      </c>
      <c r="N11" s="25">
        <v>6.5</v>
      </c>
      <c r="O11" s="24">
        <f>IF(N11&gt;0,1/N11*37.7*68.6,"")</f>
        <v>397.88</v>
      </c>
      <c r="P11" s="16">
        <v>6.3</v>
      </c>
      <c r="Q11" s="15" t="s">
        <v>83</v>
      </c>
      <c r="R11" s="14" t="s">
        <v>12</v>
      </c>
      <c r="S11" s="14" t="s">
        <v>5</v>
      </c>
      <c r="T11" s="14"/>
      <c r="U11" s="13"/>
      <c r="V11" s="12">
        <f>IFERROR(IF(N11&lt;P11,"",(ROUNDDOWN(N11/P11*100,0))),"")</f>
        <v>103</v>
      </c>
    </row>
    <row r="12" spans="1:22" ht="24" customHeight="1" x14ac:dyDescent="0.2">
      <c r="A12" s="28"/>
      <c r="B12" s="27"/>
      <c r="C12" s="95"/>
      <c r="D12" s="20" t="s">
        <v>130</v>
      </c>
      <c r="E12" s="14" t="s">
        <v>9</v>
      </c>
      <c r="F12" s="14">
        <v>5.1929999999999996</v>
      </c>
      <c r="G12" s="14">
        <v>706</v>
      </c>
      <c r="H12" s="14">
        <v>154</v>
      </c>
      <c r="I12" s="14" t="s">
        <v>15</v>
      </c>
      <c r="J12" s="14">
        <v>6672</v>
      </c>
      <c r="K12" s="14">
        <v>9202</v>
      </c>
      <c r="L12" s="14">
        <v>46</v>
      </c>
      <c r="M12" s="19" t="s">
        <v>77</v>
      </c>
      <c r="N12" s="25">
        <v>6.3</v>
      </c>
      <c r="O12" s="24">
        <f>IF(N12&gt;0,1/N12*37.7*68.6,"")</f>
        <v>410.51111111111106</v>
      </c>
      <c r="P12" s="16">
        <v>6.3</v>
      </c>
      <c r="Q12" s="15" t="s">
        <v>83</v>
      </c>
      <c r="R12" s="14" t="s">
        <v>12</v>
      </c>
      <c r="S12" s="14" t="s">
        <v>5</v>
      </c>
      <c r="T12" s="14"/>
      <c r="U12" s="13"/>
      <c r="V12" s="12">
        <f>IFERROR(IF(N12&lt;P12,"",(ROUNDDOWN(N12/P12*100,0))),"")</f>
        <v>100</v>
      </c>
    </row>
    <row r="13" spans="1:22" ht="24" customHeight="1" x14ac:dyDescent="0.2">
      <c r="A13" s="28"/>
      <c r="B13" s="27"/>
      <c r="C13" s="95"/>
      <c r="D13" s="20" t="s">
        <v>130</v>
      </c>
      <c r="E13" s="14" t="s">
        <v>9</v>
      </c>
      <c r="F13" s="14">
        <v>5.1929999999999996</v>
      </c>
      <c r="G13" s="14">
        <v>706</v>
      </c>
      <c r="H13" s="14">
        <v>154</v>
      </c>
      <c r="I13" s="14" t="s">
        <v>10</v>
      </c>
      <c r="J13" s="14">
        <v>7324</v>
      </c>
      <c r="K13" s="14">
        <v>10734</v>
      </c>
      <c r="L13" s="14">
        <v>62</v>
      </c>
      <c r="M13" s="19" t="s">
        <v>77</v>
      </c>
      <c r="N13" s="25">
        <v>6</v>
      </c>
      <c r="O13" s="24">
        <f>IF(N13&gt;0,1/N13*37.7*68.6,"")</f>
        <v>431.03666666666663</v>
      </c>
      <c r="P13" s="16">
        <v>5.77</v>
      </c>
      <c r="Q13" s="15" t="s">
        <v>83</v>
      </c>
      <c r="R13" s="14" t="s">
        <v>12</v>
      </c>
      <c r="S13" s="14" t="s">
        <v>5</v>
      </c>
      <c r="T13" s="33"/>
      <c r="U13" s="13"/>
      <c r="V13" s="12">
        <f>IFERROR(IF(N13&lt;P13,"",(ROUNDDOWN(N13/P13*100,0))),"")</f>
        <v>103</v>
      </c>
    </row>
    <row r="14" spans="1:22" ht="24" customHeight="1" x14ac:dyDescent="0.2">
      <c r="A14" s="28"/>
      <c r="B14" s="27"/>
      <c r="C14" s="95"/>
      <c r="D14" s="20" t="s">
        <v>130</v>
      </c>
      <c r="E14" s="14" t="s">
        <v>9</v>
      </c>
      <c r="F14" s="14">
        <v>5.1929999999999996</v>
      </c>
      <c r="G14" s="14">
        <v>706</v>
      </c>
      <c r="H14" s="14">
        <v>154</v>
      </c>
      <c r="I14" s="14" t="s">
        <v>15</v>
      </c>
      <c r="J14" s="14">
        <v>7324</v>
      </c>
      <c r="K14" s="14">
        <v>10734</v>
      </c>
      <c r="L14" s="14">
        <v>62</v>
      </c>
      <c r="M14" s="19" t="s">
        <v>77</v>
      </c>
      <c r="N14" s="25">
        <v>5.8</v>
      </c>
      <c r="O14" s="24">
        <f>IF(N14&gt;0,1/N14*37.7*68.6,"")</f>
        <v>445.90000000000003</v>
      </c>
      <c r="P14" s="16">
        <v>5.77</v>
      </c>
      <c r="Q14" s="15" t="s">
        <v>83</v>
      </c>
      <c r="R14" s="14" t="s">
        <v>12</v>
      </c>
      <c r="S14" s="14" t="s">
        <v>5</v>
      </c>
      <c r="T14" s="33"/>
      <c r="U14" s="13"/>
      <c r="V14" s="12">
        <f>IFERROR(IF(N14&lt;P14,"",(ROUNDDOWN(N14/P14*100,0))),"")</f>
        <v>100</v>
      </c>
    </row>
    <row r="15" spans="1:22" ht="24" customHeight="1" x14ac:dyDescent="0.2">
      <c r="A15" s="28"/>
      <c r="B15" s="27"/>
      <c r="C15" s="95"/>
      <c r="D15" s="20" t="s">
        <v>129</v>
      </c>
      <c r="E15" s="14" t="s">
        <v>9</v>
      </c>
      <c r="F15" s="14">
        <v>5.1929999999999996</v>
      </c>
      <c r="G15" s="14">
        <v>706</v>
      </c>
      <c r="H15" s="14">
        <v>154</v>
      </c>
      <c r="I15" s="14" t="s">
        <v>15</v>
      </c>
      <c r="J15" s="14">
        <v>7324</v>
      </c>
      <c r="K15" s="14">
        <v>10734</v>
      </c>
      <c r="L15" s="14">
        <v>62</v>
      </c>
      <c r="M15" s="19" t="s">
        <v>84</v>
      </c>
      <c r="N15" s="25">
        <v>5.8</v>
      </c>
      <c r="O15" s="24">
        <f>IF(N15&gt;0,1/N15*37.7*68.6,"")</f>
        <v>445.90000000000003</v>
      </c>
      <c r="P15" s="16">
        <v>5.77</v>
      </c>
      <c r="Q15" s="15" t="s">
        <v>83</v>
      </c>
      <c r="R15" s="14" t="s">
        <v>12</v>
      </c>
      <c r="S15" s="14" t="s">
        <v>5</v>
      </c>
      <c r="T15" s="33"/>
      <c r="U15" s="13"/>
      <c r="V15" s="12">
        <f>IFERROR(IF(N15&lt;P15,"",(ROUNDDOWN(N15/P15*100,0))),"")</f>
        <v>100</v>
      </c>
    </row>
    <row r="16" spans="1:22" ht="24" customHeight="1" x14ac:dyDescent="0.2">
      <c r="A16" s="28"/>
      <c r="B16" s="94"/>
      <c r="C16" s="84" t="s">
        <v>128</v>
      </c>
      <c r="D16" s="47" t="s">
        <v>127</v>
      </c>
      <c r="E16" s="92" t="s">
        <v>27</v>
      </c>
      <c r="F16" s="92">
        <v>5.1230000000000002</v>
      </c>
      <c r="G16" s="92">
        <v>794</v>
      </c>
      <c r="H16" s="92">
        <v>162</v>
      </c>
      <c r="I16" s="45" t="s">
        <v>28</v>
      </c>
      <c r="J16" s="93">
        <v>6608</v>
      </c>
      <c r="K16" s="93">
        <v>9303</v>
      </c>
      <c r="L16" s="92">
        <v>49</v>
      </c>
      <c r="M16" s="91" t="s">
        <v>125</v>
      </c>
      <c r="N16" s="90">
        <v>6.1</v>
      </c>
      <c r="O16" s="40">
        <f>IF(N16&gt;0,1/N16*37.7*68.6,"")</f>
        <v>423.97049180327872</v>
      </c>
      <c r="P16" s="89">
        <v>6.37</v>
      </c>
      <c r="Q16" s="38" t="s">
        <v>20</v>
      </c>
      <c r="R16" s="88" t="s">
        <v>29</v>
      </c>
      <c r="S16" s="88" t="s">
        <v>5</v>
      </c>
      <c r="T16" s="87"/>
      <c r="U16" s="35"/>
      <c r="V16" s="12" t="str">
        <f>IFERROR(IF(N16&lt;P16,"",(ROUNDDOWN(N16/P16*100,0))),"")</f>
        <v/>
      </c>
    </row>
    <row r="17" spans="1:23" ht="24" customHeight="1" x14ac:dyDescent="0.2">
      <c r="A17" s="76"/>
      <c r="B17" s="82"/>
      <c r="C17" s="81"/>
      <c r="D17" s="86" t="s">
        <v>124</v>
      </c>
      <c r="E17" s="65" t="s">
        <v>27</v>
      </c>
      <c r="F17" s="72">
        <v>5.1230000000000002</v>
      </c>
      <c r="G17" s="65" t="s">
        <v>30</v>
      </c>
      <c r="H17" s="65" t="s">
        <v>31</v>
      </c>
      <c r="I17" s="65" t="s">
        <v>32</v>
      </c>
      <c r="J17" s="71">
        <v>6608</v>
      </c>
      <c r="K17" s="71">
        <v>9303</v>
      </c>
      <c r="L17" s="65">
        <v>49</v>
      </c>
      <c r="M17" s="70" t="s">
        <v>3</v>
      </c>
      <c r="N17" s="69">
        <v>5.99</v>
      </c>
      <c r="O17" s="68">
        <f>IF(N17&gt;0,1/N17*37.7*68.6,"")</f>
        <v>431.75626043405674</v>
      </c>
      <c r="P17" s="67">
        <v>6.37</v>
      </c>
      <c r="Q17" s="66" t="s">
        <v>20</v>
      </c>
      <c r="R17" s="65" t="s">
        <v>12</v>
      </c>
      <c r="S17" s="65" t="s">
        <v>5</v>
      </c>
      <c r="T17" s="85" t="s">
        <v>115</v>
      </c>
      <c r="U17" s="64"/>
      <c r="V17" s="12" t="str">
        <f>IFERROR(IF(N17&lt;P17,"",(ROUNDDOWN(N17/P17*100,0))),"")</f>
        <v/>
      </c>
      <c r="W17" s="11"/>
    </row>
    <row r="18" spans="1:23" ht="24" customHeight="1" x14ac:dyDescent="0.2">
      <c r="A18" s="28"/>
      <c r="B18" s="27"/>
      <c r="C18" s="26"/>
      <c r="D18" s="47" t="s">
        <v>127</v>
      </c>
      <c r="E18" s="92" t="s">
        <v>126</v>
      </c>
      <c r="F18" s="92">
        <v>5.1230000000000002</v>
      </c>
      <c r="G18" s="92">
        <v>794</v>
      </c>
      <c r="H18" s="92">
        <v>162</v>
      </c>
      <c r="I18" s="45" t="s">
        <v>28</v>
      </c>
      <c r="J18" s="93">
        <v>8022</v>
      </c>
      <c r="K18" s="93">
        <v>11212</v>
      </c>
      <c r="L18" s="92">
        <v>58</v>
      </c>
      <c r="M18" s="91" t="s">
        <v>125</v>
      </c>
      <c r="N18" s="90">
        <v>5.4</v>
      </c>
      <c r="O18" s="40">
        <f>IF(N18&gt;0,1/N18*37.7*68.6,"")</f>
        <v>478.92962962962963</v>
      </c>
      <c r="P18" s="89">
        <v>5.7</v>
      </c>
      <c r="Q18" s="38" t="s">
        <v>20</v>
      </c>
      <c r="R18" s="88" t="s">
        <v>29</v>
      </c>
      <c r="S18" s="88" t="s">
        <v>5</v>
      </c>
      <c r="T18" s="87"/>
      <c r="U18" s="35"/>
      <c r="V18" s="12" t="str">
        <f>IFERROR(IF(N18&lt;P18,"",(ROUNDDOWN(N18/P18*100,0))),"")</f>
        <v/>
      </c>
    </row>
    <row r="19" spans="1:23" ht="24" customHeight="1" x14ac:dyDescent="0.2">
      <c r="A19" s="76"/>
      <c r="B19" s="75"/>
      <c r="C19" s="74"/>
      <c r="D19" s="86" t="s">
        <v>124</v>
      </c>
      <c r="E19" s="65" t="s">
        <v>27</v>
      </c>
      <c r="F19" s="72">
        <v>5.1230000000000002</v>
      </c>
      <c r="G19" s="65" t="s">
        <v>30</v>
      </c>
      <c r="H19" s="65" t="s">
        <v>31</v>
      </c>
      <c r="I19" s="65" t="s">
        <v>32</v>
      </c>
      <c r="J19" s="71">
        <v>8022</v>
      </c>
      <c r="K19" s="71">
        <v>11212</v>
      </c>
      <c r="L19" s="65">
        <v>58</v>
      </c>
      <c r="M19" s="70" t="s">
        <v>3</v>
      </c>
      <c r="N19" s="69">
        <v>5.32</v>
      </c>
      <c r="O19" s="68">
        <f>IF(N19&gt;0,1/N19*37.7*68.6,"")</f>
        <v>486.13157894736838</v>
      </c>
      <c r="P19" s="67">
        <v>5.7</v>
      </c>
      <c r="Q19" s="66" t="s">
        <v>20</v>
      </c>
      <c r="R19" s="65" t="s">
        <v>12</v>
      </c>
      <c r="S19" s="65" t="s">
        <v>5</v>
      </c>
      <c r="T19" s="85" t="s">
        <v>115</v>
      </c>
      <c r="U19" s="64"/>
      <c r="V19" s="12" t="str">
        <f>IFERROR(IF(N19&lt;P19,"",(ROUNDDOWN(N19/P19*100,0))),"")</f>
        <v/>
      </c>
      <c r="W19" s="11"/>
    </row>
    <row r="20" spans="1:23" ht="24" customHeight="1" x14ac:dyDescent="0.2">
      <c r="A20" s="50"/>
      <c r="B20" s="52"/>
      <c r="C20" s="84" t="s">
        <v>123</v>
      </c>
      <c r="D20" s="80" t="s">
        <v>122</v>
      </c>
      <c r="E20" s="37" t="s">
        <v>27</v>
      </c>
      <c r="F20" s="46">
        <v>5.1230000000000002</v>
      </c>
      <c r="G20" s="37">
        <v>882</v>
      </c>
      <c r="H20" s="37">
        <v>191</v>
      </c>
      <c r="I20" s="45" t="s">
        <v>35</v>
      </c>
      <c r="J20" s="79">
        <v>8022</v>
      </c>
      <c r="K20" s="79">
        <v>11212</v>
      </c>
      <c r="L20" s="37">
        <v>58</v>
      </c>
      <c r="M20" s="78" t="s">
        <v>120</v>
      </c>
      <c r="N20" s="41">
        <v>5.8</v>
      </c>
      <c r="O20" s="40">
        <f>IF(N20&gt;0,1/N20*37.7*68.6,"")</f>
        <v>445.90000000000003</v>
      </c>
      <c r="P20" s="39">
        <v>5.7</v>
      </c>
      <c r="Q20" s="77" t="s">
        <v>20</v>
      </c>
      <c r="R20" s="37" t="s">
        <v>119</v>
      </c>
      <c r="S20" s="37" t="s">
        <v>5</v>
      </c>
      <c r="T20" s="37"/>
      <c r="U20" s="35"/>
      <c r="V20" s="12">
        <f>IFERROR(IF(N20&lt;P20,"",(ROUNDDOWN(N20/P20*100,0))),"")</f>
        <v>101</v>
      </c>
    </row>
    <row r="21" spans="1:23" ht="24" customHeight="1" x14ac:dyDescent="0.2">
      <c r="A21" s="83"/>
      <c r="B21" s="82"/>
      <c r="C21" s="81"/>
      <c r="D21" s="73" t="s">
        <v>118</v>
      </c>
      <c r="E21" s="65" t="s">
        <v>27</v>
      </c>
      <c r="F21" s="72">
        <v>5.1230000000000002</v>
      </c>
      <c r="G21" s="65" t="s">
        <v>117</v>
      </c>
      <c r="H21" s="65" t="s">
        <v>116</v>
      </c>
      <c r="I21" s="65" t="s">
        <v>40</v>
      </c>
      <c r="J21" s="71">
        <v>8022</v>
      </c>
      <c r="K21" s="71">
        <v>11212</v>
      </c>
      <c r="L21" s="65">
        <v>58</v>
      </c>
      <c r="M21" s="70" t="s">
        <v>3</v>
      </c>
      <c r="N21" s="69">
        <v>5.5</v>
      </c>
      <c r="O21" s="68">
        <f>IF(N21&gt;0,1/N21*37.7*68.6,"")</f>
        <v>470.22181818181821</v>
      </c>
      <c r="P21" s="67">
        <v>5.7</v>
      </c>
      <c r="Q21" s="66" t="s">
        <v>20</v>
      </c>
      <c r="R21" s="65" t="s">
        <v>12</v>
      </c>
      <c r="S21" s="65" t="s">
        <v>5</v>
      </c>
      <c r="T21" s="65" t="s">
        <v>115</v>
      </c>
      <c r="U21" s="64"/>
      <c r="V21" s="12" t="str">
        <f>IFERROR(IF(N21&lt;P21,"",(ROUNDDOWN(N21/P21*100,0))),"")</f>
        <v/>
      </c>
      <c r="W21" s="11"/>
    </row>
    <row r="22" spans="1:23" ht="24" customHeight="1" x14ac:dyDescent="0.2">
      <c r="A22" s="50"/>
      <c r="B22" s="49"/>
      <c r="C22" s="48"/>
      <c r="D22" s="80" t="s">
        <v>121</v>
      </c>
      <c r="E22" s="37" t="s">
        <v>27</v>
      </c>
      <c r="F22" s="46">
        <v>5.1230000000000002</v>
      </c>
      <c r="G22" s="37">
        <v>882</v>
      </c>
      <c r="H22" s="37">
        <v>191</v>
      </c>
      <c r="I22" s="45" t="s">
        <v>35</v>
      </c>
      <c r="J22" s="79">
        <v>9774</v>
      </c>
      <c r="K22" s="79">
        <v>13074</v>
      </c>
      <c r="L22" s="37">
        <v>60</v>
      </c>
      <c r="M22" s="78" t="s">
        <v>120</v>
      </c>
      <c r="N22" s="41">
        <v>5</v>
      </c>
      <c r="O22" s="40">
        <f>IF(N22&gt;0,1/N22*37.7*68.6,"")</f>
        <v>517.24400000000003</v>
      </c>
      <c r="P22" s="39">
        <v>5.21</v>
      </c>
      <c r="Q22" s="77" t="s">
        <v>20</v>
      </c>
      <c r="R22" s="37" t="s">
        <v>119</v>
      </c>
      <c r="S22" s="37" t="s">
        <v>5</v>
      </c>
      <c r="T22" s="37"/>
      <c r="U22" s="35"/>
      <c r="V22" s="12" t="str">
        <f>IFERROR(IF(N22&lt;P22,"",(ROUNDDOWN(N22/P22*100,0))),"")</f>
        <v/>
      </c>
    </row>
    <row r="23" spans="1:23" ht="24" customHeight="1" x14ac:dyDescent="0.2">
      <c r="A23" s="76"/>
      <c r="B23" s="75"/>
      <c r="C23" s="74"/>
      <c r="D23" s="73" t="s">
        <v>118</v>
      </c>
      <c r="E23" s="65" t="s">
        <v>27</v>
      </c>
      <c r="F23" s="72">
        <v>5.1230000000000002</v>
      </c>
      <c r="G23" s="65" t="s">
        <v>117</v>
      </c>
      <c r="H23" s="65" t="s">
        <v>116</v>
      </c>
      <c r="I23" s="65" t="s">
        <v>40</v>
      </c>
      <c r="J23" s="71">
        <v>9774</v>
      </c>
      <c r="K23" s="71">
        <v>13074</v>
      </c>
      <c r="L23" s="65">
        <v>60</v>
      </c>
      <c r="M23" s="70" t="s">
        <v>3</v>
      </c>
      <c r="N23" s="69">
        <v>4.84</v>
      </c>
      <c r="O23" s="68">
        <f>IF(N23&gt;0,1/N23*37.7*68.6,"")</f>
        <v>534.34297520661164</v>
      </c>
      <c r="P23" s="67">
        <v>5.21</v>
      </c>
      <c r="Q23" s="66" t="s">
        <v>20</v>
      </c>
      <c r="R23" s="65" t="s">
        <v>12</v>
      </c>
      <c r="S23" s="65" t="s">
        <v>5</v>
      </c>
      <c r="T23" s="65" t="s">
        <v>115</v>
      </c>
      <c r="U23" s="64"/>
      <c r="V23" s="12" t="str">
        <f>IFERROR(IF(N23&lt;P23,"",(ROUNDDOWN(N23/P23*100,0))),"")</f>
        <v/>
      </c>
      <c r="W23" s="11"/>
    </row>
    <row r="24" spans="1:23" ht="24" customHeight="1" x14ac:dyDescent="0.2">
      <c r="A24" s="28"/>
      <c r="B24" s="27"/>
      <c r="C24" s="26"/>
      <c r="D24" s="63" t="s">
        <v>114</v>
      </c>
      <c r="E24" s="45" t="s">
        <v>112</v>
      </c>
      <c r="F24" s="62">
        <v>8.8659999999999997</v>
      </c>
      <c r="G24" s="45">
        <v>1569</v>
      </c>
      <c r="H24" s="45">
        <v>265</v>
      </c>
      <c r="I24" s="45" t="s">
        <v>39</v>
      </c>
      <c r="J24" s="61">
        <v>12110</v>
      </c>
      <c r="K24" s="61">
        <v>15520</v>
      </c>
      <c r="L24" s="45">
        <v>62</v>
      </c>
      <c r="M24" s="59" t="s">
        <v>3</v>
      </c>
      <c r="N24" s="58">
        <v>4.3499999999999996</v>
      </c>
      <c r="O24" s="40">
        <f>IF(N24&gt;0,1/N24*37.7*68.6,"")</f>
        <v>594.53333333333342</v>
      </c>
      <c r="P24" s="57">
        <v>4.0599999999999996</v>
      </c>
      <c r="Q24" s="56" t="s">
        <v>20</v>
      </c>
      <c r="R24" s="45" t="s">
        <v>29</v>
      </c>
      <c r="S24" s="45" t="s">
        <v>5</v>
      </c>
      <c r="T24" s="54"/>
      <c r="U24" s="53"/>
      <c r="V24" s="12">
        <f>IFERROR(IF(N24&lt;P24,"",(ROUNDDOWN(N24/P24*100,0))),"")</f>
        <v>107</v>
      </c>
    </row>
    <row r="25" spans="1:23" ht="24" customHeight="1" x14ac:dyDescent="0.2">
      <c r="A25" s="28"/>
      <c r="B25" s="27"/>
      <c r="C25" s="26"/>
      <c r="D25" s="63" t="s">
        <v>113</v>
      </c>
      <c r="E25" s="45" t="s">
        <v>112</v>
      </c>
      <c r="F25" s="62">
        <v>8.8659999999999997</v>
      </c>
      <c r="G25" s="45">
        <v>1569</v>
      </c>
      <c r="H25" s="45">
        <v>265</v>
      </c>
      <c r="I25" s="45" t="s">
        <v>35</v>
      </c>
      <c r="J25" s="61">
        <v>12110</v>
      </c>
      <c r="K25" s="61">
        <v>15520</v>
      </c>
      <c r="L25" s="45">
        <v>62</v>
      </c>
      <c r="M25" s="59" t="s">
        <v>3</v>
      </c>
      <c r="N25" s="58">
        <v>4.3499999999999996</v>
      </c>
      <c r="O25" s="40">
        <f>IF(N25&gt;0,1/N25*37.7*68.6,"")</f>
        <v>594.53333333333342</v>
      </c>
      <c r="P25" s="57">
        <v>4.0599999999999996</v>
      </c>
      <c r="Q25" s="56" t="s">
        <v>20</v>
      </c>
      <c r="R25" s="45" t="s">
        <v>29</v>
      </c>
      <c r="S25" s="45" t="s">
        <v>5</v>
      </c>
      <c r="T25" s="54"/>
      <c r="U25" s="53"/>
      <c r="V25" s="12">
        <f>IFERROR(IF(N25&lt;P25,"",(ROUNDDOWN(N25/P25*100,0))),"")</f>
        <v>107</v>
      </c>
    </row>
    <row r="26" spans="1:23" ht="24" customHeight="1" x14ac:dyDescent="0.2">
      <c r="A26" s="28"/>
      <c r="B26" s="27"/>
      <c r="C26" s="26"/>
      <c r="D26" s="63" t="s">
        <v>113</v>
      </c>
      <c r="E26" s="45" t="s">
        <v>112</v>
      </c>
      <c r="F26" s="62">
        <v>8.8659999999999997</v>
      </c>
      <c r="G26" s="45">
        <v>1569</v>
      </c>
      <c r="H26" s="45">
        <v>265</v>
      </c>
      <c r="I26" s="45" t="s">
        <v>39</v>
      </c>
      <c r="J26" s="61">
        <v>14583</v>
      </c>
      <c r="K26" s="60">
        <v>17388</v>
      </c>
      <c r="L26" s="45">
        <v>51</v>
      </c>
      <c r="M26" s="59" t="s">
        <v>3</v>
      </c>
      <c r="N26" s="58">
        <v>3.9</v>
      </c>
      <c r="O26" s="40">
        <f>IF(N26&gt;0,1/N26*37.7*68.6,"")</f>
        <v>663.13333333333333</v>
      </c>
      <c r="P26" s="57">
        <v>3.57</v>
      </c>
      <c r="Q26" s="56" t="s">
        <v>20</v>
      </c>
      <c r="R26" s="55" t="s">
        <v>29</v>
      </c>
      <c r="S26" s="45" t="s">
        <v>5</v>
      </c>
      <c r="T26" s="54"/>
      <c r="U26" s="53"/>
      <c r="V26" s="12">
        <f>IFERROR(IF(N26&lt;P26,"",(ROUNDDOWN(N26/P26*100,0))),"")</f>
        <v>109</v>
      </c>
    </row>
    <row r="27" spans="1:23" ht="24" customHeight="1" x14ac:dyDescent="0.2">
      <c r="A27" s="28"/>
      <c r="B27" s="27"/>
      <c r="C27" s="26"/>
      <c r="D27" s="63" t="s">
        <v>113</v>
      </c>
      <c r="E27" s="45" t="s">
        <v>112</v>
      </c>
      <c r="F27" s="62">
        <v>8.8659999999999997</v>
      </c>
      <c r="G27" s="45">
        <v>1569</v>
      </c>
      <c r="H27" s="45">
        <v>265</v>
      </c>
      <c r="I27" s="45" t="s">
        <v>35</v>
      </c>
      <c r="J27" s="61">
        <v>14583</v>
      </c>
      <c r="K27" s="60">
        <v>17388</v>
      </c>
      <c r="L27" s="45">
        <v>51</v>
      </c>
      <c r="M27" s="59" t="s">
        <v>3</v>
      </c>
      <c r="N27" s="58">
        <v>3.9</v>
      </c>
      <c r="O27" s="40">
        <f>IF(N27&gt;0,1/N27*37.7*68.6,"")</f>
        <v>663.13333333333333</v>
      </c>
      <c r="P27" s="57">
        <v>3.57</v>
      </c>
      <c r="Q27" s="56" t="s">
        <v>20</v>
      </c>
      <c r="R27" s="55" t="s">
        <v>29</v>
      </c>
      <c r="S27" s="45" t="s">
        <v>5</v>
      </c>
      <c r="T27" s="54"/>
      <c r="U27" s="53"/>
      <c r="V27" s="12">
        <f>IFERROR(IF(N27&lt;P27,"",(ROUNDDOWN(N27/P27*100,0))),"")</f>
        <v>109</v>
      </c>
    </row>
    <row r="28" spans="1:23" ht="24" customHeight="1" x14ac:dyDescent="0.2">
      <c r="A28" s="50"/>
      <c r="B28" s="52"/>
      <c r="C28" s="51" t="s">
        <v>111</v>
      </c>
      <c r="D28" s="47" t="s">
        <v>110</v>
      </c>
      <c r="E28" s="37" t="s">
        <v>108</v>
      </c>
      <c r="F28" s="46">
        <v>5.1230000000000002</v>
      </c>
      <c r="G28" s="37">
        <v>882</v>
      </c>
      <c r="H28" s="37">
        <v>191</v>
      </c>
      <c r="I28" s="45" t="s">
        <v>28</v>
      </c>
      <c r="J28" s="44">
        <v>9790</v>
      </c>
      <c r="K28" s="43" t="s">
        <v>107</v>
      </c>
      <c r="L28" s="37">
        <v>79</v>
      </c>
      <c r="M28" s="42" t="s">
        <v>106</v>
      </c>
      <c r="N28" s="41">
        <v>5.5</v>
      </c>
      <c r="O28" s="40">
        <f>IF(N28&gt;0,1/N28*37.7*68.6,"")</f>
        <v>470.22181818181821</v>
      </c>
      <c r="P28" s="39">
        <v>4.2300000000000004</v>
      </c>
      <c r="Q28" s="38" t="s">
        <v>69</v>
      </c>
      <c r="R28" s="33" t="s">
        <v>12</v>
      </c>
      <c r="S28" s="37" t="s">
        <v>5</v>
      </c>
      <c r="T28" s="36"/>
      <c r="U28" s="35"/>
      <c r="V28" s="12">
        <f>IFERROR(IF(N28&lt;P28,"",(ROUNDDOWN(N28/P28*100,0))),"")</f>
        <v>130</v>
      </c>
    </row>
    <row r="29" spans="1:23" ht="24" customHeight="1" x14ac:dyDescent="0.2">
      <c r="A29" s="50"/>
      <c r="B29" s="49"/>
      <c r="C29" s="48"/>
      <c r="D29" s="47" t="s">
        <v>109</v>
      </c>
      <c r="E29" s="37" t="s">
        <v>108</v>
      </c>
      <c r="F29" s="46">
        <v>5.1230000000000002</v>
      </c>
      <c r="G29" s="37">
        <v>882</v>
      </c>
      <c r="H29" s="37">
        <v>191</v>
      </c>
      <c r="I29" s="45" t="s">
        <v>28</v>
      </c>
      <c r="J29" s="44">
        <v>9790</v>
      </c>
      <c r="K29" s="43" t="s">
        <v>107</v>
      </c>
      <c r="L29" s="37">
        <v>79</v>
      </c>
      <c r="M29" s="42" t="s">
        <v>106</v>
      </c>
      <c r="N29" s="41">
        <v>5.5</v>
      </c>
      <c r="O29" s="40">
        <f>IF(N29&gt;0,1/N29*37.7*68.6,"")</f>
        <v>470.22181818181821</v>
      </c>
      <c r="P29" s="39">
        <v>4.2300000000000004</v>
      </c>
      <c r="Q29" s="38" t="s">
        <v>69</v>
      </c>
      <c r="R29" s="33" t="s">
        <v>12</v>
      </c>
      <c r="S29" s="37" t="s">
        <v>5</v>
      </c>
      <c r="T29" s="36"/>
      <c r="U29" s="35"/>
      <c r="V29" s="12">
        <f>IFERROR(IF(N29&lt;P29,"",(ROUNDDOWN(N29/P29*100,0))),"")</f>
        <v>130</v>
      </c>
    </row>
    <row r="30" spans="1:23" ht="24" customHeight="1" x14ac:dyDescent="0.2">
      <c r="A30" s="28"/>
      <c r="B30" s="27"/>
      <c r="C30" s="26"/>
      <c r="D30" s="20" t="s">
        <v>105</v>
      </c>
      <c r="E30" s="14" t="s">
        <v>79</v>
      </c>
      <c r="F30" s="14">
        <v>5.1929999999999996</v>
      </c>
      <c r="G30" s="14">
        <v>735</v>
      </c>
      <c r="H30" s="14">
        <v>177</v>
      </c>
      <c r="I30" s="14" t="s">
        <v>94</v>
      </c>
      <c r="J30" s="14">
        <v>8654</v>
      </c>
      <c r="K30" s="33">
        <v>12889</v>
      </c>
      <c r="L30" s="14">
        <v>77</v>
      </c>
      <c r="M30" s="19" t="s">
        <v>77</v>
      </c>
      <c r="N30" s="25">
        <v>5.3</v>
      </c>
      <c r="O30" s="24">
        <f>IF(N30&gt;0,1/N30*37.7*68.6,"")</f>
        <v>487.96603773584911</v>
      </c>
      <c r="P30" s="16">
        <v>5.14</v>
      </c>
      <c r="Q30" s="15" t="s">
        <v>83</v>
      </c>
      <c r="R30" s="33" t="s">
        <v>12</v>
      </c>
      <c r="S30" s="14" t="s">
        <v>5</v>
      </c>
      <c r="T30" s="33"/>
      <c r="U30" s="13"/>
      <c r="V30" s="12">
        <f>IFERROR(IF(N30&lt;P30,"",(ROUNDDOWN(N30/P30*100,0))),"")</f>
        <v>103</v>
      </c>
    </row>
    <row r="31" spans="1:23" ht="24" customHeight="1" x14ac:dyDescent="0.2">
      <c r="A31" s="28"/>
      <c r="B31" s="27"/>
      <c r="C31" s="26"/>
      <c r="D31" s="20" t="s">
        <v>104</v>
      </c>
      <c r="E31" s="14" t="s">
        <v>9</v>
      </c>
      <c r="F31" s="14">
        <v>5.1929999999999996</v>
      </c>
      <c r="G31" s="14">
        <v>735</v>
      </c>
      <c r="H31" s="14">
        <v>177</v>
      </c>
      <c r="I31" s="14" t="s">
        <v>10</v>
      </c>
      <c r="J31" s="14">
        <v>8654</v>
      </c>
      <c r="K31" s="33">
        <v>12889</v>
      </c>
      <c r="L31" s="14">
        <v>77</v>
      </c>
      <c r="M31" s="19" t="s">
        <v>77</v>
      </c>
      <c r="N31" s="25">
        <v>5.3</v>
      </c>
      <c r="O31" s="24">
        <f>IF(N31&gt;0,1/N31*37.7*68.6,"")</f>
        <v>487.96603773584911</v>
      </c>
      <c r="P31" s="16">
        <v>5.14</v>
      </c>
      <c r="Q31" s="15" t="s">
        <v>83</v>
      </c>
      <c r="R31" s="33" t="s">
        <v>12</v>
      </c>
      <c r="S31" s="14" t="s">
        <v>5</v>
      </c>
      <c r="T31" s="33"/>
      <c r="U31" s="13"/>
      <c r="V31" s="12">
        <f>IFERROR(IF(N31&lt;P31,"",(ROUNDDOWN(N31/P31*100,0))),"")</f>
        <v>103</v>
      </c>
    </row>
    <row r="32" spans="1:23" ht="24" customHeight="1" x14ac:dyDescent="0.2">
      <c r="A32" s="28"/>
      <c r="B32" s="27"/>
      <c r="C32" s="26"/>
      <c r="D32" s="20" t="s">
        <v>104</v>
      </c>
      <c r="E32" s="14" t="s">
        <v>9</v>
      </c>
      <c r="F32" s="14">
        <v>5.1929999999999996</v>
      </c>
      <c r="G32" s="14">
        <v>735</v>
      </c>
      <c r="H32" s="14">
        <v>177</v>
      </c>
      <c r="I32" s="14" t="s">
        <v>15</v>
      </c>
      <c r="J32" s="14">
        <v>8654</v>
      </c>
      <c r="K32" s="33">
        <v>12889</v>
      </c>
      <c r="L32" s="14">
        <v>77</v>
      </c>
      <c r="M32" s="19" t="s">
        <v>77</v>
      </c>
      <c r="N32" s="25">
        <v>5.2</v>
      </c>
      <c r="O32" s="24">
        <f>IF(N32&gt;0,1/N32*37.7*68.6,"")</f>
        <v>497.34999999999997</v>
      </c>
      <c r="P32" s="16">
        <v>5.14</v>
      </c>
      <c r="Q32" s="15" t="s">
        <v>83</v>
      </c>
      <c r="R32" s="33" t="s">
        <v>12</v>
      </c>
      <c r="S32" s="14" t="s">
        <v>5</v>
      </c>
      <c r="T32" s="33"/>
      <c r="U32" s="13"/>
      <c r="V32" s="12">
        <f>IFERROR(IF(N32&lt;P32,"",(ROUNDDOWN(N32/P32*100,0))),"")</f>
        <v>101</v>
      </c>
    </row>
    <row r="33" spans="1:22" ht="24" customHeight="1" x14ac:dyDescent="0.2">
      <c r="A33" s="28"/>
      <c r="B33" s="27"/>
      <c r="C33" s="26"/>
      <c r="D33" s="20" t="s">
        <v>103</v>
      </c>
      <c r="E33" s="14" t="s">
        <v>9</v>
      </c>
      <c r="F33" s="14">
        <v>5.1929999999999996</v>
      </c>
      <c r="G33" s="14">
        <v>735</v>
      </c>
      <c r="H33" s="14">
        <v>177</v>
      </c>
      <c r="I33" s="14" t="s">
        <v>10</v>
      </c>
      <c r="J33" s="14">
        <v>8654</v>
      </c>
      <c r="K33" s="33">
        <v>12889</v>
      </c>
      <c r="L33" s="14">
        <v>77</v>
      </c>
      <c r="M33" s="19" t="s">
        <v>84</v>
      </c>
      <c r="N33" s="25">
        <v>5.3</v>
      </c>
      <c r="O33" s="24">
        <f>IF(N33&gt;0,1/N33*37.7*68.6,"")</f>
        <v>487.96603773584911</v>
      </c>
      <c r="P33" s="16">
        <v>5.14</v>
      </c>
      <c r="Q33" s="15" t="s">
        <v>83</v>
      </c>
      <c r="R33" s="33" t="s">
        <v>12</v>
      </c>
      <c r="S33" s="14" t="s">
        <v>5</v>
      </c>
      <c r="T33" s="33"/>
      <c r="U33" s="13"/>
      <c r="V33" s="12">
        <f>IFERROR(IF(N33&lt;P33,"",(ROUNDDOWN(N33/P33*100,0))),"")</f>
        <v>103</v>
      </c>
    </row>
    <row r="34" spans="1:22" ht="24" customHeight="1" x14ac:dyDescent="0.2">
      <c r="A34" s="28"/>
      <c r="B34" s="27"/>
      <c r="C34" s="26"/>
      <c r="D34" s="20" t="s">
        <v>103</v>
      </c>
      <c r="E34" s="14" t="s">
        <v>9</v>
      </c>
      <c r="F34" s="14">
        <v>5.1929999999999996</v>
      </c>
      <c r="G34" s="14">
        <v>735</v>
      </c>
      <c r="H34" s="14">
        <v>177</v>
      </c>
      <c r="I34" s="14" t="s">
        <v>15</v>
      </c>
      <c r="J34" s="14">
        <v>8654</v>
      </c>
      <c r="K34" s="33">
        <v>12889</v>
      </c>
      <c r="L34" s="14">
        <v>77</v>
      </c>
      <c r="M34" s="19" t="s">
        <v>84</v>
      </c>
      <c r="N34" s="25">
        <v>5.2</v>
      </c>
      <c r="O34" s="24">
        <f>IF(N34&gt;0,1/N34*37.7*68.6,"")</f>
        <v>497.34999999999997</v>
      </c>
      <c r="P34" s="16">
        <v>5.14</v>
      </c>
      <c r="Q34" s="15" t="s">
        <v>83</v>
      </c>
      <c r="R34" s="33" t="s">
        <v>12</v>
      </c>
      <c r="S34" s="14" t="s">
        <v>5</v>
      </c>
      <c r="T34" s="33"/>
      <c r="U34" s="13"/>
      <c r="V34" s="12">
        <f>IFERROR(IF(N34&lt;P34,"",(ROUNDDOWN(N34/P34*100,0))),"")</f>
        <v>101</v>
      </c>
    </row>
    <row r="35" spans="1:22" ht="24" customHeight="1" x14ac:dyDescent="0.2">
      <c r="A35" s="28"/>
      <c r="B35" s="27"/>
      <c r="C35" s="26"/>
      <c r="D35" s="20" t="s">
        <v>102</v>
      </c>
      <c r="E35" s="14" t="s">
        <v>79</v>
      </c>
      <c r="F35" s="14">
        <v>5.1929999999999996</v>
      </c>
      <c r="G35" s="14">
        <v>735</v>
      </c>
      <c r="H35" s="14">
        <v>177</v>
      </c>
      <c r="I35" s="14" t="s">
        <v>10</v>
      </c>
      <c r="J35" s="14">
        <v>8654</v>
      </c>
      <c r="K35" s="33">
        <v>12889</v>
      </c>
      <c r="L35" s="14">
        <v>77</v>
      </c>
      <c r="M35" s="19" t="s">
        <v>77</v>
      </c>
      <c r="N35" s="25">
        <v>5.3</v>
      </c>
      <c r="O35" s="24">
        <f>IF(N35&gt;0,1/N35*37.7*68.6,"")</f>
        <v>487.96603773584911</v>
      </c>
      <c r="P35" s="16">
        <v>5.14</v>
      </c>
      <c r="Q35" s="15" t="s">
        <v>83</v>
      </c>
      <c r="R35" s="33" t="s">
        <v>12</v>
      </c>
      <c r="S35" s="14" t="s">
        <v>5</v>
      </c>
      <c r="T35" s="33"/>
      <c r="U35" s="13"/>
      <c r="V35" s="12">
        <f>IFERROR(IF(N35&lt;P35,"",(ROUNDDOWN(N35/P35*100,0))),"")</f>
        <v>103</v>
      </c>
    </row>
    <row r="36" spans="1:22" ht="24" customHeight="1" x14ac:dyDescent="0.2">
      <c r="A36" s="28"/>
      <c r="B36" s="27"/>
      <c r="C36" s="26"/>
      <c r="D36" s="20" t="s">
        <v>101</v>
      </c>
      <c r="E36" s="14" t="s">
        <v>9</v>
      </c>
      <c r="F36" s="14">
        <v>5.1929999999999996</v>
      </c>
      <c r="G36" s="14">
        <v>735</v>
      </c>
      <c r="H36" s="14">
        <v>177</v>
      </c>
      <c r="I36" s="14" t="s">
        <v>10</v>
      </c>
      <c r="J36" s="14">
        <v>8654</v>
      </c>
      <c r="K36" s="33">
        <v>12889</v>
      </c>
      <c r="L36" s="14">
        <v>77</v>
      </c>
      <c r="M36" s="19" t="s">
        <v>77</v>
      </c>
      <c r="N36" s="25">
        <v>5.3</v>
      </c>
      <c r="O36" s="24">
        <f>IF(N36&gt;0,1/N36*37.7*68.6,"")</f>
        <v>487.96603773584911</v>
      </c>
      <c r="P36" s="16">
        <v>5.14</v>
      </c>
      <c r="Q36" s="15" t="s">
        <v>83</v>
      </c>
      <c r="R36" s="33" t="s">
        <v>12</v>
      </c>
      <c r="S36" s="14" t="s">
        <v>5</v>
      </c>
      <c r="T36" s="33"/>
      <c r="U36" s="13"/>
      <c r="V36" s="12">
        <f>IFERROR(IF(N36&lt;P36,"",(ROUNDDOWN(N36/P36*100,0))),"")</f>
        <v>103</v>
      </c>
    </row>
    <row r="37" spans="1:22" ht="24" customHeight="1" x14ac:dyDescent="0.2">
      <c r="A37" s="28"/>
      <c r="B37" s="27"/>
      <c r="C37" s="26"/>
      <c r="D37" s="20" t="s">
        <v>101</v>
      </c>
      <c r="E37" s="14" t="s">
        <v>9</v>
      </c>
      <c r="F37" s="14">
        <v>5.1929999999999996</v>
      </c>
      <c r="G37" s="14">
        <v>735</v>
      </c>
      <c r="H37" s="14">
        <v>177</v>
      </c>
      <c r="I37" s="14" t="s">
        <v>15</v>
      </c>
      <c r="J37" s="14">
        <v>8654</v>
      </c>
      <c r="K37" s="33">
        <v>12889</v>
      </c>
      <c r="L37" s="14">
        <v>77</v>
      </c>
      <c r="M37" s="19" t="s">
        <v>77</v>
      </c>
      <c r="N37" s="25">
        <v>5.2</v>
      </c>
      <c r="O37" s="24">
        <f>IF(N37&gt;0,1/N37*37.7*68.6,"")</f>
        <v>497.34999999999997</v>
      </c>
      <c r="P37" s="16">
        <v>5.14</v>
      </c>
      <c r="Q37" s="15" t="s">
        <v>83</v>
      </c>
      <c r="R37" s="33" t="s">
        <v>12</v>
      </c>
      <c r="S37" s="14" t="s">
        <v>5</v>
      </c>
      <c r="T37" s="33"/>
      <c r="U37" s="13"/>
      <c r="V37" s="12">
        <f>IFERROR(IF(N37&lt;P37,"",(ROUNDDOWN(N37/P37*100,0))),"")</f>
        <v>101</v>
      </c>
    </row>
    <row r="38" spans="1:22" ht="24" customHeight="1" x14ac:dyDescent="0.2">
      <c r="A38" s="28"/>
      <c r="B38" s="27"/>
      <c r="C38" s="26"/>
      <c r="D38" s="20" t="s">
        <v>100</v>
      </c>
      <c r="E38" s="14" t="s">
        <v>9</v>
      </c>
      <c r="F38" s="14">
        <v>5.1929999999999996</v>
      </c>
      <c r="G38" s="14">
        <v>735</v>
      </c>
      <c r="H38" s="14">
        <v>177</v>
      </c>
      <c r="I38" s="14" t="s">
        <v>10</v>
      </c>
      <c r="J38" s="14">
        <v>8654</v>
      </c>
      <c r="K38" s="33">
        <v>12889</v>
      </c>
      <c r="L38" s="14">
        <v>77</v>
      </c>
      <c r="M38" s="19" t="s">
        <v>84</v>
      </c>
      <c r="N38" s="25">
        <v>5.3</v>
      </c>
      <c r="O38" s="24">
        <f>IF(N38&gt;0,1/N38*37.7*68.6,"")</f>
        <v>487.96603773584911</v>
      </c>
      <c r="P38" s="16">
        <v>5.14</v>
      </c>
      <c r="Q38" s="15" t="s">
        <v>83</v>
      </c>
      <c r="R38" s="33" t="s">
        <v>12</v>
      </c>
      <c r="S38" s="14" t="s">
        <v>5</v>
      </c>
      <c r="T38" s="33"/>
      <c r="U38" s="13"/>
      <c r="V38" s="12">
        <f>IFERROR(IF(N38&lt;P38,"",(ROUNDDOWN(N38/P38*100,0))),"")</f>
        <v>103</v>
      </c>
    </row>
    <row r="39" spans="1:22" ht="24" customHeight="1" x14ac:dyDescent="0.2">
      <c r="A39" s="28"/>
      <c r="B39" s="27"/>
      <c r="C39" s="26"/>
      <c r="D39" s="20" t="s">
        <v>100</v>
      </c>
      <c r="E39" s="14" t="s">
        <v>9</v>
      </c>
      <c r="F39" s="14">
        <v>5.1929999999999996</v>
      </c>
      <c r="G39" s="14">
        <v>735</v>
      </c>
      <c r="H39" s="14">
        <v>177</v>
      </c>
      <c r="I39" s="14" t="s">
        <v>15</v>
      </c>
      <c r="J39" s="14">
        <v>8654</v>
      </c>
      <c r="K39" s="33">
        <v>12889</v>
      </c>
      <c r="L39" s="14">
        <v>77</v>
      </c>
      <c r="M39" s="19" t="s">
        <v>84</v>
      </c>
      <c r="N39" s="25">
        <v>5.2</v>
      </c>
      <c r="O39" s="24">
        <f>IF(N39&gt;0,1/N39*37.7*68.6,"")</f>
        <v>497.34999999999997</v>
      </c>
      <c r="P39" s="16">
        <v>5.14</v>
      </c>
      <c r="Q39" s="15" t="s">
        <v>83</v>
      </c>
      <c r="R39" s="33" t="s">
        <v>12</v>
      </c>
      <c r="S39" s="14" t="s">
        <v>5</v>
      </c>
      <c r="T39" s="33"/>
      <c r="U39" s="13"/>
      <c r="V39" s="12">
        <f>IFERROR(IF(N39&lt;P39,"",(ROUNDDOWN(N39/P39*100,0))),"")</f>
        <v>101</v>
      </c>
    </row>
    <row r="40" spans="1:22" ht="24" customHeight="1" x14ac:dyDescent="0.2">
      <c r="A40" s="28"/>
      <c r="B40" s="27"/>
      <c r="C40" s="26"/>
      <c r="D40" s="20" t="s">
        <v>99</v>
      </c>
      <c r="E40" s="14" t="s">
        <v>79</v>
      </c>
      <c r="F40" s="14">
        <v>5.1929999999999996</v>
      </c>
      <c r="G40" s="14">
        <v>735</v>
      </c>
      <c r="H40" s="14">
        <v>177</v>
      </c>
      <c r="I40" s="14" t="s">
        <v>15</v>
      </c>
      <c r="J40" s="14">
        <v>8654</v>
      </c>
      <c r="K40" s="33">
        <v>12889</v>
      </c>
      <c r="L40" s="14">
        <v>77</v>
      </c>
      <c r="M40" s="19" t="s">
        <v>77</v>
      </c>
      <c r="N40" s="25">
        <v>4.95</v>
      </c>
      <c r="O40" s="24">
        <f>IF(N40&gt;0,1/N40*37.7*68.6,"")</f>
        <v>522.46868686868686</v>
      </c>
      <c r="P40" s="16">
        <v>5.14</v>
      </c>
      <c r="Q40" s="15" t="s">
        <v>50</v>
      </c>
      <c r="R40" s="33" t="s">
        <v>12</v>
      </c>
      <c r="S40" s="14" t="s">
        <v>5</v>
      </c>
      <c r="T40" s="33"/>
      <c r="U40" s="13"/>
      <c r="V40" s="12" t="str">
        <f>IFERROR(IF(N40&lt;P40,"",(ROUNDDOWN(N40/P40*100,0))),"")</f>
        <v/>
      </c>
    </row>
    <row r="41" spans="1:22" ht="24" customHeight="1" x14ac:dyDescent="0.2">
      <c r="A41" s="28"/>
      <c r="B41" s="27"/>
      <c r="C41" s="26"/>
      <c r="D41" s="20" t="s">
        <v>98</v>
      </c>
      <c r="E41" s="14" t="s">
        <v>9</v>
      </c>
      <c r="F41" s="14">
        <v>5.1929999999999996</v>
      </c>
      <c r="G41" s="14">
        <v>735</v>
      </c>
      <c r="H41" s="14">
        <v>177</v>
      </c>
      <c r="I41" s="14" t="s">
        <v>15</v>
      </c>
      <c r="J41" s="14">
        <v>8654</v>
      </c>
      <c r="K41" s="33">
        <v>12889</v>
      </c>
      <c r="L41" s="14">
        <v>77</v>
      </c>
      <c r="M41" s="19" t="s">
        <v>77</v>
      </c>
      <c r="N41" s="25">
        <v>4.95</v>
      </c>
      <c r="O41" s="24">
        <f>IF(N41&gt;0,1/N41*37.7*68.6,"")</f>
        <v>522.46868686868686</v>
      </c>
      <c r="P41" s="16">
        <v>5.14</v>
      </c>
      <c r="Q41" s="15" t="s">
        <v>50</v>
      </c>
      <c r="R41" s="33" t="s">
        <v>12</v>
      </c>
      <c r="S41" s="14" t="s">
        <v>5</v>
      </c>
      <c r="T41" s="33"/>
      <c r="U41" s="13"/>
      <c r="V41" s="12" t="str">
        <f>IFERROR(IF(N41&lt;P41,"",(ROUNDDOWN(N41/P41*100,0))),"")</f>
        <v/>
      </c>
    </row>
    <row r="42" spans="1:22" ht="24" customHeight="1" x14ac:dyDescent="0.2">
      <c r="A42" s="28"/>
      <c r="B42" s="27"/>
      <c r="C42" s="26"/>
      <c r="D42" s="20" t="s">
        <v>97</v>
      </c>
      <c r="E42" s="14" t="s">
        <v>79</v>
      </c>
      <c r="F42" s="14">
        <v>5.1929999999999996</v>
      </c>
      <c r="G42" s="14">
        <v>735</v>
      </c>
      <c r="H42" s="14">
        <v>177</v>
      </c>
      <c r="I42" s="14" t="s">
        <v>15</v>
      </c>
      <c r="J42" s="14">
        <v>8654</v>
      </c>
      <c r="K42" s="33">
        <v>12889</v>
      </c>
      <c r="L42" s="14">
        <v>77</v>
      </c>
      <c r="M42" s="19" t="s">
        <v>77</v>
      </c>
      <c r="N42" s="25">
        <v>4.95</v>
      </c>
      <c r="O42" s="24">
        <f>IF(N42&gt;0,1/N42*37.7*68.6,"")</f>
        <v>522.46868686868686</v>
      </c>
      <c r="P42" s="16">
        <v>5.14</v>
      </c>
      <c r="Q42" s="15" t="s">
        <v>48</v>
      </c>
      <c r="R42" s="33" t="s">
        <v>12</v>
      </c>
      <c r="S42" s="14" t="s">
        <v>5</v>
      </c>
      <c r="T42" s="33"/>
      <c r="U42" s="13"/>
      <c r="V42" s="12" t="str">
        <f>IFERROR(IF(N42&lt;P42,"",(ROUNDDOWN(N42/P42*100,0))),"")</f>
        <v/>
      </c>
    </row>
    <row r="43" spans="1:22" ht="24" customHeight="1" x14ac:dyDescent="0.2">
      <c r="A43" s="28"/>
      <c r="B43" s="27"/>
      <c r="C43" s="26"/>
      <c r="D43" s="20" t="s">
        <v>96</v>
      </c>
      <c r="E43" s="14" t="s">
        <v>9</v>
      </c>
      <c r="F43" s="14">
        <v>5.1929999999999996</v>
      </c>
      <c r="G43" s="14">
        <v>735</v>
      </c>
      <c r="H43" s="14">
        <v>177</v>
      </c>
      <c r="I43" s="14" t="s">
        <v>15</v>
      </c>
      <c r="J43" s="14">
        <v>8654</v>
      </c>
      <c r="K43" s="33">
        <v>12889</v>
      </c>
      <c r="L43" s="14">
        <v>77</v>
      </c>
      <c r="M43" s="19" t="s">
        <v>77</v>
      </c>
      <c r="N43" s="25">
        <v>4.95</v>
      </c>
      <c r="O43" s="24">
        <f>IF(N43&gt;0,1/N43*37.7*68.6,"")</f>
        <v>522.46868686868686</v>
      </c>
      <c r="P43" s="16">
        <v>5.14</v>
      </c>
      <c r="Q43" s="15" t="s">
        <v>50</v>
      </c>
      <c r="R43" s="33" t="s">
        <v>12</v>
      </c>
      <c r="S43" s="14" t="s">
        <v>5</v>
      </c>
      <c r="T43" s="33"/>
      <c r="U43" s="13"/>
      <c r="V43" s="12" t="str">
        <f>IFERROR(IF(N43&lt;P43,"",(ROUNDDOWN(N43/P43*100,0))),"")</f>
        <v/>
      </c>
    </row>
    <row r="44" spans="1:22" ht="24" customHeight="1" x14ac:dyDescent="0.2">
      <c r="A44" s="28"/>
      <c r="B44" s="27"/>
      <c r="C44" s="26"/>
      <c r="D44" s="20" t="s">
        <v>95</v>
      </c>
      <c r="E44" s="14" t="s">
        <v>79</v>
      </c>
      <c r="F44" s="14">
        <v>5.1929999999999996</v>
      </c>
      <c r="G44" s="14">
        <v>735</v>
      </c>
      <c r="H44" s="14">
        <v>177</v>
      </c>
      <c r="I44" s="14" t="s">
        <v>94</v>
      </c>
      <c r="J44" s="14">
        <v>9790</v>
      </c>
      <c r="K44" s="33">
        <v>14135</v>
      </c>
      <c r="L44" s="14">
        <v>79</v>
      </c>
      <c r="M44" s="19" t="s">
        <v>77</v>
      </c>
      <c r="N44" s="25">
        <v>4.9000000000000004</v>
      </c>
      <c r="O44" s="24">
        <f>IF(N44&gt;0,1/N44*37.7*68.6,"")</f>
        <v>527.79999999999995</v>
      </c>
      <c r="P44" s="16">
        <v>4.2300000000000004</v>
      </c>
      <c r="Q44" s="15" t="s">
        <v>83</v>
      </c>
      <c r="R44" s="33" t="s">
        <v>12</v>
      </c>
      <c r="S44" s="14" t="s">
        <v>5</v>
      </c>
      <c r="T44" s="33"/>
      <c r="U44" s="13"/>
      <c r="V44" s="12">
        <f>IFERROR(IF(N44&lt;P44,"",(ROUNDDOWN(N44/P44*100,0))),"")</f>
        <v>115</v>
      </c>
    </row>
    <row r="45" spans="1:22" ht="24" customHeight="1" x14ac:dyDescent="0.2">
      <c r="A45" s="28"/>
      <c r="B45" s="27"/>
      <c r="C45" s="26"/>
      <c r="D45" s="20" t="s">
        <v>93</v>
      </c>
      <c r="E45" s="14" t="s">
        <v>9</v>
      </c>
      <c r="F45" s="14">
        <v>5.1929999999999996</v>
      </c>
      <c r="G45" s="14">
        <v>735</v>
      </c>
      <c r="H45" s="14">
        <v>177</v>
      </c>
      <c r="I45" s="14" t="s">
        <v>10</v>
      </c>
      <c r="J45" s="14">
        <v>9790</v>
      </c>
      <c r="K45" s="33">
        <v>14135</v>
      </c>
      <c r="L45" s="14">
        <v>79</v>
      </c>
      <c r="M45" s="19" t="s">
        <v>77</v>
      </c>
      <c r="N45" s="25">
        <v>4.9000000000000004</v>
      </c>
      <c r="O45" s="24">
        <f>IF(N45&gt;0,1/N45*37.7*68.6,"")</f>
        <v>527.79999999999995</v>
      </c>
      <c r="P45" s="16">
        <v>4.2300000000000004</v>
      </c>
      <c r="Q45" s="15" t="s">
        <v>83</v>
      </c>
      <c r="R45" s="33" t="s">
        <v>12</v>
      </c>
      <c r="S45" s="14" t="s">
        <v>5</v>
      </c>
      <c r="T45" s="33"/>
      <c r="U45" s="13"/>
      <c r="V45" s="12">
        <f>IFERROR(IF(N45&lt;P45,"",(ROUNDDOWN(N45/P45*100,0))),"")</f>
        <v>115</v>
      </c>
    </row>
    <row r="46" spans="1:22" ht="24" customHeight="1" x14ac:dyDescent="0.2">
      <c r="A46" s="28"/>
      <c r="B46" s="27"/>
      <c r="C46" s="26"/>
      <c r="D46" s="20" t="s">
        <v>92</v>
      </c>
      <c r="E46" s="14" t="s">
        <v>9</v>
      </c>
      <c r="F46" s="14">
        <v>5.1929999999999996</v>
      </c>
      <c r="G46" s="14">
        <v>735</v>
      </c>
      <c r="H46" s="14">
        <v>177</v>
      </c>
      <c r="I46" s="14" t="s">
        <v>10</v>
      </c>
      <c r="J46" s="14">
        <v>9790</v>
      </c>
      <c r="K46" s="33">
        <v>14135</v>
      </c>
      <c r="L46" s="14">
        <v>79</v>
      </c>
      <c r="M46" s="19" t="s">
        <v>84</v>
      </c>
      <c r="N46" s="25">
        <v>4.9000000000000004</v>
      </c>
      <c r="O46" s="24">
        <f>IF(N46&gt;0,1/N46*37.7*68.6,"")</f>
        <v>527.79999999999995</v>
      </c>
      <c r="P46" s="16">
        <v>4.2300000000000004</v>
      </c>
      <c r="Q46" s="15" t="s">
        <v>83</v>
      </c>
      <c r="R46" s="33" t="s">
        <v>12</v>
      </c>
      <c r="S46" s="14" t="s">
        <v>5</v>
      </c>
      <c r="T46" s="33"/>
      <c r="U46" s="13"/>
      <c r="V46" s="12">
        <f>IFERROR(IF(N46&lt;P46,"",(ROUNDDOWN(N46/P46*100,0))),"")</f>
        <v>115</v>
      </c>
    </row>
    <row r="47" spans="1:22" ht="24" customHeight="1" x14ac:dyDescent="0.2">
      <c r="A47" s="28"/>
      <c r="B47" s="27"/>
      <c r="C47" s="26"/>
      <c r="D47" s="20" t="s">
        <v>91</v>
      </c>
      <c r="E47" s="14" t="s">
        <v>79</v>
      </c>
      <c r="F47" s="14">
        <v>5.1929999999999996</v>
      </c>
      <c r="G47" s="14">
        <v>735</v>
      </c>
      <c r="H47" s="14">
        <v>177</v>
      </c>
      <c r="I47" s="14" t="s">
        <v>10</v>
      </c>
      <c r="J47" s="14">
        <v>9790</v>
      </c>
      <c r="K47" s="33">
        <v>14135</v>
      </c>
      <c r="L47" s="14">
        <v>79</v>
      </c>
      <c r="M47" s="19" t="s">
        <v>77</v>
      </c>
      <c r="N47" s="25">
        <v>4.9000000000000004</v>
      </c>
      <c r="O47" s="24">
        <f>IF(N47&gt;0,1/N47*37.7*68.6,"")</f>
        <v>527.79999999999995</v>
      </c>
      <c r="P47" s="16">
        <v>4.2300000000000004</v>
      </c>
      <c r="Q47" s="15" t="s">
        <v>83</v>
      </c>
      <c r="R47" s="33" t="s">
        <v>12</v>
      </c>
      <c r="S47" s="14" t="s">
        <v>5</v>
      </c>
      <c r="T47" s="33"/>
      <c r="U47" s="34"/>
      <c r="V47" s="12">
        <f>IFERROR(IF(N47&lt;P47,"",(ROUNDDOWN(N47/P47*100,0))),"")</f>
        <v>115</v>
      </c>
    </row>
    <row r="48" spans="1:22" ht="24" customHeight="1" x14ac:dyDescent="0.2">
      <c r="A48" s="28"/>
      <c r="B48" s="27"/>
      <c r="C48" s="26"/>
      <c r="D48" s="20" t="s">
        <v>90</v>
      </c>
      <c r="E48" s="14" t="s">
        <v>9</v>
      </c>
      <c r="F48" s="14">
        <v>5.1929999999999996</v>
      </c>
      <c r="G48" s="14">
        <v>735</v>
      </c>
      <c r="H48" s="14">
        <v>177</v>
      </c>
      <c r="I48" s="14" t="s">
        <v>10</v>
      </c>
      <c r="J48" s="14">
        <v>9790</v>
      </c>
      <c r="K48" s="14">
        <v>14135</v>
      </c>
      <c r="L48" s="14">
        <v>79</v>
      </c>
      <c r="M48" s="19" t="s">
        <v>77</v>
      </c>
      <c r="N48" s="25">
        <v>4.9000000000000004</v>
      </c>
      <c r="O48" s="24">
        <f>IF(N48&gt;0,1/N48*37.7*68.6,"")</f>
        <v>527.79999999999995</v>
      </c>
      <c r="P48" s="16">
        <v>4.2300000000000004</v>
      </c>
      <c r="Q48" s="15" t="s">
        <v>83</v>
      </c>
      <c r="R48" s="14" t="s">
        <v>12</v>
      </c>
      <c r="S48" s="14" t="s">
        <v>5</v>
      </c>
      <c r="T48" s="33"/>
      <c r="U48" s="13"/>
      <c r="V48" s="12">
        <f>IFERROR(IF(N48&lt;P48,"",(ROUNDDOWN(N48/P48*100,0))),"")</f>
        <v>115</v>
      </c>
    </row>
    <row r="49" spans="1:23" ht="24" customHeight="1" x14ac:dyDescent="0.2">
      <c r="A49" s="28"/>
      <c r="B49" s="27"/>
      <c r="C49" s="26"/>
      <c r="D49" s="20" t="s">
        <v>89</v>
      </c>
      <c r="E49" s="14" t="s">
        <v>9</v>
      </c>
      <c r="F49" s="14">
        <v>5.1929999999999996</v>
      </c>
      <c r="G49" s="14">
        <v>735</v>
      </c>
      <c r="H49" s="14">
        <v>177</v>
      </c>
      <c r="I49" s="14" t="s">
        <v>10</v>
      </c>
      <c r="J49" s="14">
        <v>9790</v>
      </c>
      <c r="K49" s="14">
        <v>14135</v>
      </c>
      <c r="L49" s="14">
        <v>79</v>
      </c>
      <c r="M49" s="19" t="s">
        <v>84</v>
      </c>
      <c r="N49" s="25">
        <v>4.9000000000000004</v>
      </c>
      <c r="O49" s="24">
        <f>IF(N49&gt;0,1/N49*37.7*68.6,"")</f>
        <v>527.79999999999995</v>
      </c>
      <c r="P49" s="16">
        <v>4.2300000000000004</v>
      </c>
      <c r="Q49" s="15" t="s">
        <v>83</v>
      </c>
      <c r="R49" s="14" t="s">
        <v>12</v>
      </c>
      <c r="S49" s="14" t="s">
        <v>5</v>
      </c>
      <c r="T49" s="33"/>
      <c r="U49" s="13"/>
      <c r="V49" s="12">
        <f>IFERROR(IF(N49&lt;P49,"",(ROUNDDOWN(N49/P49*100,0))),"")</f>
        <v>115</v>
      </c>
    </row>
    <row r="50" spans="1:23" ht="24" customHeight="1" x14ac:dyDescent="0.2">
      <c r="A50" s="32"/>
      <c r="B50" s="27"/>
      <c r="C50" s="26"/>
      <c r="D50" s="31" t="s">
        <v>88</v>
      </c>
      <c r="E50" s="14" t="s">
        <v>9</v>
      </c>
      <c r="F50" s="14">
        <v>5.1929999999999996</v>
      </c>
      <c r="G50" s="14">
        <v>735</v>
      </c>
      <c r="H50" s="14">
        <v>177</v>
      </c>
      <c r="I50" s="14" t="s">
        <v>15</v>
      </c>
      <c r="J50" s="14">
        <v>9790</v>
      </c>
      <c r="K50" s="14">
        <v>14135</v>
      </c>
      <c r="L50" s="14">
        <v>79</v>
      </c>
      <c r="M50" s="19" t="s">
        <v>77</v>
      </c>
      <c r="N50" s="25">
        <v>4.7</v>
      </c>
      <c r="O50" s="24">
        <f>IF(N50&gt;0,1/N50*37.7*68.6,"")</f>
        <v>550.25957446808513</v>
      </c>
      <c r="P50" s="16">
        <v>4.2300000000000004</v>
      </c>
      <c r="Q50" s="15" t="s">
        <v>83</v>
      </c>
      <c r="R50" s="14" t="s">
        <v>12</v>
      </c>
      <c r="S50" s="14" t="s">
        <v>5</v>
      </c>
      <c r="T50" s="14"/>
      <c r="U50" s="13"/>
      <c r="V50" s="12">
        <f>IFERROR(IF(N50&lt;P50,"",(ROUNDDOWN(N50/P50*100,0))),"")</f>
        <v>111</v>
      </c>
    </row>
    <row r="51" spans="1:23" ht="24" customHeight="1" x14ac:dyDescent="0.2">
      <c r="A51" s="32"/>
      <c r="B51" s="27"/>
      <c r="C51" s="26"/>
      <c r="D51" s="31" t="s">
        <v>87</v>
      </c>
      <c r="E51" s="14" t="s">
        <v>9</v>
      </c>
      <c r="F51" s="14">
        <v>5.1929999999999996</v>
      </c>
      <c r="G51" s="14">
        <v>735</v>
      </c>
      <c r="H51" s="14">
        <v>177</v>
      </c>
      <c r="I51" s="14" t="s">
        <v>15</v>
      </c>
      <c r="J51" s="14">
        <v>9790</v>
      </c>
      <c r="K51" s="14">
        <v>14135</v>
      </c>
      <c r="L51" s="14">
        <v>79</v>
      </c>
      <c r="M51" s="19" t="s">
        <v>84</v>
      </c>
      <c r="N51" s="25">
        <v>4.7</v>
      </c>
      <c r="O51" s="24">
        <f>IF(N51&gt;0,1/N51*37.7*68.6,"")</f>
        <v>550.25957446808513</v>
      </c>
      <c r="P51" s="16">
        <v>4.2300000000000004</v>
      </c>
      <c r="Q51" s="15" t="s">
        <v>83</v>
      </c>
      <c r="R51" s="14" t="s">
        <v>12</v>
      </c>
      <c r="S51" s="14" t="s">
        <v>5</v>
      </c>
      <c r="T51" s="14"/>
      <c r="U51" s="13"/>
      <c r="V51" s="12">
        <f>IFERROR(IF(N51&lt;P51,"",(ROUNDDOWN(N51/P51*100,0))),"")</f>
        <v>111</v>
      </c>
    </row>
    <row r="52" spans="1:23" ht="24" customHeight="1" x14ac:dyDescent="0.2">
      <c r="A52" s="32"/>
      <c r="B52" s="27"/>
      <c r="C52" s="26"/>
      <c r="D52" s="31" t="s">
        <v>86</v>
      </c>
      <c r="E52" s="14" t="s">
        <v>9</v>
      </c>
      <c r="F52" s="14">
        <v>5.1929999999999996</v>
      </c>
      <c r="G52" s="14">
        <v>735</v>
      </c>
      <c r="H52" s="14">
        <v>177</v>
      </c>
      <c r="I52" s="14" t="s">
        <v>15</v>
      </c>
      <c r="J52" s="14">
        <v>9790</v>
      </c>
      <c r="K52" s="14">
        <v>14135</v>
      </c>
      <c r="L52" s="14">
        <v>79</v>
      </c>
      <c r="M52" s="19" t="s">
        <v>77</v>
      </c>
      <c r="N52" s="25">
        <v>4.7</v>
      </c>
      <c r="O52" s="24">
        <f>IF(N52&gt;0,1/N52*37.7*68.6,"")</f>
        <v>550.25957446808513</v>
      </c>
      <c r="P52" s="16">
        <v>4.2300000000000004</v>
      </c>
      <c r="Q52" s="15" t="s">
        <v>83</v>
      </c>
      <c r="R52" s="14" t="s">
        <v>12</v>
      </c>
      <c r="S52" s="14" t="s">
        <v>5</v>
      </c>
      <c r="T52" s="14"/>
      <c r="U52" s="13"/>
      <c r="V52" s="12">
        <f>IFERROR(IF(N52&lt;P52,"",(ROUNDDOWN(N52/P52*100,0))),"")</f>
        <v>111</v>
      </c>
    </row>
    <row r="53" spans="1:23" ht="24" customHeight="1" x14ac:dyDescent="0.2">
      <c r="A53" s="32"/>
      <c r="B53" s="27"/>
      <c r="C53" s="26"/>
      <c r="D53" s="31" t="s">
        <v>85</v>
      </c>
      <c r="E53" s="14" t="s">
        <v>9</v>
      </c>
      <c r="F53" s="14">
        <v>5.1929999999999996</v>
      </c>
      <c r="G53" s="14">
        <v>735</v>
      </c>
      <c r="H53" s="14">
        <v>177</v>
      </c>
      <c r="I53" s="14" t="s">
        <v>15</v>
      </c>
      <c r="J53" s="14">
        <v>9790</v>
      </c>
      <c r="K53" s="14">
        <v>14135</v>
      </c>
      <c r="L53" s="14">
        <v>79</v>
      </c>
      <c r="M53" s="19" t="s">
        <v>84</v>
      </c>
      <c r="N53" s="30">
        <v>4.7</v>
      </c>
      <c r="O53" s="29">
        <f>IF(N53&gt;0,1/N53*37.7*68.6,"")</f>
        <v>550.25957446808513</v>
      </c>
      <c r="P53" s="16">
        <v>4.2300000000000004</v>
      </c>
      <c r="Q53" s="15" t="s">
        <v>83</v>
      </c>
      <c r="R53" s="14" t="s">
        <v>12</v>
      </c>
      <c r="S53" s="14" t="s">
        <v>5</v>
      </c>
      <c r="T53" s="14"/>
      <c r="U53" s="13"/>
      <c r="V53" s="12">
        <f>IFERROR(IF(N53&lt;P53,"",(ROUNDDOWN(N53/P53*100,0))),"")</f>
        <v>111</v>
      </c>
    </row>
    <row r="54" spans="1:23" s="11" customFormat="1" ht="24" customHeight="1" x14ac:dyDescent="0.2">
      <c r="A54" s="28"/>
      <c r="B54" s="27"/>
      <c r="C54" s="26"/>
      <c r="D54" s="20" t="s">
        <v>82</v>
      </c>
      <c r="E54" s="14" t="s">
        <v>79</v>
      </c>
      <c r="F54" s="14">
        <v>5.1929999999999996</v>
      </c>
      <c r="G54" s="14">
        <v>735</v>
      </c>
      <c r="H54" s="14">
        <v>177</v>
      </c>
      <c r="I54" s="14" t="s">
        <v>15</v>
      </c>
      <c r="J54" s="14">
        <v>9790</v>
      </c>
      <c r="K54" s="14">
        <v>14135</v>
      </c>
      <c r="L54" s="14">
        <v>79</v>
      </c>
      <c r="M54" s="19" t="s">
        <v>77</v>
      </c>
      <c r="N54" s="25">
        <v>4.5999999999999996</v>
      </c>
      <c r="O54" s="24">
        <f>IF(N54&gt;0,1/N54*37.7*68.6,"")</f>
        <v>562.2217391304348</v>
      </c>
      <c r="P54" s="16">
        <v>4.2300000000000004</v>
      </c>
      <c r="Q54" s="15" t="s">
        <v>48</v>
      </c>
      <c r="R54" s="14" t="s">
        <v>12</v>
      </c>
      <c r="S54" s="14" t="s">
        <v>5</v>
      </c>
      <c r="T54" s="14"/>
      <c r="U54" s="13"/>
      <c r="V54" s="12">
        <f>IFERROR(IF(N54&lt;P54,"",(ROUNDDOWN(N54/P54*100,0))),"")</f>
        <v>108</v>
      </c>
      <c r="W54" s="8"/>
    </row>
    <row r="55" spans="1:23" s="11" customFormat="1" ht="24" customHeight="1" x14ac:dyDescent="0.2">
      <c r="A55" s="28"/>
      <c r="B55" s="27"/>
      <c r="C55" s="26"/>
      <c r="D55" s="20" t="s">
        <v>81</v>
      </c>
      <c r="E55" s="14" t="s">
        <v>9</v>
      </c>
      <c r="F55" s="14">
        <v>5.1929999999999996</v>
      </c>
      <c r="G55" s="14">
        <v>735</v>
      </c>
      <c r="H55" s="14">
        <v>177</v>
      </c>
      <c r="I55" s="14" t="s">
        <v>15</v>
      </c>
      <c r="J55" s="14">
        <v>9790</v>
      </c>
      <c r="K55" s="14">
        <v>14135</v>
      </c>
      <c r="L55" s="14">
        <v>79</v>
      </c>
      <c r="M55" s="19" t="s">
        <v>77</v>
      </c>
      <c r="N55" s="25">
        <v>4.5999999999999996</v>
      </c>
      <c r="O55" s="24">
        <f>IF(N55&gt;0,1/N55*37.7*68.6,"")</f>
        <v>562.2217391304348</v>
      </c>
      <c r="P55" s="16">
        <v>4.2300000000000004</v>
      </c>
      <c r="Q55" s="15" t="s">
        <v>50</v>
      </c>
      <c r="R55" s="14" t="s">
        <v>12</v>
      </c>
      <c r="S55" s="14" t="s">
        <v>5</v>
      </c>
      <c r="T55" s="14"/>
      <c r="U55" s="13"/>
      <c r="V55" s="12">
        <f>IFERROR(IF(N55&lt;P55,"",(ROUNDDOWN(N55/P55*100,0))),"")</f>
        <v>108</v>
      </c>
      <c r="W55" s="8"/>
    </row>
    <row r="56" spans="1:23" s="11" customFormat="1" ht="24" customHeight="1" x14ac:dyDescent="0.2">
      <c r="A56" s="28"/>
      <c r="B56" s="27"/>
      <c r="C56" s="26"/>
      <c r="D56" s="20" t="s">
        <v>80</v>
      </c>
      <c r="E56" s="14" t="s">
        <v>79</v>
      </c>
      <c r="F56" s="14">
        <v>5.1929999999999996</v>
      </c>
      <c r="G56" s="14">
        <v>735</v>
      </c>
      <c r="H56" s="14">
        <v>177</v>
      </c>
      <c r="I56" s="14" t="s">
        <v>15</v>
      </c>
      <c r="J56" s="14">
        <v>9790</v>
      </c>
      <c r="K56" s="14">
        <v>14135</v>
      </c>
      <c r="L56" s="14">
        <v>79</v>
      </c>
      <c r="M56" s="19" t="s">
        <v>77</v>
      </c>
      <c r="N56" s="25">
        <v>4.5999999999999996</v>
      </c>
      <c r="O56" s="24">
        <f>IF(N56&gt;0,1/N56*37.7*68.6,"")</f>
        <v>562.2217391304348</v>
      </c>
      <c r="P56" s="16">
        <v>4.2300000000000004</v>
      </c>
      <c r="Q56" s="15" t="s">
        <v>50</v>
      </c>
      <c r="R56" s="14" t="s">
        <v>12</v>
      </c>
      <c r="S56" s="14" t="s">
        <v>5</v>
      </c>
      <c r="T56" s="14"/>
      <c r="U56" s="13"/>
      <c r="V56" s="12">
        <f>IFERROR(IF(N56&lt;P56,"",(ROUNDDOWN(N56/P56*100,0))),"")</f>
        <v>108</v>
      </c>
      <c r="W56" s="8"/>
    </row>
    <row r="57" spans="1:23" s="11" customFormat="1" ht="24" customHeight="1" thickBot="1" x14ac:dyDescent="0.25">
      <c r="A57" s="23"/>
      <c r="B57" s="22"/>
      <c r="C57" s="21"/>
      <c r="D57" s="20" t="s">
        <v>78</v>
      </c>
      <c r="E57" s="14" t="s">
        <v>9</v>
      </c>
      <c r="F57" s="14">
        <v>5.1929999999999996</v>
      </c>
      <c r="G57" s="14">
        <v>735</v>
      </c>
      <c r="H57" s="14">
        <v>177</v>
      </c>
      <c r="I57" s="14" t="s">
        <v>15</v>
      </c>
      <c r="J57" s="14">
        <v>9790</v>
      </c>
      <c r="K57" s="14">
        <v>14135</v>
      </c>
      <c r="L57" s="14">
        <v>79</v>
      </c>
      <c r="M57" s="19" t="s">
        <v>77</v>
      </c>
      <c r="N57" s="18">
        <v>4.5999999999999996</v>
      </c>
      <c r="O57" s="17">
        <f>IF(N57&gt;0,1/N57*37.7*68.6,"")</f>
        <v>562.2217391304348</v>
      </c>
      <c r="P57" s="16">
        <v>4.2300000000000004</v>
      </c>
      <c r="Q57" s="15" t="s">
        <v>50</v>
      </c>
      <c r="R57" s="14" t="s">
        <v>12</v>
      </c>
      <c r="S57" s="14" t="s">
        <v>5</v>
      </c>
      <c r="T57" s="14"/>
      <c r="U57" s="13"/>
      <c r="V57" s="12">
        <f>IFERROR(IF(N57&lt;P57,"",(ROUNDDOWN(N57/P57*100,0))),"")</f>
        <v>108</v>
      </c>
      <c r="W57" s="8"/>
    </row>
    <row r="58" spans="1:23" x14ac:dyDescent="0.2">
      <c r="B58" s="8" t="s">
        <v>76</v>
      </c>
    </row>
    <row r="59" spans="1:23" x14ac:dyDescent="0.2">
      <c r="B59" s="8" t="s">
        <v>75</v>
      </c>
    </row>
    <row r="61" spans="1:23" ht="12" x14ac:dyDescent="0.2">
      <c r="B61" s="10"/>
    </row>
  </sheetData>
  <sheetProtection selectLockedCells="1"/>
  <mergeCells count="24">
    <mergeCell ref="G6:G8"/>
    <mergeCell ref="H6:H8"/>
    <mergeCell ref="R6:R8"/>
    <mergeCell ref="S6:S8"/>
    <mergeCell ref="J4:J8"/>
    <mergeCell ref="K4:K8"/>
    <mergeCell ref="L4:L8"/>
    <mergeCell ref="M4:M8"/>
    <mergeCell ref="S2:V2"/>
    <mergeCell ref="T6:T8"/>
    <mergeCell ref="N4:P4"/>
    <mergeCell ref="Q4:Q8"/>
    <mergeCell ref="R4:T5"/>
    <mergeCell ref="U4:U8"/>
    <mergeCell ref="A4:A8"/>
    <mergeCell ref="B4:C8"/>
    <mergeCell ref="D4:D8"/>
    <mergeCell ref="E4:H5"/>
    <mergeCell ref="I4:I8"/>
    <mergeCell ref="V4:V8"/>
    <mergeCell ref="N5:N8"/>
    <mergeCell ref="O5:O8"/>
    <mergeCell ref="P5:P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3" fitToHeight="0" orientation="landscape" horizontalDpi="400" verticalDpi="400" r:id="rId1"/>
  <headerFooter alignWithMargins="0">
    <oddHeader>&amp;R様式3-3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2DBD-7A8B-41FE-B2B9-B713957C1E6E}">
  <sheetPr>
    <tabColor theme="6"/>
    <pageSetUpPr fitToPage="1"/>
  </sheetPr>
  <dimension ref="A1:V39"/>
  <sheetViews>
    <sheetView view="pageBreakPreview" topLeftCell="A19" zoomScale="70" zoomScaleNormal="100" zoomScaleSheetLayoutView="70" workbookViewId="0">
      <selection activeCell="D33" sqref="D33"/>
    </sheetView>
  </sheetViews>
  <sheetFormatPr defaultRowHeight="11.25" x14ac:dyDescent="0.2"/>
  <cols>
    <col min="1" max="1" width="16.25" style="8" customWidth="1"/>
    <col min="2" max="2" width="4.625" style="8" bestFit="1" customWidth="1"/>
    <col min="3" max="3" width="26.875" style="8" customWidth="1"/>
    <col min="4" max="4" width="12.75" style="8" bestFit="1" customWidth="1"/>
    <col min="5" max="5" width="8.625" style="8" bestFit="1" customWidth="1"/>
    <col min="6" max="6" width="8.5" style="8" bestFit="1" customWidth="1"/>
    <col min="7" max="7" width="10.625" style="8" bestFit="1" customWidth="1"/>
    <col min="8" max="8" width="10" style="8" bestFit="1" customWidth="1"/>
    <col min="9" max="9" width="12.5" style="8" bestFit="1" customWidth="1"/>
    <col min="10" max="10" width="7.125" style="8" customWidth="1"/>
    <col min="11" max="11" width="9.5" style="8" customWidth="1"/>
    <col min="12" max="12" width="14.25" style="8" customWidth="1"/>
    <col min="13" max="13" width="9.75" style="8" bestFit="1" customWidth="1"/>
    <col min="14" max="14" width="6.125" style="8" customWidth="1"/>
    <col min="15" max="15" width="9.5" style="8" bestFit="1" customWidth="1"/>
    <col min="16" max="16" width="7.75" style="8" customWidth="1"/>
    <col min="17" max="17" width="17.125" style="8" bestFit="1" customWidth="1"/>
    <col min="18" max="18" width="16.25" style="8" bestFit="1" customWidth="1"/>
    <col min="19" max="19" width="11.375" style="8" bestFit="1" customWidth="1"/>
    <col min="20" max="20" width="9.625" style="8" customWidth="1"/>
    <col min="21" max="21" width="13.25" style="8" bestFit="1" customWidth="1"/>
    <col min="22" max="22" width="9.625" style="9" customWidth="1"/>
    <col min="23" max="256" width="9" style="8"/>
    <col min="257" max="257" width="16.25" style="8" customWidth="1"/>
    <col min="258" max="258" width="4.625" style="8" bestFit="1" customWidth="1"/>
    <col min="259" max="259" width="26.875" style="8" customWidth="1"/>
    <col min="260" max="260" width="12.75" style="8" bestFit="1" customWidth="1"/>
    <col min="261" max="261" width="8.625" style="8" bestFit="1" customWidth="1"/>
    <col min="262" max="262" width="8.5" style="8" bestFit="1" customWidth="1"/>
    <col min="263" max="263" width="10.625" style="8" bestFit="1" customWidth="1"/>
    <col min="264" max="264" width="10" style="8" bestFit="1" customWidth="1"/>
    <col min="265" max="265" width="12.5" style="8" bestFit="1" customWidth="1"/>
    <col min="266" max="266" width="7.125" style="8" customWidth="1"/>
    <col min="267" max="267" width="9.5" style="8" customWidth="1"/>
    <col min="268" max="268" width="14.25" style="8" customWidth="1"/>
    <col min="269" max="269" width="9.75" style="8" bestFit="1" customWidth="1"/>
    <col min="270" max="270" width="6.125" style="8" customWidth="1"/>
    <col min="271" max="271" width="9.5" style="8" bestFit="1" customWidth="1"/>
    <col min="272" max="272" width="7.75" style="8" customWidth="1"/>
    <col min="273" max="273" width="17.125" style="8" bestFit="1" customWidth="1"/>
    <col min="274" max="274" width="16.25" style="8" bestFit="1" customWidth="1"/>
    <col min="275" max="275" width="11.375" style="8" bestFit="1" customWidth="1"/>
    <col min="276" max="276" width="9.625" style="8" customWidth="1"/>
    <col min="277" max="277" width="13.25" style="8" bestFit="1" customWidth="1"/>
    <col min="278" max="278" width="9.625" style="8" customWidth="1"/>
    <col min="279" max="512" width="9" style="8"/>
    <col min="513" max="513" width="16.25" style="8" customWidth="1"/>
    <col min="514" max="514" width="4.625" style="8" bestFit="1" customWidth="1"/>
    <col min="515" max="515" width="26.875" style="8" customWidth="1"/>
    <col min="516" max="516" width="12.75" style="8" bestFit="1" customWidth="1"/>
    <col min="517" max="517" width="8.625" style="8" bestFit="1" customWidth="1"/>
    <col min="518" max="518" width="8.5" style="8" bestFit="1" customWidth="1"/>
    <col min="519" max="519" width="10.625" style="8" bestFit="1" customWidth="1"/>
    <col min="520" max="520" width="10" style="8" bestFit="1" customWidth="1"/>
    <col min="521" max="521" width="12.5" style="8" bestFit="1" customWidth="1"/>
    <col min="522" max="522" width="7.125" style="8" customWidth="1"/>
    <col min="523" max="523" width="9.5" style="8" customWidth="1"/>
    <col min="524" max="524" width="14.25" style="8" customWidth="1"/>
    <col min="525" max="525" width="9.75" style="8" bestFit="1" customWidth="1"/>
    <col min="526" max="526" width="6.125" style="8" customWidth="1"/>
    <col min="527" max="527" width="9.5" style="8" bestFit="1" customWidth="1"/>
    <col min="528" max="528" width="7.75" style="8" customWidth="1"/>
    <col min="529" max="529" width="17.125" style="8" bestFit="1" customWidth="1"/>
    <col min="530" max="530" width="16.25" style="8" bestFit="1" customWidth="1"/>
    <col min="531" max="531" width="11.375" style="8" bestFit="1" customWidth="1"/>
    <col min="532" max="532" width="9.625" style="8" customWidth="1"/>
    <col min="533" max="533" width="13.25" style="8" bestFit="1" customWidth="1"/>
    <col min="534" max="534" width="9.625" style="8" customWidth="1"/>
    <col min="535" max="768" width="9" style="8"/>
    <col min="769" max="769" width="16.25" style="8" customWidth="1"/>
    <col min="770" max="770" width="4.625" style="8" bestFit="1" customWidth="1"/>
    <col min="771" max="771" width="26.875" style="8" customWidth="1"/>
    <col min="772" max="772" width="12.75" style="8" bestFit="1" customWidth="1"/>
    <col min="773" max="773" width="8.625" style="8" bestFit="1" customWidth="1"/>
    <col min="774" max="774" width="8.5" style="8" bestFit="1" customWidth="1"/>
    <col min="775" max="775" width="10.625" style="8" bestFit="1" customWidth="1"/>
    <col min="776" max="776" width="10" style="8" bestFit="1" customWidth="1"/>
    <col min="777" max="777" width="12.5" style="8" bestFit="1" customWidth="1"/>
    <col min="778" max="778" width="7.125" style="8" customWidth="1"/>
    <col min="779" max="779" width="9.5" style="8" customWidth="1"/>
    <col min="780" max="780" width="14.25" style="8" customWidth="1"/>
    <col min="781" max="781" width="9.75" style="8" bestFit="1" customWidth="1"/>
    <col min="782" max="782" width="6.125" style="8" customWidth="1"/>
    <col min="783" max="783" width="9.5" style="8" bestFit="1" customWidth="1"/>
    <col min="784" max="784" width="7.75" style="8" customWidth="1"/>
    <col min="785" max="785" width="17.125" style="8" bestFit="1" customWidth="1"/>
    <col min="786" max="786" width="16.25" style="8" bestFit="1" customWidth="1"/>
    <col min="787" max="787" width="11.375" style="8" bestFit="1" customWidth="1"/>
    <col min="788" max="788" width="9.625" style="8" customWidth="1"/>
    <col min="789" max="789" width="13.25" style="8" bestFit="1" customWidth="1"/>
    <col min="790" max="790" width="9.625" style="8" customWidth="1"/>
    <col min="791" max="1024" width="9" style="8"/>
    <col min="1025" max="1025" width="16.25" style="8" customWidth="1"/>
    <col min="1026" max="1026" width="4.625" style="8" bestFit="1" customWidth="1"/>
    <col min="1027" max="1027" width="26.875" style="8" customWidth="1"/>
    <col min="1028" max="1028" width="12.75" style="8" bestFit="1" customWidth="1"/>
    <col min="1029" max="1029" width="8.625" style="8" bestFit="1" customWidth="1"/>
    <col min="1030" max="1030" width="8.5" style="8" bestFit="1" customWidth="1"/>
    <col min="1031" max="1031" width="10.625" style="8" bestFit="1" customWidth="1"/>
    <col min="1032" max="1032" width="10" style="8" bestFit="1" customWidth="1"/>
    <col min="1033" max="1033" width="12.5" style="8" bestFit="1" customWidth="1"/>
    <col min="1034" max="1034" width="7.125" style="8" customWidth="1"/>
    <col min="1035" max="1035" width="9.5" style="8" customWidth="1"/>
    <col min="1036" max="1036" width="14.25" style="8" customWidth="1"/>
    <col min="1037" max="1037" width="9.75" style="8" bestFit="1" customWidth="1"/>
    <col min="1038" max="1038" width="6.125" style="8" customWidth="1"/>
    <col min="1039" max="1039" width="9.5" style="8" bestFit="1" customWidth="1"/>
    <col min="1040" max="1040" width="7.75" style="8" customWidth="1"/>
    <col min="1041" max="1041" width="17.125" style="8" bestFit="1" customWidth="1"/>
    <col min="1042" max="1042" width="16.25" style="8" bestFit="1" customWidth="1"/>
    <col min="1043" max="1043" width="11.375" style="8" bestFit="1" customWidth="1"/>
    <col min="1044" max="1044" width="9.625" style="8" customWidth="1"/>
    <col min="1045" max="1045" width="13.25" style="8" bestFit="1" customWidth="1"/>
    <col min="1046" max="1046" width="9.625" style="8" customWidth="1"/>
    <col min="1047" max="1280" width="9" style="8"/>
    <col min="1281" max="1281" width="16.25" style="8" customWidth="1"/>
    <col min="1282" max="1282" width="4.625" style="8" bestFit="1" customWidth="1"/>
    <col min="1283" max="1283" width="26.875" style="8" customWidth="1"/>
    <col min="1284" max="1284" width="12.75" style="8" bestFit="1" customWidth="1"/>
    <col min="1285" max="1285" width="8.625" style="8" bestFit="1" customWidth="1"/>
    <col min="1286" max="1286" width="8.5" style="8" bestFit="1" customWidth="1"/>
    <col min="1287" max="1287" width="10.625" style="8" bestFit="1" customWidth="1"/>
    <col min="1288" max="1288" width="10" style="8" bestFit="1" customWidth="1"/>
    <col min="1289" max="1289" width="12.5" style="8" bestFit="1" customWidth="1"/>
    <col min="1290" max="1290" width="7.125" style="8" customWidth="1"/>
    <col min="1291" max="1291" width="9.5" style="8" customWidth="1"/>
    <col min="1292" max="1292" width="14.25" style="8" customWidth="1"/>
    <col min="1293" max="1293" width="9.75" style="8" bestFit="1" customWidth="1"/>
    <col min="1294" max="1294" width="6.125" style="8" customWidth="1"/>
    <col min="1295" max="1295" width="9.5" style="8" bestFit="1" customWidth="1"/>
    <col min="1296" max="1296" width="7.75" style="8" customWidth="1"/>
    <col min="1297" max="1297" width="17.125" style="8" bestFit="1" customWidth="1"/>
    <col min="1298" max="1298" width="16.25" style="8" bestFit="1" customWidth="1"/>
    <col min="1299" max="1299" width="11.375" style="8" bestFit="1" customWidth="1"/>
    <col min="1300" max="1300" width="9.625" style="8" customWidth="1"/>
    <col min="1301" max="1301" width="13.25" style="8" bestFit="1" customWidth="1"/>
    <col min="1302" max="1302" width="9.625" style="8" customWidth="1"/>
    <col min="1303" max="1536" width="9" style="8"/>
    <col min="1537" max="1537" width="16.25" style="8" customWidth="1"/>
    <col min="1538" max="1538" width="4.625" style="8" bestFit="1" customWidth="1"/>
    <col min="1539" max="1539" width="26.875" style="8" customWidth="1"/>
    <col min="1540" max="1540" width="12.75" style="8" bestFit="1" customWidth="1"/>
    <col min="1541" max="1541" width="8.625" style="8" bestFit="1" customWidth="1"/>
    <col min="1542" max="1542" width="8.5" style="8" bestFit="1" customWidth="1"/>
    <col min="1543" max="1543" width="10.625" style="8" bestFit="1" customWidth="1"/>
    <col min="1544" max="1544" width="10" style="8" bestFit="1" customWidth="1"/>
    <col min="1545" max="1545" width="12.5" style="8" bestFit="1" customWidth="1"/>
    <col min="1546" max="1546" width="7.125" style="8" customWidth="1"/>
    <col min="1547" max="1547" width="9.5" style="8" customWidth="1"/>
    <col min="1548" max="1548" width="14.25" style="8" customWidth="1"/>
    <col min="1549" max="1549" width="9.75" style="8" bestFit="1" customWidth="1"/>
    <col min="1550" max="1550" width="6.125" style="8" customWidth="1"/>
    <col min="1551" max="1551" width="9.5" style="8" bestFit="1" customWidth="1"/>
    <col min="1552" max="1552" width="7.75" style="8" customWidth="1"/>
    <col min="1553" max="1553" width="17.125" style="8" bestFit="1" customWidth="1"/>
    <col min="1554" max="1554" width="16.25" style="8" bestFit="1" customWidth="1"/>
    <col min="1555" max="1555" width="11.375" style="8" bestFit="1" customWidth="1"/>
    <col min="1556" max="1556" width="9.625" style="8" customWidth="1"/>
    <col min="1557" max="1557" width="13.25" style="8" bestFit="1" customWidth="1"/>
    <col min="1558" max="1558" width="9.625" style="8" customWidth="1"/>
    <col min="1559" max="1792" width="9" style="8"/>
    <col min="1793" max="1793" width="16.25" style="8" customWidth="1"/>
    <col min="1794" max="1794" width="4.625" style="8" bestFit="1" customWidth="1"/>
    <col min="1795" max="1795" width="26.875" style="8" customWidth="1"/>
    <col min="1796" max="1796" width="12.75" style="8" bestFit="1" customWidth="1"/>
    <col min="1797" max="1797" width="8.625" style="8" bestFit="1" customWidth="1"/>
    <col min="1798" max="1798" width="8.5" style="8" bestFit="1" customWidth="1"/>
    <col min="1799" max="1799" width="10.625" style="8" bestFit="1" customWidth="1"/>
    <col min="1800" max="1800" width="10" style="8" bestFit="1" customWidth="1"/>
    <col min="1801" max="1801" width="12.5" style="8" bestFit="1" customWidth="1"/>
    <col min="1802" max="1802" width="7.125" style="8" customWidth="1"/>
    <col min="1803" max="1803" width="9.5" style="8" customWidth="1"/>
    <col min="1804" max="1804" width="14.25" style="8" customWidth="1"/>
    <col min="1805" max="1805" width="9.75" style="8" bestFit="1" customWidth="1"/>
    <col min="1806" max="1806" width="6.125" style="8" customWidth="1"/>
    <col min="1807" max="1807" width="9.5" style="8" bestFit="1" customWidth="1"/>
    <col min="1808" max="1808" width="7.75" style="8" customWidth="1"/>
    <col min="1809" max="1809" width="17.125" style="8" bestFit="1" customWidth="1"/>
    <col min="1810" max="1810" width="16.25" style="8" bestFit="1" customWidth="1"/>
    <col min="1811" max="1811" width="11.375" style="8" bestFit="1" customWidth="1"/>
    <col min="1812" max="1812" width="9.625" style="8" customWidth="1"/>
    <col min="1813" max="1813" width="13.25" style="8" bestFit="1" customWidth="1"/>
    <col min="1814" max="1814" width="9.625" style="8" customWidth="1"/>
    <col min="1815" max="2048" width="9" style="8"/>
    <col min="2049" max="2049" width="16.25" style="8" customWidth="1"/>
    <col min="2050" max="2050" width="4.625" style="8" bestFit="1" customWidth="1"/>
    <col min="2051" max="2051" width="26.875" style="8" customWidth="1"/>
    <col min="2052" max="2052" width="12.75" style="8" bestFit="1" customWidth="1"/>
    <col min="2053" max="2053" width="8.625" style="8" bestFit="1" customWidth="1"/>
    <col min="2054" max="2054" width="8.5" style="8" bestFit="1" customWidth="1"/>
    <col min="2055" max="2055" width="10.625" style="8" bestFit="1" customWidth="1"/>
    <col min="2056" max="2056" width="10" style="8" bestFit="1" customWidth="1"/>
    <col min="2057" max="2057" width="12.5" style="8" bestFit="1" customWidth="1"/>
    <col min="2058" max="2058" width="7.125" style="8" customWidth="1"/>
    <col min="2059" max="2059" width="9.5" style="8" customWidth="1"/>
    <col min="2060" max="2060" width="14.25" style="8" customWidth="1"/>
    <col min="2061" max="2061" width="9.75" style="8" bestFit="1" customWidth="1"/>
    <col min="2062" max="2062" width="6.125" style="8" customWidth="1"/>
    <col min="2063" max="2063" width="9.5" style="8" bestFit="1" customWidth="1"/>
    <col min="2064" max="2064" width="7.75" style="8" customWidth="1"/>
    <col min="2065" max="2065" width="17.125" style="8" bestFit="1" customWidth="1"/>
    <col min="2066" max="2066" width="16.25" style="8" bestFit="1" customWidth="1"/>
    <col min="2067" max="2067" width="11.375" style="8" bestFit="1" customWidth="1"/>
    <col min="2068" max="2068" width="9.625" style="8" customWidth="1"/>
    <col min="2069" max="2069" width="13.25" style="8" bestFit="1" customWidth="1"/>
    <col min="2070" max="2070" width="9.625" style="8" customWidth="1"/>
    <col min="2071" max="2304" width="9" style="8"/>
    <col min="2305" max="2305" width="16.25" style="8" customWidth="1"/>
    <col min="2306" max="2306" width="4.625" style="8" bestFit="1" customWidth="1"/>
    <col min="2307" max="2307" width="26.875" style="8" customWidth="1"/>
    <col min="2308" max="2308" width="12.75" style="8" bestFit="1" customWidth="1"/>
    <col min="2309" max="2309" width="8.625" style="8" bestFit="1" customWidth="1"/>
    <col min="2310" max="2310" width="8.5" style="8" bestFit="1" customWidth="1"/>
    <col min="2311" max="2311" width="10.625" style="8" bestFit="1" customWidth="1"/>
    <col min="2312" max="2312" width="10" style="8" bestFit="1" customWidth="1"/>
    <col min="2313" max="2313" width="12.5" style="8" bestFit="1" customWidth="1"/>
    <col min="2314" max="2314" width="7.125" style="8" customWidth="1"/>
    <col min="2315" max="2315" width="9.5" style="8" customWidth="1"/>
    <col min="2316" max="2316" width="14.25" style="8" customWidth="1"/>
    <col min="2317" max="2317" width="9.75" style="8" bestFit="1" customWidth="1"/>
    <col min="2318" max="2318" width="6.125" style="8" customWidth="1"/>
    <col min="2319" max="2319" width="9.5" style="8" bestFit="1" customWidth="1"/>
    <col min="2320" max="2320" width="7.75" style="8" customWidth="1"/>
    <col min="2321" max="2321" width="17.125" style="8" bestFit="1" customWidth="1"/>
    <col min="2322" max="2322" width="16.25" style="8" bestFit="1" customWidth="1"/>
    <col min="2323" max="2323" width="11.375" style="8" bestFit="1" customWidth="1"/>
    <col min="2324" max="2324" width="9.625" style="8" customWidth="1"/>
    <col min="2325" max="2325" width="13.25" style="8" bestFit="1" customWidth="1"/>
    <col min="2326" max="2326" width="9.625" style="8" customWidth="1"/>
    <col min="2327" max="2560" width="9" style="8"/>
    <col min="2561" max="2561" width="16.25" style="8" customWidth="1"/>
    <col min="2562" max="2562" width="4.625" style="8" bestFit="1" customWidth="1"/>
    <col min="2563" max="2563" width="26.875" style="8" customWidth="1"/>
    <col min="2564" max="2564" width="12.75" style="8" bestFit="1" customWidth="1"/>
    <col min="2565" max="2565" width="8.625" style="8" bestFit="1" customWidth="1"/>
    <col min="2566" max="2566" width="8.5" style="8" bestFit="1" customWidth="1"/>
    <col min="2567" max="2567" width="10.625" style="8" bestFit="1" customWidth="1"/>
    <col min="2568" max="2568" width="10" style="8" bestFit="1" customWidth="1"/>
    <col min="2569" max="2569" width="12.5" style="8" bestFit="1" customWidth="1"/>
    <col min="2570" max="2570" width="7.125" style="8" customWidth="1"/>
    <col min="2571" max="2571" width="9.5" style="8" customWidth="1"/>
    <col min="2572" max="2572" width="14.25" style="8" customWidth="1"/>
    <col min="2573" max="2573" width="9.75" style="8" bestFit="1" customWidth="1"/>
    <col min="2574" max="2574" width="6.125" style="8" customWidth="1"/>
    <col min="2575" max="2575" width="9.5" style="8" bestFit="1" customWidth="1"/>
    <col min="2576" max="2576" width="7.75" style="8" customWidth="1"/>
    <col min="2577" max="2577" width="17.125" style="8" bestFit="1" customWidth="1"/>
    <col min="2578" max="2578" width="16.25" style="8" bestFit="1" customWidth="1"/>
    <col min="2579" max="2579" width="11.375" style="8" bestFit="1" customWidth="1"/>
    <col min="2580" max="2580" width="9.625" style="8" customWidth="1"/>
    <col min="2581" max="2581" width="13.25" style="8" bestFit="1" customWidth="1"/>
    <col min="2582" max="2582" width="9.625" style="8" customWidth="1"/>
    <col min="2583" max="2816" width="9" style="8"/>
    <col min="2817" max="2817" width="16.25" style="8" customWidth="1"/>
    <col min="2818" max="2818" width="4.625" style="8" bestFit="1" customWidth="1"/>
    <col min="2819" max="2819" width="26.875" style="8" customWidth="1"/>
    <col min="2820" max="2820" width="12.75" style="8" bestFit="1" customWidth="1"/>
    <col min="2821" max="2821" width="8.625" style="8" bestFit="1" customWidth="1"/>
    <col min="2822" max="2822" width="8.5" style="8" bestFit="1" customWidth="1"/>
    <col min="2823" max="2823" width="10.625" style="8" bestFit="1" customWidth="1"/>
    <col min="2824" max="2824" width="10" style="8" bestFit="1" customWidth="1"/>
    <col min="2825" max="2825" width="12.5" style="8" bestFit="1" customWidth="1"/>
    <col min="2826" max="2826" width="7.125" style="8" customWidth="1"/>
    <col min="2827" max="2827" width="9.5" style="8" customWidth="1"/>
    <col min="2828" max="2828" width="14.25" style="8" customWidth="1"/>
    <col min="2829" max="2829" width="9.75" style="8" bestFit="1" customWidth="1"/>
    <col min="2830" max="2830" width="6.125" style="8" customWidth="1"/>
    <col min="2831" max="2831" width="9.5" style="8" bestFit="1" customWidth="1"/>
    <col min="2832" max="2832" width="7.75" style="8" customWidth="1"/>
    <col min="2833" max="2833" width="17.125" style="8" bestFit="1" customWidth="1"/>
    <col min="2834" max="2834" width="16.25" style="8" bestFit="1" customWidth="1"/>
    <col min="2835" max="2835" width="11.375" style="8" bestFit="1" customWidth="1"/>
    <col min="2836" max="2836" width="9.625" style="8" customWidth="1"/>
    <col min="2837" max="2837" width="13.25" style="8" bestFit="1" customWidth="1"/>
    <col min="2838" max="2838" width="9.625" style="8" customWidth="1"/>
    <col min="2839" max="3072" width="9" style="8"/>
    <col min="3073" max="3073" width="16.25" style="8" customWidth="1"/>
    <col min="3074" max="3074" width="4.625" style="8" bestFit="1" customWidth="1"/>
    <col min="3075" max="3075" width="26.875" style="8" customWidth="1"/>
    <col min="3076" max="3076" width="12.75" style="8" bestFit="1" customWidth="1"/>
    <col min="3077" max="3077" width="8.625" style="8" bestFit="1" customWidth="1"/>
    <col min="3078" max="3078" width="8.5" style="8" bestFit="1" customWidth="1"/>
    <col min="3079" max="3079" width="10.625" style="8" bestFit="1" customWidth="1"/>
    <col min="3080" max="3080" width="10" style="8" bestFit="1" customWidth="1"/>
    <col min="3081" max="3081" width="12.5" style="8" bestFit="1" customWidth="1"/>
    <col min="3082" max="3082" width="7.125" style="8" customWidth="1"/>
    <col min="3083" max="3083" width="9.5" style="8" customWidth="1"/>
    <col min="3084" max="3084" width="14.25" style="8" customWidth="1"/>
    <col min="3085" max="3085" width="9.75" style="8" bestFit="1" customWidth="1"/>
    <col min="3086" max="3086" width="6.125" style="8" customWidth="1"/>
    <col min="3087" max="3087" width="9.5" style="8" bestFit="1" customWidth="1"/>
    <col min="3088" max="3088" width="7.75" style="8" customWidth="1"/>
    <col min="3089" max="3089" width="17.125" style="8" bestFit="1" customWidth="1"/>
    <col min="3090" max="3090" width="16.25" style="8" bestFit="1" customWidth="1"/>
    <col min="3091" max="3091" width="11.375" style="8" bestFit="1" customWidth="1"/>
    <col min="3092" max="3092" width="9.625" style="8" customWidth="1"/>
    <col min="3093" max="3093" width="13.25" style="8" bestFit="1" customWidth="1"/>
    <col min="3094" max="3094" width="9.625" style="8" customWidth="1"/>
    <col min="3095" max="3328" width="9" style="8"/>
    <col min="3329" max="3329" width="16.25" style="8" customWidth="1"/>
    <col min="3330" max="3330" width="4.625" style="8" bestFit="1" customWidth="1"/>
    <col min="3331" max="3331" width="26.875" style="8" customWidth="1"/>
    <col min="3332" max="3332" width="12.75" style="8" bestFit="1" customWidth="1"/>
    <col min="3333" max="3333" width="8.625" style="8" bestFit="1" customWidth="1"/>
    <col min="3334" max="3334" width="8.5" style="8" bestFit="1" customWidth="1"/>
    <col min="3335" max="3335" width="10.625" style="8" bestFit="1" customWidth="1"/>
    <col min="3336" max="3336" width="10" style="8" bestFit="1" customWidth="1"/>
    <col min="3337" max="3337" width="12.5" style="8" bestFit="1" customWidth="1"/>
    <col min="3338" max="3338" width="7.125" style="8" customWidth="1"/>
    <col min="3339" max="3339" width="9.5" style="8" customWidth="1"/>
    <col min="3340" max="3340" width="14.25" style="8" customWidth="1"/>
    <col min="3341" max="3341" width="9.75" style="8" bestFit="1" customWidth="1"/>
    <col min="3342" max="3342" width="6.125" style="8" customWidth="1"/>
    <col min="3343" max="3343" width="9.5" style="8" bestFit="1" customWidth="1"/>
    <col min="3344" max="3344" width="7.75" style="8" customWidth="1"/>
    <col min="3345" max="3345" width="17.125" style="8" bestFit="1" customWidth="1"/>
    <col min="3346" max="3346" width="16.25" style="8" bestFit="1" customWidth="1"/>
    <col min="3347" max="3347" width="11.375" style="8" bestFit="1" customWidth="1"/>
    <col min="3348" max="3348" width="9.625" style="8" customWidth="1"/>
    <col min="3349" max="3349" width="13.25" style="8" bestFit="1" customWidth="1"/>
    <col min="3350" max="3350" width="9.625" style="8" customWidth="1"/>
    <col min="3351" max="3584" width="9" style="8"/>
    <col min="3585" max="3585" width="16.25" style="8" customWidth="1"/>
    <col min="3586" max="3586" width="4.625" style="8" bestFit="1" customWidth="1"/>
    <col min="3587" max="3587" width="26.875" style="8" customWidth="1"/>
    <col min="3588" max="3588" width="12.75" style="8" bestFit="1" customWidth="1"/>
    <col min="3589" max="3589" width="8.625" style="8" bestFit="1" customWidth="1"/>
    <col min="3590" max="3590" width="8.5" style="8" bestFit="1" customWidth="1"/>
    <col min="3591" max="3591" width="10.625" style="8" bestFit="1" customWidth="1"/>
    <col min="3592" max="3592" width="10" style="8" bestFit="1" customWidth="1"/>
    <col min="3593" max="3593" width="12.5" style="8" bestFit="1" customWidth="1"/>
    <col min="3594" max="3594" width="7.125" style="8" customWidth="1"/>
    <col min="3595" max="3595" width="9.5" style="8" customWidth="1"/>
    <col min="3596" max="3596" width="14.25" style="8" customWidth="1"/>
    <col min="3597" max="3597" width="9.75" style="8" bestFit="1" customWidth="1"/>
    <col min="3598" max="3598" width="6.125" style="8" customWidth="1"/>
    <col min="3599" max="3599" width="9.5" style="8" bestFit="1" customWidth="1"/>
    <col min="3600" max="3600" width="7.75" style="8" customWidth="1"/>
    <col min="3601" max="3601" width="17.125" style="8" bestFit="1" customWidth="1"/>
    <col min="3602" max="3602" width="16.25" style="8" bestFit="1" customWidth="1"/>
    <col min="3603" max="3603" width="11.375" style="8" bestFit="1" customWidth="1"/>
    <col min="3604" max="3604" width="9.625" style="8" customWidth="1"/>
    <col min="3605" max="3605" width="13.25" style="8" bestFit="1" customWidth="1"/>
    <col min="3606" max="3606" width="9.625" style="8" customWidth="1"/>
    <col min="3607" max="3840" width="9" style="8"/>
    <col min="3841" max="3841" width="16.25" style="8" customWidth="1"/>
    <col min="3842" max="3842" width="4.625" style="8" bestFit="1" customWidth="1"/>
    <col min="3843" max="3843" width="26.875" style="8" customWidth="1"/>
    <col min="3844" max="3844" width="12.75" style="8" bestFit="1" customWidth="1"/>
    <col min="3845" max="3845" width="8.625" style="8" bestFit="1" customWidth="1"/>
    <col min="3846" max="3846" width="8.5" style="8" bestFit="1" customWidth="1"/>
    <col min="3847" max="3847" width="10.625" style="8" bestFit="1" customWidth="1"/>
    <col min="3848" max="3848" width="10" style="8" bestFit="1" customWidth="1"/>
    <col min="3849" max="3849" width="12.5" style="8" bestFit="1" customWidth="1"/>
    <col min="3850" max="3850" width="7.125" style="8" customWidth="1"/>
    <col min="3851" max="3851" width="9.5" style="8" customWidth="1"/>
    <col min="3852" max="3852" width="14.25" style="8" customWidth="1"/>
    <col min="3853" max="3853" width="9.75" style="8" bestFit="1" customWidth="1"/>
    <col min="3854" max="3854" width="6.125" style="8" customWidth="1"/>
    <col min="3855" max="3855" width="9.5" style="8" bestFit="1" customWidth="1"/>
    <col min="3856" max="3856" width="7.75" style="8" customWidth="1"/>
    <col min="3857" max="3857" width="17.125" style="8" bestFit="1" customWidth="1"/>
    <col min="3858" max="3858" width="16.25" style="8" bestFit="1" customWidth="1"/>
    <col min="3859" max="3859" width="11.375" style="8" bestFit="1" customWidth="1"/>
    <col min="3860" max="3860" width="9.625" style="8" customWidth="1"/>
    <col min="3861" max="3861" width="13.25" style="8" bestFit="1" customWidth="1"/>
    <col min="3862" max="3862" width="9.625" style="8" customWidth="1"/>
    <col min="3863" max="4096" width="9" style="8"/>
    <col min="4097" max="4097" width="16.25" style="8" customWidth="1"/>
    <col min="4098" max="4098" width="4.625" style="8" bestFit="1" customWidth="1"/>
    <col min="4099" max="4099" width="26.875" style="8" customWidth="1"/>
    <col min="4100" max="4100" width="12.75" style="8" bestFit="1" customWidth="1"/>
    <col min="4101" max="4101" width="8.625" style="8" bestFit="1" customWidth="1"/>
    <col min="4102" max="4102" width="8.5" style="8" bestFit="1" customWidth="1"/>
    <col min="4103" max="4103" width="10.625" style="8" bestFit="1" customWidth="1"/>
    <col min="4104" max="4104" width="10" style="8" bestFit="1" customWidth="1"/>
    <col min="4105" max="4105" width="12.5" style="8" bestFit="1" customWidth="1"/>
    <col min="4106" max="4106" width="7.125" style="8" customWidth="1"/>
    <col min="4107" max="4107" width="9.5" style="8" customWidth="1"/>
    <col min="4108" max="4108" width="14.25" style="8" customWidth="1"/>
    <col min="4109" max="4109" width="9.75" style="8" bestFit="1" customWidth="1"/>
    <col min="4110" max="4110" width="6.125" style="8" customWidth="1"/>
    <col min="4111" max="4111" width="9.5" style="8" bestFit="1" customWidth="1"/>
    <col min="4112" max="4112" width="7.75" style="8" customWidth="1"/>
    <col min="4113" max="4113" width="17.125" style="8" bestFit="1" customWidth="1"/>
    <col min="4114" max="4114" width="16.25" style="8" bestFit="1" customWidth="1"/>
    <col min="4115" max="4115" width="11.375" style="8" bestFit="1" customWidth="1"/>
    <col min="4116" max="4116" width="9.625" style="8" customWidth="1"/>
    <col min="4117" max="4117" width="13.25" style="8" bestFit="1" customWidth="1"/>
    <col min="4118" max="4118" width="9.625" style="8" customWidth="1"/>
    <col min="4119" max="4352" width="9" style="8"/>
    <col min="4353" max="4353" width="16.25" style="8" customWidth="1"/>
    <col min="4354" max="4354" width="4.625" style="8" bestFit="1" customWidth="1"/>
    <col min="4355" max="4355" width="26.875" style="8" customWidth="1"/>
    <col min="4356" max="4356" width="12.75" style="8" bestFit="1" customWidth="1"/>
    <col min="4357" max="4357" width="8.625" style="8" bestFit="1" customWidth="1"/>
    <col min="4358" max="4358" width="8.5" style="8" bestFit="1" customWidth="1"/>
    <col min="4359" max="4359" width="10.625" style="8" bestFit="1" customWidth="1"/>
    <col min="4360" max="4360" width="10" style="8" bestFit="1" customWidth="1"/>
    <col min="4361" max="4361" width="12.5" style="8" bestFit="1" customWidth="1"/>
    <col min="4362" max="4362" width="7.125" style="8" customWidth="1"/>
    <col min="4363" max="4363" width="9.5" style="8" customWidth="1"/>
    <col min="4364" max="4364" width="14.25" style="8" customWidth="1"/>
    <col min="4365" max="4365" width="9.75" style="8" bestFit="1" customWidth="1"/>
    <col min="4366" max="4366" width="6.125" style="8" customWidth="1"/>
    <col min="4367" max="4367" width="9.5" style="8" bestFit="1" customWidth="1"/>
    <col min="4368" max="4368" width="7.75" style="8" customWidth="1"/>
    <col min="4369" max="4369" width="17.125" style="8" bestFit="1" customWidth="1"/>
    <col min="4370" max="4370" width="16.25" style="8" bestFit="1" customWidth="1"/>
    <col min="4371" max="4371" width="11.375" style="8" bestFit="1" customWidth="1"/>
    <col min="4372" max="4372" width="9.625" style="8" customWidth="1"/>
    <col min="4373" max="4373" width="13.25" style="8" bestFit="1" customWidth="1"/>
    <col min="4374" max="4374" width="9.625" style="8" customWidth="1"/>
    <col min="4375" max="4608" width="9" style="8"/>
    <col min="4609" max="4609" width="16.25" style="8" customWidth="1"/>
    <col min="4610" max="4610" width="4.625" style="8" bestFit="1" customWidth="1"/>
    <col min="4611" max="4611" width="26.875" style="8" customWidth="1"/>
    <col min="4612" max="4612" width="12.75" style="8" bestFit="1" customWidth="1"/>
    <col min="4613" max="4613" width="8.625" style="8" bestFit="1" customWidth="1"/>
    <col min="4614" max="4614" width="8.5" style="8" bestFit="1" customWidth="1"/>
    <col min="4615" max="4615" width="10.625" style="8" bestFit="1" customWidth="1"/>
    <col min="4616" max="4616" width="10" style="8" bestFit="1" customWidth="1"/>
    <col min="4617" max="4617" width="12.5" style="8" bestFit="1" customWidth="1"/>
    <col min="4618" max="4618" width="7.125" style="8" customWidth="1"/>
    <col min="4619" max="4619" width="9.5" style="8" customWidth="1"/>
    <col min="4620" max="4620" width="14.25" style="8" customWidth="1"/>
    <col min="4621" max="4621" width="9.75" style="8" bestFit="1" customWidth="1"/>
    <col min="4622" max="4622" width="6.125" style="8" customWidth="1"/>
    <col min="4623" max="4623" width="9.5" style="8" bestFit="1" customWidth="1"/>
    <col min="4624" max="4624" width="7.75" style="8" customWidth="1"/>
    <col min="4625" max="4625" width="17.125" style="8" bestFit="1" customWidth="1"/>
    <col min="4626" max="4626" width="16.25" style="8" bestFit="1" customWidth="1"/>
    <col min="4627" max="4627" width="11.375" style="8" bestFit="1" customWidth="1"/>
    <col min="4628" max="4628" width="9.625" style="8" customWidth="1"/>
    <col min="4629" max="4629" width="13.25" style="8" bestFit="1" customWidth="1"/>
    <col min="4630" max="4630" width="9.625" style="8" customWidth="1"/>
    <col min="4631" max="4864" width="9" style="8"/>
    <col min="4865" max="4865" width="16.25" style="8" customWidth="1"/>
    <col min="4866" max="4866" width="4.625" style="8" bestFit="1" customWidth="1"/>
    <col min="4867" max="4867" width="26.875" style="8" customWidth="1"/>
    <col min="4868" max="4868" width="12.75" style="8" bestFit="1" customWidth="1"/>
    <col min="4869" max="4869" width="8.625" style="8" bestFit="1" customWidth="1"/>
    <col min="4870" max="4870" width="8.5" style="8" bestFit="1" customWidth="1"/>
    <col min="4871" max="4871" width="10.625" style="8" bestFit="1" customWidth="1"/>
    <col min="4872" max="4872" width="10" style="8" bestFit="1" customWidth="1"/>
    <col min="4873" max="4873" width="12.5" style="8" bestFit="1" customWidth="1"/>
    <col min="4874" max="4874" width="7.125" style="8" customWidth="1"/>
    <col min="4875" max="4875" width="9.5" style="8" customWidth="1"/>
    <col min="4876" max="4876" width="14.25" style="8" customWidth="1"/>
    <col min="4877" max="4877" width="9.75" style="8" bestFit="1" customWidth="1"/>
    <col min="4878" max="4878" width="6.125" style="8" customWidth="1"/>
    <col min="4879" max="4879" width="9.5" style="8" bestFit="1" customWidth="1"/>
    <col min="4880" max="4880" width="7.75" style="8" customWidth="1"/>
    <col min="4881" max="4881" width="17.125" style="8" bestFit="1" customWidth="1"/>
    <col min="4882" max="4882" width="16.25" style="8" bestFit="1" customWidth="1"/>
    <col min="4883" max="4883" width="11.375" style="8" bestFit="1" customWidth="1"/>
    <col min="4884" max="4884" width="9.625" style="8" customWidth="1"/>
    <col min="4885" max="4885" width="13.25" style="8" bestFit="1" customWidth="1"/>
    <col min="4886" max="4886" width="9.625" style="8" customWidth="1"/>
    <col min="4887" max="5120" width="9" style="8"/>
    <col min="5121" max="5121" width="16.25" style="8" customWidth="1"/>
    <col min="5122" max="5122" width="4.625" style="8" bestFit="1" customWidth="1"/>
    <col min="5123" max="5123" width="26.875" style="8" customWidth="1"/>
    <col min="5124" max="5124" width="12.75" style="8" bestFit="1" customWidth="1"/>
    <col min="5125" max="5125" width="8.625" style="8" bestFit="1" customWidth="1"/>
    <col min="5126" max="5126" width="8.5" style="8" bestFit="1" customWidth="1"/>
    <col min="5127" max="5127" width="10.625" style="8" bestFit="1" customWidth="1"/>
    <col min="5128" max="5128" width="10" style="8" bestFit="1" customWidth="1"/>
    <col min="5129" max="5129" width="12.5" style="8" bestFit="1" customWidth="1"/>
    <col min="5130" max="5130" width="7.125" style="8" customWidth="1"/>
    <col min="5131" max="5131" width="9.5" style="8" customWidth="1"/>
    <col min="5132" max="5132" width="14.25" style="8" customWidth="1"/>
    <col min="5133" max="5133" width="9.75" style="8" bestFit="1" customWidth="1"/>
    <col min="5134" max="5134" width="6.125" style="8" customWidth="1"/>
    <col min="5135" max="5135" width="9.5" style="8" bestFit="1" customWidth="1"/>
    <col min="5136" max="5136" width="7.75" style="8" customWidth="1"/>
    <col min="5137" max="5137" width="17.125" style="8" bestFit="1" customWidth="1"/>
    <col min="5138" max="5138" width="16.25" style="8" bestFit="1" customWidth="1"/>
    <col min="5139" max="5139" width="11.375" style="8" bestFit="1" customWidth="1"/>
    <col min="5140" max="5140" width="9.625" style="8" customWidth="1"/>
    <col min="5141" max="5141" width="13.25" style="8" bestFit="1" customWidth="1"/>
    <col min="5142" max="5142" width="9.625" style="8" customWidth="1"/>
    <col min="5143" max="5376" width="9" style="8"/>
    <col min="5377" max="5377" width="16.25" style="8" customWidth="1"/>
    <col min="5378" max="5378" width="4.625" style="8" bestFit="1" customWidth="1"/>
    <col min="5379" max="5379" width="26.875" style="8" customWidth="1"/>
    <col min="5380" max="5380" width="12.75" style="8" bestFit="1" customWidth="1"/>
    <col min="5381" max="5381" width="8.625" style="8" bestFit="1" customWidth="1"/>
    <col min="5382" max="5382" width="8.5" style="8" bestFit="1" customWidth="1"/>
    <col min="5383" max="5383" width="10.625" style="8" bestFit="1" customWidth="1"/>
    <col min="5384" max="5384" width="10" style="8" bestFit="1" customWidth="1"/>
    <col min="5385" max="5385" width="12.5" style="8" bestFit="1" customWidth="1"/>
    <col min="5386" max="5386" width="7.125" style="8" customWidth="1"/>
    <col min="5387" max="5387" width="9.5" style="8" customWidth="1"/>
    <col min="5388" max="5388" width="14.25" style="8" customWidth="1"/>
    <col min="5389" max="5389" width="9.75" style="8" bestFit="1" customWidth="1"/>
    <col min="5390" max="5390" width="6.125" style="8" customWidth="1"/>
    <col min="5391" max="5391" width="9.5" style="8" bestFit="1" customWidth="1"/>
    <col min="5392" max="5392" width="7.75" style="8" customWidth="1"/>
    <col min="5393" max="5393" width="17.125" style="8" bestFit="1" customWidth="1"/>
    <col min="5394" max="5394" width="16.25" style="8" bestFit="1" customWidth="1"/>
    <col min="5395" max="5395" width="11.375" style="8" bestFit="1" customWidth="1"/>
    <col min="5396" max="5396" width="9.625" style="8" customWidth="1"/>
    <col min="5397" max="5397" width="13.25" style="8" bestFit="1" customWidth="1"/>
    <col min="5398" max="5398" width="9.625" style="8" customWidth="1"/>
    <col min="5399" max="5632" width="9" style="8"/>
    <col min="5633" max="5633" width="16.25" style="8" customWidth="1"/>
    <col min="5634" max="5634" width="4.625" style="8" bestFit="1" customWidth="1"/>
    <col min="5635" max="5635" width="26.875" style="8" customWidth="1"/>
    <col min="5636" max="5636" width="12.75" style="8" bestFit="1" customWidth="1"/>
    <col min="5637" max="5637" width="8.625" style="8" bestFit="1" customWidth="1"/>
    <col min="5638" max="5638" width="8.5" style="8" bestFit="1" customWidth="1"/>
    <col min="5639" max="5639" width="10.625" style="8" bestFit="1" customWidth="1"/>
    <col min="5640" max="5640" width="10" style="8" bestFit="1" customWidth="1"/>
    <col min="5641" max="5641" width="12.5" style="8" bestFit="1" customWidth="1"/>
    <col min="5642" max="5642" width="7.125" style="8" customWidth="1"/>
    <col min="5643" max="5643" width="9.5" style="8" customWidth="1"/>
    <col min="5644" max="5644" width="14.25" style="8" customWidth="1"/>
    <col min="5645" max="5645" width="9.75" style="8" bestFit="1" customWidth="1"/>
    <col min="5646" max="5646" width="6.125" style="8" customWidth="1"/>
    <col min="5647" max="5647" width="9.5" style="8" bestFit="1" customWidth="1"/>
    <col min="5648" max="5648" width="7.75" style="8" customWidth="1"/>
    <col min="5649" max="5649" width="17.125" style="8" bestFit="1" customWidth="1"/>
    <col min="5650" max="5650" width="16.25" style="8" bestFit="1" customWidth="1"/>
    <col min="5651" max="5651" width="11.375" style="8" bestFit="1" customWidth="1"/>
    <col min="5652" max="5652" width="9.625" style="8" customWidth="1"/>
    <col min="5653" max="5653" width="13.25" style="8" bestFit="1" customWidth="1"/>
    <col min="5654" max="5654" width="9.625" style="8" customWidth="1"/>
    <col min="5655" max="5888" width="9" style="8"/>
    <col min="5889" max="5889" width="16.25" style="8" customWidth="1"/>
    <col min="5890" max="5890" width="4.625" style="8" bestFit="1" customWidth="1"/>
    <col min="5891" max="5891" width="26.875" style="8" customWidth="1"/>
    <col min="5892" max="5892" width="12.75" style="8" bestFit="1" customWidth="1"/>
    <col min="5893" max="5893" width="8.625" style="8" bestFit="1" customWidth="1"/>
    <col min="5894" max="5894" width="8.5" style="8" bestFit="1" customWidth="1"/>
    <col min="5895" max="5895" width="10.625" style="8" bestFit="1" customWidth="1"/>
    <col min="5896" max="5896" width="10" style="8" bestFit="1" customWidth="1"/>
    <col min="5897" max="5897" width="12.5" style="8" bestFit="1" customWidth="1"/>
    <col min="5898" max="5898" width="7.125" style="8" customWidth="1"/>
    <col min="5899" max="5899" width="9.5" style="8" customWidth="1"/>
    <col min="5900" max="5900" width="14.25" style="8" customWidth="1"/>
    <col min="5901" max="5901" width="9.75" style="8" bestFit="1" customWidth="1"/>
    <col min="5902" max="5902" width="6.125" style="8" customWidth="1"/>
    <col min="5903" max="5903" width="9.5" style="8" bestFit="1" customWidth="1"/>
    <col min="5904" max="5904" width="7.75" style="8" customWidth="1"/>
    <col min="5905" max="5905" width="17.125" style="8" bestFit="1" customWidth="1"/>
    <col min="5906" max="5906" width="16.25" style="8" bestFit="1" customWidth="1"/>
    <col min="5907" max="5907" width="11.375" style="8" bestFit="1" customWidth="1"/>
    <col min="5908" max="5908" width="9.625" style="8" customWidth="1"/>
    <col min="5909" max="5909" width="13.25" style="8" bestFit="1" customWidth="1"/>
    <col min="5910" max="5910" width="9.625" style="8" customWidth="1"/>
    <col min="5911" max="6144" width="9" style="8"/>
    <col min="6145" max="6145" width="16.25" style="8" customWidth="1"/>
    <col min="6146" max="6146" width="4.625" style="8" bestFit="1" customWidth="1"/>
    <col min="6147" max="6147" width="26.875" style="8" customWidth="1"/>
    <col min="6148" max="6148" width="12.75" style="8" bestFit="1" customWidth="1"/>
    <col min="6149" max="6149" width="8.625" style="8" bestFit="1" customWidth="1"/>
    <col min="6150" max="6150" width="8.5" style="8" bestFit="1" customWidth="1"/>
    <col min="6151" max="6151" width="10.625" style="8" bestFit="1" customWidth="1"/>
    <col min="6152" max="6152" width="10" style="8" bestFit="1" customWidth="1"/>
    <col min="6153" max="6153" width="12.5" style="8" bestFit="1" customWidth="1"/>
    <col min="6154" max="6154" width="7.125" style="8" customWidth="1"/>
    <col min="6155" max="6155" width="9.5" style="8" customWidth="1"/>
    <col min="6156" max="6156" width="14.25" style="8" customWidth="1"/>
    <col min="6157" max="6157" width="9.75" style="8" bestFit="1" customWidth="1"/>
    <col min="6158" max="6158" width="6.125" style="8" customWidth="1"/>
    <col min="6159" max="6159" width="9.5" style="8" bestFit="1" customWidth="1"/>
    <col min="6160" max="6160" width="7.75" style="8" customWidth="1"/>
    <col min="6161" max="6161" width="17.125" style="8" bestFit="1" customWidth="1"/>
    <col min="6162" max="6162" width="16.25" style="8" bestFit="1" customWidth="1"/>
    <col min="6163" max="6163" width="11.375" style="8" bestFit="1" customWidth="1"/>
    <col min="6164" max="6164" width="9.625" style="8" customWidth="1"/>
    <col min="6165" max="6165" width="13.25" style="8" bestFit="1" customWidth="1"/>
    <col min="6166" max="6166" width="9.625" style="8" customWidth="1"/>
    <col min="6167" max="6400" width="9" style="8"/>
    <col min="6401" max="6401" width="16.25" style="8" customWidth="1"/>
    <col min="6402" max="6402" width="4.625" style="8" bestFit="1" customWidth="1"/>
    <col min="6403" max="6403" width="26.875" style="8" customWidth="1"/>
    <col min="6404" max="6404" width="12.75" style="8" bestFit="1" customWidth="1"/>
    <col min="6405" max="6405" width="8.625" style="8" bestFit="1" customWidth="1"/>
    <col min="6406" max="6406" width="8.5" style="8" bestFit="1" customWidth="1"/>
    <col min="6407" max="6407" width="10.625" style="8" bestFit="1" customWidth="1"/>
    <col min="6408" max="6408" width="10" style="8" bestFit="1" customWidth="1"/>
    <col min="6409" max="6409" width="12.5" style="8" bestFit="1" customWidth="1"/>
    <col min="6410" max="6410" width="7.125" style="8" customWidth="1"/>
    <col min="6411" max="6411" width="9.5" style="8" customWidth="1"/>
    <col min="6412" max="6412" width="14.25" style="8" customWidth="1"/>
    <col min="6413" max="6413" width="9.75" style="8" bestFit="1" customWidth="1"/>
    <col min="6414" max="6414" width="6.125" style="8" customWidth="1"/>
    <col min="6415" max="6415" width="9.5" style="8" bestFit="1" customWidth="1"/>
    <col min="6416" max="6416" width="7.75" style="8" customWidth="1"/>
    <col min="6417" max="6417" width="17.125" style="8" bestFit="1" customWidth="1"/>
    <col min="6418" max="6418" width="16.25" style="8" bestFit="1" customWidth="1"/>
    <col min="6419" max="6419" width="11.375" style="8" bestFit="1" customWidth="1"/>
    <col min="6420" max="6420" width="9.625" style="8" customWidth="1"/>
    <col min="6421" max="6421" width="13.25" style="8" bestFit="1" customWidth="1"/>
    <col min="6422" max="6422" width="9.625" style="8" customWidth="1"/>
    <col min="6423" max="6656" width="9" style="8"/>
    <col min="6657" max="6657" width="16.25" style="8" customWidth="1"/>
    <col min="6658" max="6658" width="4.625" style="8" bestFit="1" customWidth="1"/>
    <col min="6659" max="6659" width="26.875" style="8" customWidth="1"/>
    <col min="6660" max="6660" width="12.75" style="8" bestFit="1" customWidth="1"/>
    <col min="6661" max="6661" width="8.625" style="8" bestFit="1" customWidth="1"/>
    <col min="6662" max="6662" width="8.5" style="8" bestFit="1" customWidth="1"/>
    <col min="6663" max="6663" width="10.625" style="8" bestFit="1" customWidth="1"/>
    <col min="6664" max="6664" width="10" style="8" bestFit="1" customWidth="1"/>
    <col min="6665" max="6665" width="12.5" style="8" bestFit="1" customWidth="1"/>
    <col min="6666" max="6666" width="7.125" style="8" customWidth="1"/>
    <col min="6667" max="6667" width="9.5" style="8" customWidth="1"/>
    <col min="6668" max="6668" width="14.25" style="8" customWidth="1"/>
    <col min="6669" max="6669" width="9.75" style="8" bestFit="1" customWidth="1"/>
    <col min="6670" max="6670" width="6.125" style="8" customWidth="1"/>
    <col min="6671" max="6671" width="9.5" style="8" bestFit="1" customWidth="1"/>
    <col min="6672" max="6672" width="7.75" style="8" customWidth="1"/>
    <col min="6673" max="6673" width="17.125" style="8" bestFit="1" customWidth="1"/>
    <col min="6674" max="6674" width="16.25" style="8" bestFit="1" customWidth="1"/>
    <col min="6675" max="6675" width="11.375" style="8" bestFit="1" customWidth="1"/>
    <col min="6676" max="6676" width="9.625" style="8" customWidth="1"/>
    <col min="6677" max="6677" width="13.25" style="8" bestFit="1" customWidth="1"/>
    <col min="6678" max="6678" width="9.625" style="8" customWidth="1"/>
    <col min="6679" max="6912" width="9" style="8"/>
    <col min="6913" max="6913" width="16.25" style="8" customWidth="1"/>
    <col min="6914" max="6914" width="4.625" style="8" bestFit="1" customWidth="1"/>
    <col min="6915" max="6915" width="26.875" style="8" customWidth="1"/>
    <col min="6916" max="6916" width="12.75" style="8" bestFit="1" customWidth="1"/>
    <col min="6917" max="6917" width="8.625" style="8" bestFit="1" customWidth="1"/>
    <col min="6918" max="6918" width="8.5" style="8" bestFit="1" customWidth="1"/>
    <col min="6919" max="6919" width="10.625" style="8" bestFit="1" customWidth="1"/>
    <col min="6920" max="6920" width="10" style="8" bestFit="1" customWidth="1"/>
    <col min="6921" max="6921" width="12.5" style="8" bestFit="1" customWidth="1"/>
    <col min="6922" max="6922" width="7.125" style="8" customWidth="1"/>
    <col min="6923" max="6923" width="9.5" style="8" customWidth="1"/>
    <col min="6924" max="6924" width="14.25" style="8" customWidth="1"/>
    <col min="6925" max="6925" width="9.75" style="8" bestFit="1" customWidth="1"/>
    <col min="6926" max="6926" width="6.125" style="8" customWidth="1"/>
    <col min="6927" max="6927" width="9.5" style="8" bestFit="1" customWidth="1"/>
    <col min="6928" max="6928" width="7.75" style="8" customWidth="1"/>
    <col min="6929" max="6929" width="17.125" style="8" bestFit="1" customWidth="1"/>
    <col min="6930" max="6930" width="16.25" style="8" bestFit="1" customWidth="1"/>
    <col min="6931" max="6931" width="11.375" style="8" bestFit="1" customWidth="1"/>
    <col min="6932" max="6932" width="9.625" style="8" customWidth="1"/>
    <col min="6933" max="6933" width="13.25" style="8" bestFit="1" customWidth="1"/>
    <col min="6934" max="6934" width="9.625" style="8" customWidth="1"/>
    <col min="6935" max="7168" width="9" style="8"/>
    <col min="7169" max="7169" width="16.25" style="8" customWidth="1"/>
    <col min="7170" max="7170" width="4.625" style="8" bestFit="1" customWidth="1"/>
    <col min="7171" max="7171" width="26.875" style="8" customWidth="1"/>
    <col min="7172" max="7172" width="12.75" style="8" bestFit="1" customWidth="1"/>
    <col min="7173" max="7173" width="8.625" style="8" bestFit="1" customWidth="1"/>
    <col min="7174" max="7174" width="8.5" style="8" bestFit="1" customWidth="1"/>
    <col min="7175" max="7175" width="10.625" style="8" bestFit="1" customWidth="1"/>
    <col min="7176" max="7176" width="10" style="8" bestFit="1" customWidth="1"/>
    <col min="7177" max="7177" width="12.5" style="8" bestFit="1" customWidth="1"/>
    <col min="7178" max="7178" width="7.125" style="8" customWidth="1"/>
    <col min="7179" max="7179" width="9.5" style="8" customWidth="1"/>
    <col min="7180" max="7180" width="14.25" style="8" customWidth="1"/>
    <col min="7181" max="7181" width="9.75" style="8" bestFit="1" customWidth="1"/>
    <col min="7182" max="7182" width="6.125" style="8" customWidth="1"/>
    <col min="7183" max="7183" width="9.5" style="8" bestFit="1" customWidth="1"/>
    <col min="7184" max="7184" width="7.75" style="8" customWidth="1"/>
    <col min="7185" max="7185" width="17.125" style="8" bestFit="1" customWidth="1"/>
    <col min="7186" max="7186" width="16.25" style="8" bestFit="1" customWidth="1"/>
    <col min="7187" max="7187" width="11.375" style="8" bestFit="1" customWidth="1"/>
    <col min="7188" max="7188" width="9.625" style="8" customWidth="1"/>
    <col min="7189" max="7189" width="13.25" style="8" bestFit="1" customWidth="1"/>
    <col min="7190" max="7190" width="9.625" style="8" customWidth="1"/>
    <col min="7191" max="7424" width="9" style="8"/>
    <col min="7425" max="7425" width="16.25" style="8" customWidth="1"/>
    <col min="7426" max="7426" width="4.625" style="8" bestFit="1" customWidth="1"/>
    <col min="7427" max="7427" width="26.875" style="8" customWidth="1"/>
    <col min="7428" max="7428" width="12.75" style="8" bestFit="1" customWidth="1"/>
    <col min="7429" max="7429" width="8.625" style="8" bestFit="1" customWidth="1"/>
    <col min="7430" max="7430" width="8.5" style="8" bestFit="1" customWidth="1"/>
    <col min="7431" max="7431" width="10.625" style="8" bestFit="1" customWidth="1"/>
    <col min="7432" max="7432" width="10" style="8" bestFit="1" customWidth="1"/>
    <col min="7433" max="7433" width="12.5" style="8" bestFit="1" customWidth="1"/>
    <col min="7434" max="7434" width="7.125" style="8" customWidth="1"/>
    <col min="7435" max="7435" width="9.5" style="8" customWidth="1"/>
    <col min="7436" max="7436" width="14.25" style="8" customWidth="1"/>
    <col min="7437" max="7437" width="9.75" style="8" bestFit="1" customWidth="1"/>
    <col min="7438" max="7438" width="6.125" style="8" customWidth="1"/>
    <col min="7439" max="7439" width="9.5" style="8" bestFit="1" customWidth="1"/>
    <col min="7440" max="7440" width="7.75" style="8" customWidth="1"/>
    <col min="7441" max="7441" width="17.125" style="8" bestFit="1" customWidth="1"/>
    <col min="7442" max="7442" width="16.25" style="8" bestFit="1" customWidth="1"/>
    <col min="7443" max="7443" width="11.375" style="8" bestFit="1" customWidth="1"/>
    <col min="7444" max="7444" width="9.625" style="8" customWidth="1"/>
    <col min="7445" max="7445" width="13.25" style="8" bestFit="1" customWidth="1"/>
    <col min="7446" max="7446" width="9.625" style="8" customWidth="1"/>
    <col min="7447" max="7680" width="9" style="8"/>
    <col min="7681" max="7681" width="16.25" style="8" customWidth="1"/>
    <col min="7682" max="7682" width="4.625" style="8" bestFit="1" customWidth="1"/>
    <col min="7683" max="7683" width="26.875" style="8" customWidth="1"/>
    <col min="7684" max="7684" width="12.75" style="8" bestFit="1" customWidth="1"/>
    <col min="7685" max="7685" width="8.625" style="8" bestFit="1" customWidth="1"/>
    <col min="7686" max="7686" width="8.5" style="8" bestFit="1" customWidth="1"/>
    <col min="7687" max="7687" width="10.625" style="8" bestFit="1" customWidth="1"/>
    <col min="7688" max="7688" width="10" style="8" bestFit="1" customWidth="1"/>
    <col min="7689" max="7689" width="12.5" style="8" bestFit="1" customWidth="1"/>
    <col min="7690" max="7690" width="7.125" style="8" customWidth="1"/>
    <col min="7691" max="7691" width="9.5" style="8" customWidth="1"/>
    <col min="7692" max="7692" width="14.25" style="8" customWidth="1"/>
    <col min="7693" max="7693" width="9.75" style="8" bestFit="1" customWidth="1"/>
    <col min="7694" max="7694" width="6.125" style="8" customWidth="1"/>
    <col min="7695" max="7695" width="9.5" style="8" bestFit="1" customWidth="1"/>
    <col min="7696" max="7696" width="7.75" style="8" customWidth="1"/>
    <col min="7697" max="7697" width="17.125" style="8" bestFit="1" customWidth="1"/>
    <col min="7698" max="7698" width="16.25" style="8" bestFit="1" customWidth="1"/>
    <col min="7699" max="7699" width="11.375" style="8" bestFit="1" customWidth="1"/>
    <col min="7700" max="7700" width="9.625" style="8" customWidth="1"/>
    <col min="7701" max="7701" width="13.25" style="8" bestFit="1" customWidth="1"/>
    <col min="7702" max="7702" width="9.625" style="8" customWidth="1"/>
    <col min="7703" max="7936" width="9" style="8"/>
    <col min="7937" max="7937" width="16.25" style="8" customWidth="1"/>
    <col min="7938" max="7938" width="4.625" style="8" bestFit="1" customWidth="1"/>
    <col min="7939" max="7939" width="26.875" style="8" customWidth="1"/>
    <col min="7940" max="7940" width="12.75" style="8" bestFit="1" customWidth="1"/>
    <col min="7941" max="7941" width="8.625" style="8" bestFit="1" customWidth="1"/>
    <col min="7942" max="7942" width="8.5" style="8" bestFit="1" customWidth="1"/>
    <col min="7943" max="7943" width="10.625" style="8" bestFit="1" customWidth="1"/>
    <col min="7944" max="7944" width="10" style="8" bestFit="1" customWidth="1"/>
    <col min="7945" max="7945" width="12.5" style="8" bestFit="1" customWidth="1"/>
    <col min="7946" max="7946" width="7.125" style="8" customWidth="1"/>
    <col min="7947" max="7947" width="9.5" style="8" customWidth="1"/>
    <col min="7948" max="7948" width="14.25" style="8" customWidth="1"/>
    <col min="7949" max="7949" width="9.75" style="8" bestFit="1" customWidth="1"/>
    <col min="7950" max="7950" width="6.125" style="8" customWidth="1"/>
    <col min="7951" max="7951" width="9.5" style="8" bestFit="1" customWidth="1"/>
    <col min="7952" max="7952" width="7.75" style="8" customWidth="1"/>
    <col min="7953" max="7953" width="17.125" style="8" bestFit="1" customWidth="1"/>
    <col min="7954" max="7954" width="16.25" style="8" bestFit="1" customWidth="1"/>
    <col min="7955" max="7955" width="11.375" style="8" bestFit="1" customWidth="1"/>
    <col min="7956" max="7956" width="9.625" style="8" customWidth="1"/>
    <col min="7957" max="7957" width="13.25" style="8" bestFit="1" customWidth="1"/>
    <col min="7958" max="7958" width="9.625" style="8" customWidth="1"/>
    <col min="7959" max="8192" width="9" style="8"/>
    <col min="8193" max="8193" width="16.25" style="8" customWidth="1"/>
    <col min="8194" max="8194" width="4.625" style="8" bestFit="1" customWidth="1"/>
    <col min="8195" max="8195" width="26.875" style="8" customWidth="1"/>
    <col min="8196" max="8196" width="12.75" style="8" bestFit="1" customWidth="1"/>
    <col min="8197" max="8197" width="8.625" style="8" bestFit="1" customWidth="1"/>
    <col min="8198" max="8198" width="8.5" style="8" bestFit="1" customWidth="1"/>
    <col min="8199" max="8199" width="10.625" style="8" bestFit="1" customWidth="1"/>
    <col min="8200" max="8200" width="10" style="8" bestFit="1" customWidth="1"/>
    <col min="8201" max="8201" width="12.5" style="8" bestFit="1" customWidth="1"/>
    <col min="8202" max="8202" width="7.125" style="8" customWidth="1"/>
    <col min="8203" max="8203" width="9.5" style="8" customWidth="1"/>
    <col min="8204" max="8204" width="14.25" style="8" customWidth="1"/>
    <col min="8205" max="8205" width="9.75" style="8" bestFit="1" customWidth="1"/>
    <col min="8206" max="8206" width="6.125" style="8" customWidth="1"/>
    <col min="8207" max="8207" width="9.5" style="8" bestFit="1" customWidth="1"/>
    <col min="8208" max="8208" width="7.75" style="8" customWidth="1"/>
    <col min="8209" max="8209" width="17.125" style="8" bestFit="1" customWidth="1"/>
    <col min="8210" max="8210" width="16.25" style="8" bestFit="1" customWidth="1"/>
    <col min="8211" max="8211" width="11.375" style="8" bestFit="1" customWidth="1"/>
    <col min="8212" max="8212" width="9.625" style="8" customWidth="1"/>
    <col min="8213" max="8213" width="13.25" style="8" bestFit="1" customWidth="1"/>
    <col min="8214" max="8214" width="9.625" style="8" customWidth="1"/>
    <col min="8215" max="8448" width="9" style="8"/>
    <col min="8449" max="8449" width="16.25" style="8" customWidth="1"/>
    <col min="8450" max="8450" width="4.625" style="8" bestFit="1" customWidth="1"/>
    <col min="8451" max="8451" width="26.875" style="8" customWidth="1"/>
    <col min="8452" max="8452" width="12.75" style="8" bestFit="1" customWidth="1"/>
    <col min="8453" max="8453" width="8.625" style="8" bestFit="1" customWidth="1"/>
    <col min="8454" max="8454" width="8.5" style="8" bestFit="1" customWidth="1"/>
    <col min="8455" max="8455" width="10.625" style="8" bestFit="1" customWidth="1"/>
    <col min="8456" max="8456" width="10" style="8" bestFit="1" customWidth="1"/>
    <col min="8457" max="8457" width="12.5" style="8" bestFit="1" customWidth="1"/>
    <col min="8458" max="8458" width="7.125" style="8" customWidth="1"/>
    <col min="8459" max="8459" width="9.5" style="8" customWidth="1"/>
    <col min="8460" max="8460" width="14.25" style="8" customWidth="1"/>
    <col min="8461" max="8461" width="9.75" style="8" bestFit="1" customWidth="1"/>
    <col min="8462" max="8462" width="6.125" style="8" customWidth="1"/>
    <col min="8463" max="8463" width="9.5" style="8" bestFit="1" customWidth="1"/>
    <col min="8464" max="8464" width="7.75" style="8" customWidth="1"/>
    <col min="8465" max="8465" width="17.125" style="8" bestFit="1" customWidth="1"/>
    <col min="8466" max="8466" width="16.25" style="8" bestFit="1" customWidth="1"/>
    <col min="8467" max="8467" width="11.375" style="8" bestFit="1" customWidth="1"/>
    <col min="8468" max="8468" width="9.625" style="8" customWidth="1"/>
    <col min="8469" max="8469" width="13.25" style="8" bestFit="1" customWidth="1"/>
    <col min="8470" max="8470" width="9.625" style="8" customWidth="1"/>
    <col min="8471" max="8704" width="9" style="8"/>
    <col min="8705" max="8705" width="16.25" style="8" customWidth="1"/>
    <col min="8706" max="8706" width="4.625" style="8" bestFit="1" customWidth="1"/>
    <col min="8707" max="8707" width="26.875" style="8" customWidth="1"/>
    <col min="8708" max="8708" width="12.75" style="8" bestFit="1" customWidth="1"/>
    <col min="8709" max="8709" width="8.625" style="8" bestFit="1" customWidth="1"/>
    <col min="8710" max="8710" width="8.5" style="8" bestFit="1" customWidth="1"/>
    <col min="8711" max="8711" width="10.625" style="8" bestFit="1" customWidth="1"/>
    <col min="8712" max="8712" width="10" style="8" bestFit="1" customWidth="1"/>
    <col min="8713" max="8713" width="12.5" style="8" bestFit="1" customWidth="1"/>
    <col min="8714" max="8714" width="7.125" style="8" customWidth="1"/>
    <col min="8715" max="8715" width="9.5" style="8" customWidth="1"/>
    <col min="8716" max="8716" width="14.25" style="8" customWidth="1"/>
    <col min="8717" max="8717" width="9.75" style="8" bestFit="1" customWidth="1"/>
    <col min="8718" max="8718" width="6.125" style="8" customWidth="1"/>
    <col min="8719" max="8719" width="9.5" style="8" bestFit="1" customWidth="1"/>
    <col min="8720" max="8720" width="7.75" style="8" customWidth="1"/>
    <col min="8721" max="8721" width="17.125" style="8" bestFit="1" customWidth="1"/>
    <col min="8722" max="8722" width="16.25" style="8" bestFit="1" customWidth="1"/>
    <col min="8723" max="8723" width="11.375" style="8" bestFit="1" customWidth="1"/>
    <col min="8724" max="8724" width="9.625" style="8" customWidth="1"/>
    <col min="8725" max="8725" width="13.25" style="8" bestFit="1" customWidth="1"/>
    <col min="8726" max="8726" width="9.625" style="8" customWidth="1"/>
    <col min="8727" max="8960" width="9" style="8"/>
    <col min="8961" max="8961" width="16.25" style="8" customWidth="1"/>
    <col min="8962" max="8962" width="4.625" style="8" bestFit="1" customWidth="1"/>
    <col min="8963" max="8963" width="26.875" style="8" customWidth="1"/>
    <col min="8964" max="8964" width="12.75" style="8" bestFit="1" customWidth="1"/>
    <col min="8965" max="8965" width="8.625" style="8" bestFit="1" customWidth="1"/>
    <col min="8966" max="8966" width="8.5" style="8" bestFit="1" customWidth="1"/>
    <col min="8967" max="8967" width="10.625" style="8" bestFit="1" customWidth="1"/>
    <col min="8968" max="8968" width="10" style="8" bestFit="1" customWidth="1"/>
    <col min="8969" max="8969" width="12.5" style="8" bestFit="1" customWidth="1"/>
    <col min="8970" max="8970" width="7.125" style="8" customWidth="1"/>
    <col min="8971" max="8971" width="9.5" style="8" customWidth="1"/>
    <col min="8972" max="8972" width="14.25" style="8" customWidth="1"/>
    <col min="8973" max="8973" width="9.75" style="8" bestFit="1" customWidth="1"/>
    <col min="8974" max="8974" width="6.125" style="8" customWidth="1"/>
    <col min="8975" max="8975" width="9.5" style="8" bestFit="1" customWidth="1"/>
    <col min="8976" max="8976" width="7.75" style="8" customWidth="1"/>
    <col min="8977" max="8977" width="17.125" style="8" bestFit="1" customWidth="1"/>
    <col min="8978" max="8978" width="16.25" style="8" bestFit="1" customWidth="1"/>
    <col min="8979" max="8979" width="11.375" style="8" bestFit="1" customWidth="1"/>
    <col min="8980" max="8980" width="9.625" style="8" customWidth="1"/>
    <col min="8981" max="8981" width="13.25" style="8" bestFit="1" customWidth="1"/>
    <col min="8982" max="8982" width="9.625" style="8" customWidth="1"/>
    <col min="8983" max="9216" width="9" style="8"/>
    <col min="9217" max="9217" width="16.25" style="8" customWidth="1"/>
    <col min="9218" max="9218" width="4.625" style="8" bestFit="1" customWidth="1"/>
    <col min="9219" max="9219" width="26.875" style="8" customWidth="1"/>
    <col min="9220" max="9220" width="12.75" style="8" bestFit="1" customWidth="1"/>
    <col min="9221" max="9221" width="8.625" style="8" bestFit="1" customWidth="1"/>
    <col min="9222" max="9222" width="8.5" style="8" bestFit="1" customWidth="1"/>
    <col min="9223" max="9223" width="10.625" style="8" bestFit="1" customWidth="1"/>
    <col min="9224" max="9224" width="10" style="8" bestFit="1" customWidth="1"/>
    <col min="9225" max="9225" width="12.5" style="8" bestFit="1" customWidth="1"/>
    <col min="9226" max="9226" width="7.125" style="8" customWidth="1"/>
    <col min="9227" max="9227" width="9.5" style="8" customWidth="1"/>
    <col min="9228" max="9228" width="14.25" style="8" customWidth="1"/>
    <col min="9229" max="9229" width="9.75" style="8" bestFit="1" customWidth="1"/>
    <col min="9230" max="9230" width="6.125" style="8" customWidth="1"/>
    <col min="9231" max="9231" width="9.5" style="8" bestFit="1" customWidth="1"/>
    <col min="9232" max="9232" width="7.75" style="8" customWidth="1"/>
    <col min="9233" max="9233" width="17.125" style="8" bestFit="1" customWidth="1"/>
    <col min="9234" max="9234" width="16.25" style="8" bestFit="1" customWidth="1"/>
    <col min="9235" max="9235" width="11.375" style="8" bestFit="1" customWidth="1"/>
    <col min="9236" max="9236" width="9.625" style="8" customWidth="1"/>
    <col min="9237" max="9237" width="13.25" style="8" bestFit="1" customWidth="1"/>
    <col min="9238" max="9238" width="9.625" style="8" customWidth="1"/>
    <col min="9239" max="9472" width="9" style="8"/>
    <col min="9473" max="9473" width="16.25" style="8" customWidth="1"/>
    <col min="9474" max="9474" width="4.625" style="8" bestFit="1" customWidth="1"/>
    <col min="9475" max="9475" width="26.875" style="8" customWidth="1"/>
    <col min="9476" max="9476" width="12.75" style="8" bestFit="1" customWidth="1"/>
    <col min="9477" max="9477" width="8.625" style="8" bestFit="1" customWidth="1"/>
    <col min="9478" max="9478" width="8.5" style="8" bestFit="1" customWidth="1"/>
    <col min="9479" max="9479" width="10.625" style="8" bestFit="1" customWidth="1"/>
    <col min="9480" max="9480" width="10" style="8" bestFit="1" customWidth="1"/>
    <col min="9481" max="9481" width="12.5" style="8" bestFit="1" customWidth="1"/>
    <col min="9482" max="9482" width="7.125" style="8" customWidth="1"/>
    <col min="9483" max="9483" width="9.5" style="8" customWidth="1"/>
    <col min="9484" max="9484" width="14.25" style="8" customWidth="1"/>
    <col min="9485" max="9485" width="9.75" style="8" bestFit="1" customWidth="1"/>
    <col min="9486" max="9486" width="6.125" style="8" customWidth="1"/>
    <col min="9487" max="9487" width="9.5" style="8" bestFit="1" customWidth="1"/>
    <col min="9488" max="9488" width="7.75" style="8" customWidth="1"/>
    <col min="9489" max="9489" width="17.125" style="8" bestFit="1" customWidth="1"/>
    <col min="9490" max="9490" width="16.25" style="8" bestFit="1" customWidth="1"/>
    <col min="9491" max="9491" width="11.375" style="8" bestFit="1" customWidth="1"/>
    <col min="9492" max="9492" width="9.625" style="8" customWidth="1"/>
    <col min="9493" max="9493" width="13.25" style="8" bestFit="1" customWidth="1"/>
    <col min="9494" max="9494" width="9.625" style="8" customWidth="1"/>
    <col min="9495" max="9728" width="9" style="8"/>
    <col min="9729" max="9729" width="16.25" style="8" customWidth="1"/>
    <col min="9730" max="9730" width="4.625" style="8" bestFit="1" customWidth="1"/>
    <col min="9731" max="9731" width="26.875" style="8" customWidth="1"/>
    <col min="9732" max="9732" width="12.75" style="8" bestFit="1" customWidth="1"/>
    <col min="9733" max="9733" width="8.625" style="8" bestFit="1" customWidth="1"/>
    <col min="9734" max="9734" width="8.5" style="8" bestFit="1" customWidth="1"/>
    <col min="9735" max="9735" width="10.625" style="8" bestFit="1" customWidth="1"/>
    <col min="9736" max="9736" width="10" style="8" bestFit="1" customWidth="1"/>
    <col min="9737" max="9737" width="12.5" style="8" bestFit="1" customWidth="1"/>
    <col min="9738" max="9738" width="7.125" style="8" customWidth="1"/>
    <col min="9739" max="9739" width="9.5" style="8" customWidth="1"/>
    <col min="9740" max="9740" width="14.25" style="8" customWidth="1"/>
    <col min="9741" max="9741" width="9.75" style="8" bestFit="1" customWidth="1"/>
    <col min="9742" max="9742" width="6.125" style="8" customWidth="1"/>
    <col min="9743" max="9743" width="9.5" style="8" bestFit="1" customWidth="1"/>
    <col min="9744" max="9744" width="7.75" style="8" customWidth="1"/>
    <col min="9745" max="9745" width="17.125" style="8" bestFit="1" customWidth="1"/>
    <col min="9746" max="9746" width="16.25" style="8" bestFit="1" customWidth="1"/>
    <col min="9747" max="9747" width="11.375" style="8" bestFit="1" customWidth="1"/>
    <col min="9748" max="9748" width="9.625" style="8" customWidth="1"/>
    <col min="9749" max="9749" width="13.25" style="8" bestFit="1" customWidth="1"/>
    <col min="9750" max="9750" width="9.625" style="8" customWidth="1"/>
    <col min="9751" max="9984" width="9" style="8"/>
    <col min="9985" max="9985" width="16.25" style="8" customWidth="1"/>
    <col min="9986" max="9986" width="4.625" style="8" bestFit="1" customWidth="1"/>
    <col min="9987" max="9987" width="26.875" style="8" customWidth="1"/>
    <col min="9988" max="9988" width="12.75" style="8" bestFit="1" customWidth="1"/>
    <col min="9989" max="9989" width="8.625" style="8" bestFit="1" customWidth="1"/>
    <col min="9990" max="9990" width="8.5" style="8" bestFit="1" customWidth="1"/>
    <col min="9991" max="9991" width="10.625" style="8" bestFit="1" customWidth="1"/>
    <col min="9992" max="9992" width="10" style="8" bestFit="1" customWidth="1"/>
    <col min="9993" max="9993" width="12.5" style="8" bestFit="1" customWidth="1"/>
    <col min="9994" max="9994" width="7.125" style="8" customWidth="1"/>
    <col min="9995" max="9995" width="9.5" style="8" customWidth="1"/>
    <col min="9996" max="9996" width="14.25" style="8" customWidth="1"/>
    <col min="9997" max="9997" width="9.75" style="8" bestFit="1" customWidth="1"/>
    <col min="9998" max="9998" width="6.125" style="8" customWidth="1"/>
    <col min="9999" max="9999" width="9.5" style="8" bestFit="1" customWidth="1"/>
    <col min="10000" max="10000" width="7.75" style="8" customWidth="1"/>
    <col min="10001" max="10001" width="17.125" style="8" bestFit="1" customWidth="1"/>
    <col min="10002" max="10002" width="16.25" style="8" bestFit="1" customWidth="1"/>
    <col min="10003" max="10003" width="11.375" style="8" bestFit="1" customWidth="1"/>
    <col min="10004" max="10004" width="9.625" style="8" customWidth="1"/>
    <col min="10005" max="10005" width="13.25" style="8" bestFit="1" customWidth="1"/>
    <col min="10006" max="10006" width="9.625" style="8" customWidth="1"/>
    <col min="10007" max="10240" width="9" style="8"/>
    <col min="10241" max="10241" width="16.25" style="8" customWidth="1"/>
    <col min="10242" max="10242" width="4.625" style="8" bestFit="1" customWidth="1"/>
    <col min="10243" max="10243" width="26.875" style="8" customWidth="1"/>
    <col min="10244" max="10244" width="12.75" style="8" bestFit="1" customWidth="1"/>
    <col min="10245" max="10245" width="8.625" style="8" bestFit="1" customWidth="1"/>
    <col min="10246" max="10246" width="8.5" style="8" bestFit="1" customWidth="1"/>
    <col min="10247" max="10247" width="10.625" style="8" bestFit="1" customWidth="1"/>
    <col min="10248" max="10248" width="10" style="8" bestFit="1" customWidth="1"/>
    <col min="10249" max="10249" width="12.5" style="8" bestFit="1" customWidth="1"/>
    <col min="10250" max="10250" width="7.125" style="8" customWidth="1"/>
    <col min="10251" max="10251" width="9.5" style="8" customWidth="1"/>
    <col min="10252" max="10252" width="14.25" style="8" customWidth="1"/>
    <col min="10253" max="10253" width="9.75" style="8" bestFit="1" customWidth="1"/>
    <col min="10254" max="10254" width="6.125" style="8" customWidth="1"/>
    <col min="10255" max="10255" width="9.5" style="8" bestFit="1" customWidth="1"/>
    <col min="10256" max="10256" width="7.75" style="8" customWidth="1"/>
    <col min="10257" max="10257" width="17.125" style="8" bestFit="1" customWidth="1"/>
    <col min="10258" max="10258" width="16.25" style="8" bestFit="1" customWidth="1"/>
    <col min="10259" max="10259" width="11.375" style="8" bestFit="1" customWidth="1"/>
    <col min="10260" max="10260" width="9.625" style="8" customWidth="1"/>
    <col min="10261" max="10261" width="13.25" style="8" bestFit="1" customWidth="1"/>
    <col min="10262" max="10262" width="9.625" style="8" customWidth="1"/>
    <col min="10263" max="10496" width="9" style="8"/>
    <col min="10497" max="10497" width="16.25" style="8" customWidth="1"/>
    <col min="10498" max="10498" width="4.625" style="8" bestFit="1" customWidth="1"/>
    <col min="10499" max="10499" width="26.875" style="8" customWidth="1"/>
    <col min="10500" max="10500" width="12.75" style="8" bestFit="1" customWidth="1"/>
    <col min="10501" max="10501" width="8.625" style="8" bestFit="1" customWidth="1"/>
    <col min="10502" max="10502" width="8.5" style="8" bestFit="1" customWidth="1"/>
    <col min="10503" max="10503" width="10.625" style="8" bestFit="1" customWidth="1"/>
    <col min="10504" max="10504" width="10" style="8" bestFit="1" customWidth="1"/>
    <col min="10505" max="10505" width="12.5" style="8" bestFit="1" customWidth="1"/>
    <col min="10506" max="10506" width="7.125" style="8" customWidth="1"/>
    <col min="10507" max="10507" width="9.5" style="8" customWidth="1"/>
    <col min="10508" max="10508" width="14.25" style="8" customWidth="1"/>
    <col min="10509" max="10509" width="9.75" style="8" bestFit="1" customWidth="1"/>
    <col min="10510" max="10510" width="6.125" style="8" customWidth="1"/>
    <col min="10511" max="10511" width="9.5" style="8" bestFit="1" customWidth="1"/>
    <col min="10512" max="10512" width="7.75" style="8" customWidth="1"/>
    <col min="10513" max="10513" width="17.125" style="8" bestFit="1" customWidth="1"/>
    <col min="10514" max="10514" width="16.25" style="8" bestFit="1" customWidth="1"/>
    <col min="10515" max="10515" width="11.375" style="8" bestFit="1" customWidth="1"/>
    <col min="10516" max="10516" width="9.625" style="8" customWidth="1"/>
    <col min="10517" max="10517" width="13.25" style="8" bestFit="1" customWidth="1"/>
    <col min="10518" max="10518" width="9.625" style="8" customWidth="1"/>
    <col min="10519" max="10752" width="9" style="8"/>
    <col min="10753" max="10753" width="16.25" style="8" customWidth="1"/>
    <col min="10754" max="10754" width="4.625" style="8" bestFit="1" customWidth="1"/>
    <col min="10755" max="10755" width="26.875" style="8" customWidth="1"/>
    <col min="10756" max="10756" width="12.75" style="8" bestFit="1" customWidth="1"/>
    <col min="10757" max="10757" width="8.625" style="8" bestFit="1" customWidth="1"/>
    <col min="10758" max="10758" width="8.5" style="8" bestFit="1" customWidth="1"/>
    <col min="10759" max="10759" width="10.625" style="8" bestFit="1" customWidth="1"/>
    <col min="10760" max="10760" width="10" style="8" bestFit="1" customWidth="1"/>
    <col min="10761" max="10761" width="12.5" style="8" bestFit="1" customWidth="1"/>
    <col min="10762" max="10762" width="7.125" style="8" customWidth="1"/>
    <col min="10763" max="10763" width="9.5" style="8" customWidth="1"/>
    <col min="10764" max="10764" width="14.25" style="8" customWidth="1"/>
    <col min="10765" max="10765" width="9.75" style="8" bestFit="1" customWidth="1"/>
    <col min="10766" max="10766" width="6.125" style="8" customWidth="1"/>
    <col min="10767" max="10767" width="9.5" style="8" bestFit="1" customWidth="1"/>
    <col min="10768" max="10768" width="7.75" style="8" customWidth="1"/>
    <col min="10769" max="10769" width="17.125" style="8" bestFit="1" customWidth="1"/>
    <col min="10770" max="10770" width="16.25" style="8" bestFit="1" customWidth="1"/>
    <col min="10771" max="10771" width="11.375" style="8" bestFit="1" customWidth="1"/>
    <col min="10772" max="10772" width="9.625" style="8" customWidth="1"/>
    <col min="10773" max="10773" width="13.25" style="8" bestFit="1" customWidth="1"/>
    <col min="10774" max="10774" width="9.625" style="8" customWidth="1"/>
    <col min="10775" max="11008" width="9" style="8"/>
    <col min="11009" max="11009" width="16.25" style="8" customWidth="1"/>
    <col min="11010" max="11010" width="4.625" style="8" bestFit="1" customWidth="1"/>
    <col min="11011" max="11011" width="26.875" style="8" customWidth="1"/>
    <col min="11012" max="11012" width="12.75" style="8" bestFit="1" customWidth="1"/>
    <col min="11013" max="11013" width="8.625" style="8" bestFit="1" customWidth="1"/>
    <col min="11014" max="11014" width="8.5" style="8" bestFit="1" customWidth="1"/>
    <col min="11015" max="11015" width="10.625" style="8" bestFit="1" customWidth="1"/>
    <col min="11016" max="11016" width="10" style="8" bestFit="1" customWidth="1"/>
    <col min="11017" max="11017" width="12.5" style="8" bestFit="1" customWidth="1"/>
    <col min="11018" max="11018" width="7.125" style="8" customWidth="1"/>
    <col min="11019" max="11019" width="9.5" style="8" customWidth="1"/>
    <col min="11020" max="11020" width="14.25" style="8" customWidth="1"/>
    <col min="11021" max="11021" width="9.75" style="8" bestFit="1" customWidth="1"/>
    <col min="11022" max="11022" width="6.125" style="8" customWidth="1"/>
    <col min="11023" max="11023" width="9.5" style="8" bestFit="1" customWidth="1"/>
    <col min="11024" max="11024" width="7.75" style="8" customWidth="1"/>
    <col min="11025" max="11025" width="17.125" style="8" bestFit="1" customWidth="1"/>
    <col min="11026" max="11026" width="16.25" style="8" bestFit="1" customWidth="1"/>
    <col min="11027" max="11027" width="11.375" style="8" bestFit="1" customWidth="1"/>
    <col min="11028" max="11028" width="9.625" style="8" customWidth="1"/>
    <col min="11029" max="11029" width="13.25" style="8" bestFit="1" customWidth="1"/>
    <col min="11030" max="11030" width="9.625" style="8" customWidth="1"/>
    <col min="11031" max="11264" width="9" style="8"/>
    <col min="11265" max="11265" width="16.25" style="8" customWidth="1"/>
    <col min="11266" max="11266" width="4.625" style="8" bestFit="1" customWidth="1"/>
    <col min="11267" max="11267" width="26.875" style="8" customWidth="1"/>
    <col min="11268" max="11268" width="12.75" style="8" bestFit="1" customWidth="1"/>
    <col min="11269" max="11269" width="8.625" style="8" bestFit="1" customWidth="1"/>
    <col min="11270" max="11270" width="8.5" style="8" bestFit="1" customWidth="1"/>
    <col min="11271" max="11271" width="10.625" style="8" bestFit="1" customWidth="1"/>
    <col min="11272" max="11272" width="10" style="8" bestFit="1" customWidth="1"/>
    <col min="11273" max="11273" width="12.5" style="8" bestFit="1" customWidth="1"/>
    <col min="11274" max="11274" width="7.125" style="8" customWidth="1"/>
    <col min="11275" max="11275" width="9.5" style="8" customWidth="1"/>
    <col min="11276" max="11276" width="14.25" style="8" customWidth="1"/>
    <col min="11277" max="11277" width="9.75" style="8" bestFit="1" customWidth="1"/>
    <col min="11278" max="11278" width="6.125" style="8" customWidth="1"/>
    <col min="11279" max="11279" width="9.5" style="8" bestFit="1" customWidth="1"/>
    <col min="11280" max="11280" width="7.75" style="8" customWidth="1"/>
    <col min="11281" max="11281" width="17.125" style="8" bestFit="1" customWidth="1"/>
    <col min="11282" max="11282" width="16.25" style="8" bestFit="1" customWidth="1"/>
    <col min="11283" max="11283" width="11.375" style="8" bestFit="1" customWidth="1"/>
    <col min="11284" max="11284" width="9.625" style="8" customWidth="1"/>
    <col min="11285" max="11285" width="13.25" style="8" bestFit="1" customWidth="1"/>
    <col min="11286" max="11286" width="9.625" style="8" customWidth="1"/>
    <col min="11287" max="11520" width="9" style="8"/>
    <col min="11521" max="11521" width="16.25" style="8" customWidth="1"/>
    <col min="11522" max="11522" width="4.625" style="8" bestFit="1" customWidth="1"/>
    <col min="11523" max="11523" width="26.875" style="8" customWidth="1"/>
    <col min="11524" max="11524" width="12.75" style="8" bestFit="1" customWidth="1"/>
    <col min="11525" max="11525" width="8.625" style="8" bestFit="1" customWidth="1"/>
    <col min="11526" max="11526" width="8.5" style="8" bestFit="1" customWidth="1"/>
    <col min="11527" max="11527" width="10.625" style="8" bestFit="1" customWidth="1"/>
    <col min="11528" max="11528" width="10" style="8" bestFit="1" customWidth="1"/>
    <col min="11529" max="11529" width="12.5" style="8" bestFit="1" customWidth="1"/>
    <col min="11530" max="11530" width="7.125" style="8" customWidth="1"/>
    <col min="11531" max="11531" width="9.5" style="8" customWidth="1"/>
    <col min="11532" max="11532" width="14.25" style="8" customWidth="1"/>
    <col min="11533" max="11533" width="9.75" style="8" bestFit="1" customWidth="1"/>
    <col min="11534" max="11534" width="6.125" style="8" customWidth="1"/>
    <col min="11535" max="11535" width="9.5" style="8" bestFit="1" customWidth="1"/>
    <col min="11536" max="11536" width="7.75" style="8" customWidth="1"/>
    <col min="11537" max="11537" width="17.125" style="8" bestFit="1" customWidth="1"/>
    <col min="11538" max="11538" width="16.25" style="8" bestFit="1" customWidth="1"/>
    <col min="11539" max="11539" width="11.375" style="8" bestFit="1" customWidth="1"/>
    <col min="11540" max="11540" width="9.625" style="8" customWidth="1"/>
    <col min="11541" max="11541" width="13.25" style="8" bestFit="1" customWidth="1"/>
    <col min="11542" max="11542" width="9.625" style="8" customWidth="1"/>
    <col min="11543" max="11776" width="9" style="8"/>
    <col min="11777" max="11777" width="16.25" style="8" customWidth="1"/>
    <col min="11778" max="11778" width="4.625" style="8" bestFit="1" customWidth="1"/>
    <col min="11779" max="11779" width="26.875" style="8" customWidth="1"/>
    <col min="11780" max="11780" width="12.75" style="8" bestFit="1" customWidth="1"/>
    <col min="11781" max="11781" width="8.625" style="8" bestFit="1" customWidth="1"/>
    <col min="11782" max="11782" width="8.5" style="8" bestFit="1" customWidth="1"/>
    <col min="11783" max="11783" width="10.625" style="8" bestFit="1" customWidth="1"/>
    <col min="11784" max="11784" width="10" style="8" bestFit="1" customWidth="1"/>
    <col min="11785" max="11785" width="12.5" style="8" bestFit="1" customWidth="1"/>
    <col min="11786" max="11786" width="7.125" style="8" customWidth="1"/>
    <col min="11787" max="11787" width="9.5" style="8" customWidth="1"/>
    <col min="11788" max="11788" width="14.25" style="8" customWidth="1"/>
    <col min="11789" max="11789" width="9.75" style="8" bestFit="1" customWidth="1"/>
    <col min="11790" max="11790" width="6.125" style="8" customWidth="1"/>
    <col min="11791" max="11791" width="9.5" style="8" bestFit="1" customWidth="1"/>
    <col min="11792" max="11792" width="7.75" style="8" customWidth="1"/>
    <col min="11793" max="11793" width="17.125" style="8" bestFit="1" customWidth="1"/>
    <col min="11794" max="11794" width="16.25" style="8" bestFit="1" customWidth="1"/>
    <col min="11795" max="11795" width="11.375" style="8" bestFit="1" customWidth="1"/>
    <col min="11796" max="11796" width="9.625" style="8" customWidth="1"/>
    <col min="11797" max="11797" width="13.25" style="8" bestFit="1" customWidth="1"/>
    <col min="11798" max="11798" width="9.625" style="8" customWidth="1"/>
    <col min="11799" max="12032" width="9" style="8"/>
    <col min="12033" max="12033" width="16.25" style="8" customWidth="1"/>
    <col min="12034" max="12034" width="4.625" style="8" bestFit="1" customWidth="1"/>
    <col min="12035" max="12035" width="26.875" style="8" customWidth="1"/>
    <col min="12036" max="12036" width="12.75" style="8" bestFit="1" customWidth="1"/>
    <col min="12037" max="12037" width="8.625" style="8" bestFit="1" customWidth="1"/>
    <col min="12038" max="12038" width="8.5" style="8" bestFit="1" customWidth="1"/>
    <col min="12039" max="12039" width="10.625" style="8" bestFit="1" customWidth="1"/>
    <col min="12040" max="12040" width="10" style="8" bestFit="1" customWidth="1"/>
    <col min="12041" max="12041" width="12.5" style="8" bestFit="1" customWidth="1"/>
    <col min="12042" max="12042" width="7.125" style="8" customWidth="1"/>
    <col min="12043" max="12043" width="9.5" style="8" customWidth="1"/>
    <col min="12044" max="12044" width="14.25" style="8" customWidth="1"/>
    <col min="12045" max="12045" width="9.75" style="8" bestFit="1" customWidth="1"/>
    <col min="12046" max="12046" width="6.125" style="8" customWidth="1"/>
    <col min="12047" max="12047" width="9.5" style="8" bestFit="1" customWidth="1"/>
    <col min="12048" max="12048" width="7.75" style="8" customWidth="1"/>
    <col min="12049" max="12049" width="17.125" style="8" bestFit="1" customWidth="1"/>
    <col min="12050" max="12050" width="16.25" style="8" bestFit="1" customWidth="1"/>
    <col min="12051" max="12051" width="11.375" style="8" bestFit="1" customWidth="1"/>
    <col min="12052" max="12052" width="9.625" style="8" customWidth="1"/>
    <col min="12053" max="12053" width="13.25" style="8" bestFit="1" customWidth="1"/>
    <col min="12054" max="12054" width="9.625" style="8" customWidth="1"/>
    <col min="12055" max="12288" width="9" style="8"/>
    <col min="12289" max="12289" width="16.25" style="8" customWidth="1"/>
    <col min="12290" max="12290" width="4.625" style="8" bestFit="1" customWidth="1"/>
    <col min="12291" max="12291" width="26.875" style="8" customWidth="1"/>
    <col min="12292" max="12292" width="12.75" style="8" bestFit="1" customWidth="1"/>
    <col min="12293" max="12293" width="8.625" style="8" bestFit="1" customWidth="1"/>
    <col min="12294" max="12294" width="8.5" style="8" bestFit="1" customWidth="1"/>
    <col min="12295" max="12295" width="10.625" style="8" bestFit="1" customWidth="1"/>
    <col min="12296" max="12296" width="10" style="8" bestFit="1" customWidth="1"/>
    <col min="12297" max="12297" width="12.5" style="8" bestFit="1" customWidth="1"/>
    <col min="12298" max="12298" width="7.125" style="8" customWidth="1"/>
    <col min="12299" max="12299" width="9.5" style="8" customWidth="1"/>
    <col min="12300" max="12300" width="14.25" style="8" customWidth="1"/>
    <col min="12301" max="12301" width="9.75" style="8" bestFit="1" customWidth="1"/>
    <col min="12302" max="12302" width="6.125" style="8" customWidth="1"/>
    <col min="12303" max="12303" width="9.5" style="8" bestFit="1" customWidth="1"/>
    <col min="12304" max="12304" width="7.75" style="8" customWidth="1"/>
    <col min="12305" max="12305" width="17.125" style="8" bestFit="1" customWidth="1"/>
    <col min="12306" max="12306" width="16.25" style="8" bestFit="1" customWidth="1"/>
    <col min="12307" max="12307" width="11.375" style="8" bestFit="1" customWidth="1"/>
    <col min="12308" max="12308" width="9.625" style="8" customWidth="1"/>
    <col min="12309" max="12309" width="13.25" style="8" bestFit="1" customWidth="1"/>
    <col min="12310" max="12310" width="9.625" style="8" customWidth="1"/>
    <col min="12311" max="12544" width="9" style="8"/>
    <col min="12545" max="12545" width="16.25" style="8" customWidth="1"/>
    <col min="12546" max="12546" width="4.625" style="8" bestFit="1" customWidth="1"/>
    <col min="12547" max="12547" width="26.875" style="8" customWidth="1"/>
    <col min="12548" max="12548" width="12.75" style="8" bestFit="1" customWidth="1"/>
    <col min="12549" max="12549" width="8.625" style="8" bestFit="1" customWidth="1"/>
    <col min="12550" max="12550" width="8.5" style="8" bestFit="1" customWidth="1"/>
    <col min="12551" max="12551" width="10.625" style="8" bestFit="1" customWidth="1"/>
    <col min="12552" max="12552" width="10" style="8" bestFit="1" customWidth="1"/>
    <col min="12553" max="12553" width="12.5" style="8" bestFit="1" customWidth="1"/>
    <col min="12554" max="12554" width="7.125" style="8" customWidth="1"/>
    <col min="12555" max="12555" width="9.5" style="8" customWidth="1"/>
    <col min="12556" max="12556" width="14.25" style="8" customWidth="1"/>
    <col min="12557" max="12557" width="9.75" style="8" bestFit="1" customWidth="1"/>
    <col min="12558" max="12558" width="6.125" style="8" customWidth="1"/>
    <col min="12559" max="12559" width="9.5" style="8" bestFit="1" customWidth="1"/>
    <col min="12560" max="12560" width="7.75" style="8" customWidth="1"/>
    <col min="12561" max="12561" width="17.125" style="8" bestFit="1" customWidth="1"/>
    <col min="12562" max="12562" width="16.25" style="8" bestFit="1" customWidth="1"/>
    <col min="12563" max="12563" width="11.375" style="8" bestFit="1" customWidth="1"/>
    <col min="12564" max="12564" width="9.625" style="8" customWidth="1"/>
    <col min="12565" max="12565" width="13.25" style="8" bestFit="1" customWidth="1"/>
    <col min="12566" max="12566" width="9.625" style="8" customWidth="1"/>
    <col min="12567" max="12800" width="9" style="8"/>
    <col min="12801" max="12801" width="16.25" style="8" customWidth="1"/>
    <col min="12802" max="12802" width="4.625" style="8" bestFit="1" customWidth="1"/>
    <col min="12803" max="12803" width="26.875" style="8" customWidth="1"/>
    <col min="12804" max="12804" width="12.75" style="8" bestFit="1" customWidth="1"/>
    <col min="12805" max="12805" width="8.625" style="8" bestFit="1" customWidth="1"/>
    <col min="12806" max="12806" width="8.5" style="8" bestFit="1" customWidth="1"/>
    <col min="12807" max="12807" width="10.625" style="8" bestFit="1" customWidth="1"/>
    <col min="12808" max="12808" width="10" style="8" bestFit="1" customWidth="1"/>
    <col min="12809" max="12809" width="12.5" style="8" bestFit="1" customWidth="1"/>
    <col min="12810" max="12810" width="7.125" style="8" customWidth="1"/>
    <col min="12811" max="12811" width="9.5" style="8" customWidth="1"/>
    <col min="12812" max="12812" width="14.25" style="8" customWidth="1"/>
    <col min="12813" max="12813" width="9.75" style="8" bestFit="1" customWidth="1"/>
    <col min="12814" max="12814" width="6.125" style="8" customWidth="1"/>
    <col min="12815" max="12815" width="9.5" style="8" bestFit="1" customWidth="1"/>
    <col min="12816" max="12816" width="7.75" style="8" customWidth="1"/>
    <col min="12817" max="12817" width="17.125" style="8" bestFit="1" customWidth="1"/>
    <col min="12818" max="12818" width="16.25" style="8" bestFit="1" customWidth="1"/>
    <col min="12819" max="12819" width="11.375" style="8" bestFit="1" customWidth="1"/>
    <col min="12820" max="12820" width="9.625" style="8" customWidth="1"/>
    <col min="12821" max="12821" width="13.25" style="8" bestFit="1" customWidth="1"/>
    <col min="12822" max="12822" width="9.625" style="8" customWidth="1"/>
    <col min="12823" max="13056" width="9" style="8"/>
    <col min="13057" max="13057" width="16.25" style="8" customWidth="1"/>
    <col min="13058" max="13058" width="4.625" style="8" bestFit="1" customWidth="1"/>
    <col min="13059" max="13059" width="26.875" style="8" customWidth="1"/>
    <col min="13060" max="13060" width="12.75" style="8" bestFit="1" customWidth="1"/>
    <col min="13061" max="13061" width="8.625" style="8" bestFit="1" customWidth="1"/>
    <col min="13062" max="13062" width="8.5" style="8" bestFit="1" customWidth="1"/>
    <col min="13063" max="13063" width="10.625" style="8" bestFit="1" customWidth="1"/>
    <col min="13064" max="13064" width="10" style="8" bestFit="1" customWidth="1"/>
    <col min="13065" max="13065" width="12.5" style="8" bestFit="1" customWidth="1"/>
    <col min="13066" max="13066" width="7.125" style="8" customWidth="1"/>
    <col min="13067" max="13067" width="9.5" style="8" customWidth="1"/>
    <col min="13068" max="13068" width="14.25" style="8" customWidth="1"/>
    <col min="13069" max="13069" width="9.75" style="8" bestFit="1" customWidth="1"/>
    <col min="13070" max="13070" width="6.125" style="8" customWidth="1"/>
    <col min="13071" max="13071" width="9.5" style="8" bestFit="1" customWidth="1"/>
    <col min="13072" max="13072" width="7.75" style="8" customWidth="1"/>
    <col min="13073" max="13073" width="17.125" style="8" bestFit="1" customWidth="1"/>
    <col min="13074" max="13074" width="16.25" style="8" bestFit="1" customWidth="1"/>
    <col min="13075" max="13075" width="11.375" style="8" bestFit="1" customWidth="1"/>
    <col min="13076" max="13076" width="9.625" style="8" customWidth="1"/>
    <col min="13077" max="13077" width="13.25" style="8" bestFit="1" customWidth="1"/>
    <col min="13078" max="13078" width="9.625" style="8" customWidth="1"/>
    <col min="13079" max="13312" width="9" style="8"/>
    <col min="13313" max="13313" width="16.25" style="8" customWidth="1"/>
    <col min="13314" max="13314" width="4.625" style="8" bestFit="1" customWidth="1"/>
    <col min="13315" max="13315" width="26.875" style="8" customWidth="1"/>
    <col min="13316" max="13316" width="12.75" style="8" bestFit="1" customWidth="1"/>
    <col min="13317" max="13317" width="8.625" style="8" bestFit="1" customWidth="1"/>
    <col min="13318" max="13318" width="8.5" style="8" bestFit="1" customWidth="1"/>
    <col min="13319" max="13319" width="10.625" style="8" bestFit="1" customWidth="1"/>
    <col min="13320" max="13320" width="10" style="8" bestFit="1" customWidth="1"/>
    <col min="13321" max="13321" width="12.5" style="8" bestFit="1" customWidth="1"/>
    <col min="13322" max="13322" width="7.125" style="8" customWidth="1"/>
    <col min="13323" max="13323" width="9.5" style="8" customWidth="1"/>
    <col min="13324" max="13324" width="14.25" style="8" customWidth="1"/>
    <col min="13325" max="13325" width="9.75" style="8" bestFit="1" customWidth="1"/>
    <col min="13326" max="13326" width="6.125" style="8" customWidth="1"/>
    <col min="13327" max="13327" width="9.5" style="8" bestFit="1" customWidth="1"/>
    <col min="13328" max="13328" width="7.75" style="8" customWidth="1"/>
    <col min="13329" max="13329" width="17.125" style="8" bestFit="1" customWidth="1"/>
    <col min="13330" max="13330" width="16.25" style="8" bestFit="1" customWidth="1"/>
    <col min="13331" max="13331" width="11.375" style="8" bestFit="1" customWidth="1"/>
    <col min="13332" max="13332" width="9.625" style="8" customWidth="1"/>
    <col min="13333" max="13333" width="13.25" style="8" bestFit="1" customWidth="1"/>
    <col min="13334" max="13334" width="9.625" style="8" customWidth="1"/>
    <col min="13335" max="13568" width="9" style="8"/>
    <col min="13569" max="13569" width="16.25" style="8" customWidth="1"/>
    <col min="13570" max="13570" width="4.625" style="8" bestFit="1" customWidth="1"/>
    <col min="13571" max="13571" width="26.875" style="8" customWidth="1"/>
    <col min="13572" max="13572" width="12.75" style="8" bestFit="1" customWidth="1"/>
    <col min="13573" max="13573" width="8.625" style="8" bestFit="1" customWidth="1"/>
    <col min="13574" max="13574" width="8.5" style="8" bestFit="1" customWidth="1"/>
    <col min="13575" max="13575" width="10.625" style="8" bestFit="1" customWidth="1"/>
    <col min="13576" max="13576" width="10" style="8" bestFit="1" customWidth="1"/>
    <col min="13577" max="13577" width="12.5" style="8" bestFit="1" customWidth="1"/>
    <col min="13578" max="13578" width="7.125" style="8" customWidth="1"/>
    <col min="13579" max="13579" width="9.5" style="8" customWidth="1"/>
    <col min="13580" max="13580" width="14.25" style="8" customWidth="1"/>
    <col min="13581" max="13581" width="9.75" style="8" bestFit="1" customWidth="1"/>
    <col min="13582" max="13582" width="6.125" style="8" customWidth="1"/>
    <col min="13583" max="13583" width="9.5" style="8" bestFit="1" customWidth="1"/>
    <col min="13584" max="13584" width="7.75" style="8" customWidth="1"/>
    <col min="13585" max="13585" width="17.125" style="8" bestFit="1" customWidth="1"/>
    <col min="13586" max="13586" width="16.25" style="8" bestFit="1" customWidth="1"/>
    <col min="13587" max="13587" width="11.375" style="8" bestFit="1" customWidth="1"/>
    <col min="13588" max="13588" width="9.625" style="8" customWidth="1"/>
    <col min="13589" max="13589" width="13.25" style="8" bestFit="1" customWidth="1"/>
    <col min="13590" max="13590" width="9.625" style="8" customWidth="1"/>
    <col min="13591" max="13824" width="9" style="8"/>
    <col min="13825" max="13825" width="16.25" style="8" customWidth="1"/>
    <col min="13826" max="13826" width="4.625" style="8" bestFit="1" customWidth="1"/>
    <col min="13827" max="13827" width="26.875" style="8" customWidth="1"/>
    <col min="13828" max="13828" width="12.75" style="8" bestFit="1" customWidth="1"/>
    <col min="13829" max="13829" width="8.625" style="8" bestFit="1" customWidth="1"/>
    <col min="13830" max="13830" width="8.5" style="8" bestFit="1" customWidth="1"/>
    <col min="13831" max="13831" width="10.625" style="8" bestFit="1" customWidth="1"/>
    <col min="13832" max="13832" width="10" style="8" bestFit="1" customWidth="1"/>
    <col min="13833" max="13833" width="12.5" style="8" bestFit="1" customWidth="1"/>
    <col min="13834" max="13834" width="7.125" style="8" customWidth="1"/>
    <col min="13835" max="13835" width="9.5" style="8" customWidth="1"/>
    <col min="13836" max="13836" width="14.25" style="8" customWidth="1"/>
    <col min="13837" max="13837" width="9.75" style="8" bestFit="1" customWidth="1"/>
    <col min="13838" max="13838" width="6.125" style="8" customWidth="1"/>
    <col min="13839" max="13839" width="9.5" style="8" bestFit="1" customWidth="1"/>
    <col min="13840" max="13840" width="7.75" style="8" customWidth="1"/>
    <col min="13841" max="13841" width="17.125" style="8" bestFit="1" customWidth="1"/>
    <col min="13842" max="13842" width="16.25" style="8" bestFit="1" customWidth="1"/>
    <col min="13843" max="13843" width="11.375" style="8" bestFit="1" customWidth="1"/>
    <col min="13844" max="13844" width="9.625" style="8" customWidth="1"/>
    <col min="13845" max="13845" width="13.25" style="8" bestFit="1" customWidth="1"/>
    <col min="13846" max="13846" width="9.625" style="8" customWidth="1"/>
    <col min="13847" max="14080" width="9" style="8"/>
    <col min="14081" max="14081" width="16.25" style="8" customWidth="1"/>
    <col min="14082" max="14082" width="4.625" style="8" bestFit="1" customWidth="1"/>
    <col min="14083" max="14083" width="26.875" style="8" customWidth="1"/>
    <col min="14084" max="14084" width="12.75" style="8" bestFit="1" customWidth="1"/>
    <col min="14085" max="14085" width="8.625" style="8" bestFit="1" customWidth="1"/>
    <col min="14086" max="14086" width="8.5" style="8" bestFit="1" customWidth="1"/>
    <col min="14087" max="14087" width="10.625" style="8" bestFit="1" customWidth="1"/>
    <col min="14088" max="14088" width="10" style="8" bestFit="1" customWidth="1"/>
    <col min="14089" max="14089" width="12.5" style="8" bestFit="1" customWidth="1"/>
    <col min="14090" max="14090" width="7.125" style="8" customWidth="1"/>
    <col min="14091" max="14091" width="9.5" style="8" customWidth="1"/>
    <col min="14092" max="14092" width="14.25" style="8" customWidth="1"/>
    <col min="14093" max="14093" width="9.75" style="8" bestFit="1" customWidth="1"/>
    <col min="14094" max="14094" width="6.125" style="8" customWidth="1"/>
    <col min="14095" max="14095" width="9.5" style="8" bestFit="1" customWidth="1"/>
    <col min="14096" max="14096" width="7.75" style="8" customWidth="1"/>
    <col min="14097" max="14097" width="17.125" style="8" bestFit="1" customWidth="1"/>
    <col min="14098" max="14098" width="16.25" style="8" bestFit="1" customWidth="1"/>
    <col min="14099" max="14099" width="11.375" style="8" bestFit="1" customWidth="1"/>
    <col min="14100" max="14100" width="9.625" style="8" customWidth="1"/>
    <col min="14101" max="14101" width="13.25" style="8" bestFit="1" customWidth="1"/>
    <col min="14102" max="14102" width="9.625" style="8" customWidth="1"/>
    <col min="14103" max="14336" width="9" style="8"/>
    <col min="14337" max="14337" width="16.25" style="8" customWidth="1"/>
    <col min="14338" max="14338" width="4.625" style="8" bestFit="1" customWidth="1"/>
    <col min="14339" max="14339" width="26.875" style="8" customWidth="1"/>
    <col min="14340" max="14340" width="12.75" style="8" bestFit="1" customWidth="1"/>
    <col min="14341" max="14341" width="8.625" style="8" bestFit="1" customWidth="1"/>
    <col min="14342" max="14342" width="8.5" style="8" bestFit="1" customWidth="1"/>
    <col min="14343" max="14343" width="10.625" style="8" bestFit="1" customWidth="1"/>
    <col min="14344" max="14344" width="10" style="8" bestFit="1" customWidth="1"/>
    <col min="14345" max="14345" width="12.5" style="8" bestFit="1" customWidth="1"/>
    <col min="14346" max="14346" width="7.125" style="8" customWidth="1"/>
    <col min="14347" max="14347" width="9.5" style="8" customWidth="1"/>
    <col min="14348" max="14348" width="14.25" style="8" customWidth="1"/>
    <col min="14349" max="14349" width="9.75" style="8" bestFit="1" customWidth="1"/>
    <col min="14350" max="14350" width="6.125" style="8" customWidth="1"/>
    <col min="14351" max="14351" width="9.5" style="8" bestFit="1" customWidth="1"/>
    <col min="14352" max="14352" width="7.75" style="8" customWidth="1"/>
    <col min="14353" max="14353" width="17.125" style="8" bestFit="1" customWidth="1"/>
    <col min="14354" max="14354" width="16.25" style="8" bestFit="1" customWidth="1"/>
    <col min="14355" max="14355" width="11.375" style="8" bestFit="1" customWidth="1"/>
    <col min="14356" max="14356" width="9.625" style="8" customWidth="1"/>
    <col min="14357" max="14357" width="13.25" style="8" bestFit="1" customWidth="1"/>
    <col min="14358" max="14358" width="9.625" style="8" customWidth="1"/>
    <col min="14359" max="14592" width="9" style="8"/>
    <col min="14593" max="14593" width="16.25" style="8" customWidth="1"/>
    <col min="14594" max="14594" width="4.625" style="8" bestFit="1" customWidth="1"/>
    <col min="14595" max="14595" width="26.875" style="8" customWidth="1"/>
    <col min="14596" max="14596" width="12.75" style="8" bestFit="1" customWidth="1"/>
    <col min="14597" max="14597" width="8.625" style="8" bestFit="1" customWidth="1"/>
    <col min="14598" max="14598" width="8.5" style="8" bestFit="1" customWidth="1"/>
    <col min="14599" max="14599" width="10.625" style="8" bestFit="1" customWidth="1"/>
    <col min="14600" max="14600" width="10" style="8" bestFit="1" customWidth="1"/>
    <col min="14601" max="14601" width="12.5" style="8" bestFit="1" customWidth="1"/>
    <col min="14602" max="14602" width="7.125" style="8" customWidth="1"/>
    <col min="14603" max="14603" width="9.5" style="8" customWidth="1"/>
    <col min="14604" max="14604" width="14.25" style="8" customWidth="1"/>
    <col min="14605" max="14605" width="9.75" style="8" bestFit="1" customWidth="1"/>
    <col min="14606" max="14606" width="6.125" style="8" customWidth="1"/>
    <col min="14607" max="14607" width="9.5" style="8" bestFit="1" customWidth="1"/>
    <col min="14608" max="14608" width="7.75" style="8" customWidth="1"/>
    <col min="14609" max="14609" width="17.125" style="8" bestFit="1" customWidth="1"/>
    <col min="14610" max="14610" width="16.25" style="8" bestFit="1" customWidth="1"/>
    <col min="14611" max="14611" width="11.375" style="8" bestFit="1" customWidth="1"/>
    <col min="14612" max="14612" width="9.625" style="8" customWidth="1"/>
    <col min="14613" max="14613" width="13.25" style="8" bestFit="1" customWidth="1"/>
    <col min="14614" max="14614" width="9.625" style="8" customWidth="1"/>
    <col min="14615" max="14848" width="9" style="8"/>
    <col min="14849" max="14849" width="16.25" style="8" customWidth="1"/>
    <col min="14850" max="14850" width="4.625" style="8" bestFit="1" customWidth="1"/>
    <col min="14851" max="14851" width="26.875" style="8" customWidth="1"/>
    <col min="14852" max="14852" width="12.75" style="8" bestFit="1" customWidth="1"/>
    <col min="14853" max="14853" width="8.625" style="8" bestFit="1" customWidth="1"/>
    <col min="14854" max="14854" width="8.5" style="8" bestFit="1" customWidth="1"/>
    <col min="14855" max="14855" width="10.625" style="8" bestFit="1" customWidth="1"/>
    <col min="14856" max="14856" width="10" style="8" bestFit="1" customWidth="1"/>
    <col min="14857" max="14857" width="12.5" style="8" bestFit="1" customWidth="1"/>
    <col min="14858" max="14858" width="7.125" style="8" customWidth="1"/>
    <col min="14859" max="14859" width="9.5" style="8" customWidth="1"/>
    <col min="14860" max="14860" width="14.25" style="8" customWidth="1"/>
    <col min="14861" max="14861" width="9.75" style="8" bestFit="1" customWidth="1"/>
    <col min="14862" max="14862" width="6.125" style="8" customWidth="1"/>
    <col min="14863" max="14863" width="9.5" style="8" bestFit="1" customWidth="1"/>
    <col min="14864" max="14864" width="7.75" style="8" customWidth="1"/>
    <col min="14865" max="14865" width="17.125" style="8" bestFit="1" customWidth="1"/>
    <col min="14866" max="14866" width="16.25" style="8" bestFit="1" customWidth="1"/>
    <col min="14867" max="14867" width="11.375" style="8" bestFit="1" customWidth="1"/>
    <col min="14868" max="14868" width="9.625" style="8" customWidth="1"/>
    <col min="14869" max="14869" width="13.25" style="8" bestFit="1" customWidth="1"/>
    <col min="14870" max="14870" width="9.625" style="8" customWidth="1"/>
    <col min="14871" max="15104" width="9" style="8"/>
    <col min="15105" max="15105" width="16.25" style="8" customWidth="1"/>
    <col min="15106" max="15106" width="4.625" style="8" bestFit="1" customWidth="1"/>
    <col min="15107" max="15107" width="26.875" style="8" customWidth="1"/>
    <col min="15108" max="15108" width="12.75" style="8" bestFit="1" customWidth="1"/>
    <col min="15109" max="15109" width="8.625" style="8" bestFit="1" customWidth="1"/>
    <col min="15110" max="15110" width="8.5" style="8" bestFit="1" customWidth="1"/>
    <col min="15111" max="15111" width="10.625" style="8" bestFit="1" customWidth="1"/>
    <col min="15112" max="15112" width="10" style="8" bestFit="1" customWidth="1"/>
    <col min="15113" max="15113" width="12.5" style="8" bestFit="1" customWidth="1"/>
    <col min="15114" max="15114" width="7.125" style="8" customWidth="1"/>
    <col min="15115" max="15115" width="9.5" style="8" customWidth="1"/>
    <col min="15116" max="15116" width="14.25" style="8" customWidth="1"/>
    <col min="15117" max="15117" width="9.75" style="8" bestFit="1" customWidth="1"/>
    <col min="15118" max="15118" width="6.125" style="8" customWidth="1"/>
    <col min="15119" max="15119" width="9.5" style="8" bestFit="1" customWidth="1"/>
    <col min="15120" max="15120" width="7.75" style="8" customWidth="1"/>
    <col min="15121" max="15121" width="17.125" style="8" bestFit="1" customWidth="1"/>
    <col min="15122" max="15122" width="16.25" style="8" bestFit="1" customWidth="1"/>
    <col min="15123" max="15123" width="11.375" style="8" bestFit="1" customWidth="1"/>
    <col min="15124" max="15124" width="9.625" style="8" customWidth="1"/>
    <col min="15125" max="15125" width="13.25" style="8" bestFit="1" customWidth="1"/>
    <col min="15126" max="15126" width="9.625" style="8" customWidth="1"/>
    <col min="15127" max="15360" width="9" style="8"/>
    <col min="15361" max="15361" width="16.25" style="8" customWidth="1"/>
    <col min="15362" max="15362" width="4.625" style="8" bestFit="1" customWidth="1"/>
    <col min="15363" max="15363" width="26.875" style="8" customWidth="1"/>
    <col min="15364" max="15364" width="12.75" style="8" bestFit="1" customWidth="1"/>
    <col min="15365" max="15365" width="8.625" style="8" bestFit="1" customWidth="1"/>
    <col min="15366" max="15366" width="8.5" style="8" bestFit="1" customWidth="1"/>
    <col min="15367" max="15367" width="10.625" style="8" bestFit="1" customWidth="1"/>
    <col min="15368" max="15368" width="10" style="8" bestFit="1" customWidth="1"/>
    <col min="15369" max="15369" width="12.5" style="8" bestFit="1" customWidth="1"/>
    <col min="15370" max="15370" width="7.125" style="8" customWidth="1"/>
    <col min="15371" max="15371" width="9.5" style="8" customWidth="1"/>
    <col min="15372" max="15372" width="14.25" style="8" customWidth="1"/>
    <col min="15373" max="15373" width="9.75" style="8" bestFit="1" customWidth="1"/>
    <col min="15374" max="15374" width="6.125" style="8" customWidth="1"/>
    <col min="15375" max="15375" width="9.5" style="8" bestFit="1" customWidth="1"/>
    <col min="15376" max="15376" width="7.75" style="8" customWidth="1"/>
    <col min="15377" max="15377" width="17.125" style="8" bestFit="1" customWidth="1"/>
    <col min="15378" max="15378" width="16.25" style="8" bestFit="1" customWidth="1"/>
    <col min="15379" max="15379" width="11.375" style="8" bestFit="1" customWidth="1"/>
    <col min="15380" max="15380" width="9.625" style="8" customWidth="1"/>
    <col min="15381" max="15381" width="13.25" style="8" bestFit="1" customWidth="1"/>
    <col min="15382" max="15382" width="9.625" style="8" customWidth="1"/>
    <col min="15383" max="15616" width="9" style="8"/>
    <col min="15617" max="15617" width="16.25" style="8" customWidth="1"/>
    <col min="15618" max="15618" width="4.625" style="8" bestFit="1" customWidth="1"/>
    <col min="15619" max="15619" width="26.875" style="8" customWidth="1"/>
    <col min="15620" max="15620" width="12.75" style="8" bestFit="1" customWidth="1"/>
    <col min="15621" max="15621" width="8.625" style="8" bestFit="1" customWidth="1"/>
    <col min="15622" max="15622" width="8.5" style="8" bestFit="1" customWidth="1"/>
    <col min="15623" max="15623" width="10.625" style="8" bestFit="1" customWidth="1"/>
    <col min="15624" max="15624" width="10" style="8" bestFit="1" customWidth="1"/>
    <col min="15625" max="15625" width="12.5" style="8" bestFit="1" customWidth="1"/>
    <col min="15626" max="15626" width="7.125" style="8" customWidth="1"/>
    <col min="15627" max="15627" width="9.5" style="8" customWidth="1"/>
    <col min="15628" max="15628" width="14.25" style="8" customWidth="1"/>
    <col min="15629" max="15629" width="9.75" style="8" bestFit="1" customWidth="1"/>
    <col min="15630" max="15630" width="6.125" style="8" customWidth="1"/>
    <col min="15631" max="15631" width="9.5" style="8" bestFit="1" customWidth="1"/>
    <col min="15632" max="15632" width="7.75" style="8" customWidth="1"/>
    <col min="15633" max="15633" width="17.125" style="8" bestFit="1" customWidth="1"/>
    <col min="15634" max="15634" width="16.25" style="8" bestFit="1" customWidth="1"/>
    <col min="15635" max="15635" width="11.375" style="8" bestFit="1" customWidth="1"/>
    <col min="15636" max="15636" width="9.625" style="8" customWidth="1"/>
    <col min="15637" max="15637" width="13.25" style="8" bestFit="1" customWidth="1"/>
    <col min="15638" max="15638" width="9.625" style="8" customWidth="1"/>
    <col min="15639" max="15872" width="9" style="8"/>
    <col min="15873" max="15873" width="16.25" style="8" customWidth="1"/>
    <col min="15874" max="15874" width="4.625" style="8" bestFit="1" customWidth="1"/>
    <col min="15875" max="15875" width="26.875" style="8" customWidth="1"/>
    <col min="15876" max="15876" width="12.75" style="8" bestFit="1" customWidth="1"/>
    <col min="15877" max="15877" width="8.625" style="8" bestFit="1" customWidth="1"/>
    <col min="15878" max="15878" width="8.5" style="8" bestFit="1" customWidth="1"/>
    <col min="15879" max="15879" width="10.625" style="8" bestFit="1" customWidth="1"/>
    <col min="15880" max="15880" width="10" style="8" bestFit="1" customWidth="1"/>
    <col min="15881" max="15881" width="12.5" style="8" bestFit="1" customWidth="1"/>
    <col min="15882" max="15882" width="7.125" style="8" customWidth="1"/>
    <col min="15883" max="15883" width="9.5" style="8" customWidth="1"/>
    <col min="15884" max="15884" width="14.25" style="8" customWidth="1"/>
    <col min="15885" max="15885" width="9.75" style="8" bestFit="1" customWidth="1"/>
    <col min="15886" max="15886" width="6.125" style="8" customWidth="1"/>
    <col min="15887" max="15887" width="9.5" style="8" bestFit="1" customWidth="1"/>
    <col min="15888" max="15888" width="7.75" style="8" customWidth="1"/>
    <col min="15889" max="15889" width="17.125" style="8" bestFit="1" customWidth="1"/>
    <col min="15890" max="15890" width="16.25" style="8" bestFit="1" customWidth="1"/>
    <col min="15891" max="15891" width="11.375" style="8" bestFit="1" customWidth="1"/>
    <col min="15892" max="15892" width="9.625" style="8" customWidth="1"/>
    <col min="15893" max="15893" width="13.25" style="8" bestFit="1" customWidth="1"/>
    <col min="15894" max="15894" width="9.625" style="8" customWidth="1"/>
    <col min="15895" max="16128" width="9" style="8"/>
    <col min="16129" max="16129" width="16.25" style="8" customWidth="1"/>
    <col min="16130" max="16130" width="4.625" style="8" bestFit="1" customWidth="1"/>
    <col min="16131" max="16131" width="26.875" style="8" customWidth="1"/>
    <col min="16132" max="16132" width="12.75" style="8" bestFit="1" customWidth="1"/>
    <col min="16133" max="16133" width="8.625" style="8" bestFit="1" customWidth="1"/>
    <col min="16134" max="16134" width="8.5" style="8" bestFit="1" customWidth="1"/>
    <col min="16135" max="16135" width="10.625" style="8" bestFit="1" customWidth="1"/>
    <col min="16136" max="16136" width="10" style="8" bestFit="1" customWidth="1"/>
    <col min="16137" max="16137" width="12.5" style="8" bestFit="1" customWidth="1"/>
    <col min="16138" max="16138" width="7.125" style="8" customWidth="1"/>
    <col min="16139" max="16139" width="9.5" style="8" customWidth="1"/>
    <col min="16140" max="16140" width="14.25" style="8" customWidth="1"/>
    <col min="16141" max="16141" width="9.75" style="8" bestFit="1" customWidth="1"/>
    <col min="16142" max="16142" width="6.125" style="8" customWidth="1"/>
    <col min="16143" max="16143" width="9.5" style="8" bestFit="1" customWidth="1"/>
    <col min="16144" max="16144" width="7.75" style="8" customWidth="1"/>
    <col min="16145" max="16145" width="17.125" style="8" bestFit="1" customWidth="1"/>
    <col min="16146" max="16146" width="16.25" style="8" bestFit="1" customWidth="1"/>
    <col min="16147" max="16147" width="11.375" style="8" bestFit="1" customWidth="1"/>
    <col min="16148" max="16148" width="9.625" style="8" customWidth="1"/>
    <col min="16149" max="16149" width="13.25" style="8" bestFit="1" customWidth="1"/>
    <col min="16150" max="16150" width="9.625" style="8" customWidth="1"/>
    <col min="16151" max="16384" width="9" style="8"/>
  </cols>
  <sheetData>
    <row r="1" spans="1:22" ht="21" customHeight="1" x14ac:dyDescent="0.2">
      <c r="A1" s="143"/>
      <c r="V1" s="8"/>
    </row>
    <row r="2" spans="1:22" ht="15.75" x14ac:dyDescent="0.25">
      <c r="C2" s="142"/>
      <c r="F2" s="141"/>
      <c r="G2" s="141"/>
      <c r="H2" s="141"/>
      <c r="L2" s="140" t="s">
        <v>208</v>
      </c>
      <c r="M2" s="110"/>
      <c r="N2" s="110"/>
      <c r="O2" s="110"/>
      <c r="P2" s="110"/>
      <c r="Q2" s="110"/>
      <c r="R2" s="110"/>
      <c r="S2" s="139"/>
      <c r="T2" s="138"/>
      <c r="U2" s="138"/>
      <c r="V2" s="138"/>
    </row>
    <row r="3" spans="1:22" ht="19.5" customHeight="1" x14ac:dyDescent="0.2">
      <c r="A3" s="137" t="s">
        <v>160</v>
      </c>
      <c r="V3" s="136" t="s">
        <v>159</v>
      </c>
    </row>
    <row r="4" spans="1:22" ht="11.25" customHeight="1" thickBot="1" x14ac:dyDescent="0.25">
      <c r="A4" s="109" t="s">
        <v>158</v>
      </c>
      <c r="B4" s="109" t="s">
        <v>157</v>
      </c>
      <c r="C4" s="122"/>
      <c r="D4" s="109" t="s">
        <v>136</v>
      </c>
      <c r="E4" s="109" t="s">
        <v>156</v>
      </c>
      <c r="F4" s="109"/>
      <c r="G4" s="109"/>
      <c r="H4" s="109"/>
      <c r="I4" s="103" t="s">
        <v>155</v>
      </c>
      <c r="J4" s="103" t="s">
        <v>154</v>
      </c>
      <c r="K4" s="108" t="s">
        <v>153</v>
      </c>
      <c r="L4" s="108" t="s">
        <v>152</v>
      </c>
      <c r="M4" s="135" t="s">
        <v>151</v>
      </c>
      <c r="N4" s="134" t="s">
        <v>150</v>
      </c>
      <c r="O4" s="133"/>
      <c r="P4" s="132"/>
      <c r="Q4" s="103" t="s">
        <v>149</v>
      </c>
      <c r="R4" s="126" t="s">
        <v>148</v>
      </c>
      <c r="S4" s="126"/>
      <c r="T4" s="126"/>
      <c r="U4" s="131" t="s">
        <v>147</v>
      </c>
      <c r="V4" s="130" t="s">
        <v>146</v>
      </c>
    </row>
    <row r="5" spans="1:22" ht="11.25" customHeight="1" x14ac:dyDescent="0.2">
      <c r="A5" s="109"/>
      <c r="B5" s="109"/>
      <c r="C5" s="122"/>
      <c r="D5" s="109"/>
      <c r="E5" s="109"/>
      <c r="F5" s="109"/>
      <c r="G5" s="109"/>
      <c r="H5" s="109"/>
      <c r="I5" s="103"/>
      <c r="J5" s="103"/>
      <c r="K5" s="108"/>
      <c r="L5" s="108"/>
      <c r="M5" s="121"/>
      <c r="N5" s="129" t="s">
        <v>145</v>
      </c>
      <c r="O5" s="128" t="s">
        <v>144</v>
      </c>
      <c r="P5" s="127" t="s">
        <v>143</v>
      </c>
      <c r="Q5" s="103"/>
      <c r="R5" s="126"/>
      <c r="S5" s="126"/>
      <c r="T5" s="126"/>
      <c r="U5" s="114"/>
      <c r="V5" s="113"/>
    </row>
    <row r="6" spans="1:22" x14ac:dyDescent="0.2">
      <c r="A6" s="109"/>
      <c r="B6" s="109"/>
      <c r="C6" s="122"/>
      <c r="D6" s="109"/>
      <c r="E6" s="9"/>
      <c r="F6" s="125" t="s">
        <v>142</v>
      </c>
      <c r="G6" s="125" t="s">
        <v>141</v>
      </c>
      <c r="H6" s="125" t="s">
        <v>140</v>
      </c>
      <c r="I6" s="103"/>
      <c r="J6" s="103"/>
      <c r="K6" s="108"/>
      <c r="L6" s="108"/>
      <c r="M6" s="121"/>
      <c r="N6" s="120"/>
      <c r="O6" s="119"/>
      <c r="P6" s="118"/>
      <c r="Q6" s="103"/>
      <c r="R6" s="124" t="s">
        <v>139</v>
      </c>
      <c r="S6" s="123" t="s">
        <v>138</v>
      </c>
      <c r="T6" s="112" t="s">
        <v>137</v>
      </c>
      <c r="U6" s="114"/>
      <c r="V6" s="113"/>
    </row>
    <row r="7" spans="1:22" x14ac:dyDescent="0.2">
      <c r="A7" s="109"/>
      <c r="B7" s="109"/>
      <c r="C7" s="122"/>
      <c r="D7" s="109"/>
      <c r="E7" s="9" t="s">
        <v>136</v>
      </c>
      <c r="F7" s="109"/>
      <c r="G7" s="109"/>
      <c r="H7" s="109"/>
      <c r="I7" s="103"/>
      <c r="J7" s="103"/>
      <c r="K7" s="108"/>
      <c r="L7" s="108"/>
      <c r="M7" s="121"/>
      <c r="N7" s="120"/>
      <c r="O7" s="119"/>
      <c r="P7" s="118"/>
      <c r="Q7" s="103"/>
      <c r="R7" s="117"/>
      <c r="S7" s="116"/>
      <c r="T7" s="115"/>
      <c r="U7" s="114"/>
      <c r="V7" s="113"/>
    </row>
    <row r="8" spans="1:22" x14ac:dyDescent="0.2">
      <c r="A8" s="109"/>
      <c r="B8" s="109"/>
      <c r="C8" s="122"/>
      <c r="D8" s="109"/>
      <c r="E8" s="110"/>
      <c r="F8" s="109"/>
      <c r="G8" s="109"/>
      <c r="H8" s="109"/>
      <c r="I8" s="103"/>
      <c r="J8" s="103"/>
      <c r="K8" s="108"/>
      <c r="L8" s="108"/>
      <c r="M8" s="107"/>
      <c r="N8" s="106"/>
      <c r="O8" s="105"/>
      <c r="P8" s="104"/>
      <c r="Q8" s="103"/>
      <c r="R8" s="102"/>
      <c r="S8" s="101"/>
      <c r="T8" s="100"/>
      <c r="U8" s="99"/>
      <c r="V8" s="98"/>
    </row>
    <row r="9" spans="1:22" ht="45" customHeight="1" x14ac:dyDescent="0.2">
      <c r="A9" s="164" t="s">
        <v>207</v>
      </c>
      <c r="B9" s="162"/>
      <c r="C9" s="161" t="s">
        <v>206</v>
      </c>
      <c r="D9" s="154" t="s">
        <v>203</v>
      </c>
      <c r="E9" s="147" t="s">
        <v>202</v>
      </c>
      <c r="F9" s="153">
        <v>7.6970000000000001</v>
      </c>
      <c r="G9" s="147">
        <v>1400</v>
      </c>
      <c r="H9" s="147">
        <v>280</v>
      </c>
      <c r="I9" s="147" t="s">
        <v>201</v>
      </c>
      <c r="J9" s="152">
        <v>12110</v>
      </c>
      <c r="K9" s="152">
        <v>15520</v>
      </c>
      <c r="L9" s="147">
        <v>62</v>
      </c>
      <c r="M9" s="151" t="s">
        <v>33</v>
      </c>
      <c r="N9" s="150" t="s">
        <v>205</v>
      </c>
      <c r="O9" s="40">
        <f>IF(N9&gt;0,1/N9*37.7*68.6,"")</f>
        <v>527.79999999999995</v>
      </c>
      <c r="P9" s="149" t="s">
        <v>204</v>
      </c>
      <c r="Q9" s="148" t="s">
        <v>199</v>
      </c>
      <c r="R9" s="147" t="s">
        <v>172</v>
      </c>
      <c r="S9" s="147" t="s">
        <v>176</v>
      </c>
      <c r="T9" s="146"/>
      <c r="U9" s="145"/>
      <c r="V9" s="144">
        <f>IFERROR(IF(N9&lt;P9,"",(ROUNDDOWN(N9/P9*100,0))),"")</f>
        <v>120</v>
      </c>
    </row>
    <row r="10" spans="1:22" ht="45" customHeight="1" x14ac:dyDescent="0.2">
      <c r="A10" s="160"/>
      <c r="B10" s="156"/>
      <c r="C10" s="155"/>
      <c r="D10" s="154" t="s">
        <v>203</v>
      </c>
      <c r="E10" s="147" t="s">
        <v>202</v>
      </c>
      <c r="F10" s="153">
        <v>7.6970000000000001</v>
      </c>
      <c r="G10" s="147">
        <v>1400</v>
      </c>
      <c r="H10" s="147">
        <v>280</v>
      </c>
      <c r="I10" s="147" t="s">
        <v>201</v>
      </c>
      <c r="J10" s="152">
        <v>14583</v>
      </c>
      <c r="K10" s="163">
        <v>17388</v>
      </c>
      <c r="L10" s="147">
        <v>51</v>
      </c>
      <c r="M10" s="151" t="s">
        <v>33</v>
      </c>
      <c r="N10" s="150" t="s">
        <v>183</v>
      </c>
      <c r="O10" s="40">
        <f>IF(N10&gt;0,1/N10*37.7*68.6,"")</f>
        <v>601.44651162790706</v>
      </c>
      <c r="P10" s="149" t="s">
        <v>200</v>
      </c>
      <c r="Q10" s="148" t="s">
        <v>199</v>
      </c>
      <c r="R10" s="147" t="s">
        <v>172</v>
      </c>
      <c r="S10" s="147" t="s">
        <v>176</v>
      </c>
      <c r="T10" s="146"/>
      <c r="U10" s="145"/>
      <c r="V10" s="144">
        <f>IFERROR(IF(N10&lt;P10,"",(ROUNDDOWN(N10/P10*100,0))),"")</f>
        <v>120</v>
      </c>
    </row>
    <row r="11" spans="1:22" ht="45" customHeight="1" x14ac:dyDescent="0.2">
      <c r="A11" s="160"/>
      <c r="B11" s="162"/>
      <c r="C11" s="161" t="s">
        <v>198</v>
      </c>
      <c r="D11" s="154" t="s">
        <v>197</v>
      </c>
      <c r="E11" s="147" t="s">
        <v>185</v>
      </c>
      <c r="F11" s="153">
        <v>7.5449999999999999</v>
      </c>
      <c r="G11" s="147">
        <v>785</v>
      </c>
      <c r="H11" s="147">
        <v>199</v>
      </c>
      <c r="I11" s="147" t="s">
        <v>184</v>
      </c>
      <c r="J11" s="152">
        <v>9790</v>
      </c>
      <c r="K11" s="152">
        <v>14135</v>
      </c>
      <c r="L11" s="147">
        <v>79</v>
      </c>
      <c r="M11" s="151" t="s">
        <v>25</v>
      </c>
      <c r="N11" s="150" t="s">
        <v>188</v>
      </c>
      <c r="O11" s="40">
        <f>IF(N11&gt;0,1/N11*37.7*68.6,"")</f>
        <v>581.1730337078651</v>
      </c>
      <c r="P11" s="149" t="s">
        <v>182</v>
      </c>
      <c r="Q11" s="66" t="s">
        <v>187</v>
      </c>
      <c r="R11" s="147" t="s">
        <v>172</v>
      </c>
      <c r="S11" s="147" t="s">
        <v>5</v>
      </c>
      <c r="T11" s="146"/>
      <c r="U11" s="145"/>
      <c r="V11" s="144">
        <f>IFERROR(IF(N11&lt;P11,"",(ROUNDDOWN(N11/P11*100,0))),"")</f>
        <v>105</v>
      </c>
    </row>
    <row r="12" spans="1:22" ht="45" customHeight="1" x14ac:dyDescent="0.2">
      <c r="A12" s="160"/>
      <c r="B12" s="159"/>
      <c r="C12" s="158"/>
      <c r="D12" s="154" t="s">
        <v>196</v>
      </c>
      <c r="E12" s="147" t="s">
        <v>185</v>
      </c>
      <c r="F12" s="153">
        <v>7.5449999999999999</v>
      </c>
      <c r="G12" s="147">
        <v>785</v>
      </c>
      <c r="H12" s="147">
        <v>199</v>
      </c>
      <c r="I12" s="147" t="s">
        <v>184</v>
      </c>
      <c r="J12" s="152">
        <v>9790</v>
      </c>
      <c r="K12" s="152">
        <v>14135</v>
      </c>
      <c r="L12" s="147">
        <v>79</v>
      </c>
      <c r="M12" s="151" t="s">
        <v>25</v>
      </c>
      <c r="N12" s="150" t="s">
        <v>183</v>
      </c>
      <c r="O12" s="40">
        <f>IF(N12&gt;0,1/N12*37.7*68.6,"")</f>
        <v>601.44651162790706</v>
      </c>
      <c r="P12" s="149" t="s">
        <v>182</v>
      </c>
      <c r="Q12" s="66" t="s">
        <v>173</v>
      </c>
      <c r="R12" s="147" t="s">
        <v>172</v>
      </c>
      <c r="S12" s="147" t="s">
        <v>5</v>
      </c>
      <c r="T12" s="146"/>
      <c r="U12" s="145"/>
      <c r="V12" s="144">
        <f>IFERROR(IF(N12&lt;P12,"",(ROUNDDOWN(N12/P12*100,0))),"")</f>
        <v>101</v>
      </c>
    </row>
    <row r="13" spans="1:22" ht="45" customHeight="1" x14ac:dyDescent="0.2">
      <c r="A13" s="160"/>
      <c r="B13" s="159"/>
      <c r="C13" s="158"/>
      <c r="D13" s="154" t="s">
        <v>195</v>
      </c>
      <c r="E13" s="147" t="s">
        <v>185</v>
      </c>
      <c r="F13" s="153">
        <v>7.5449999999999999</v>
      </c>
      <c r="G13" s="147">
        <v>785</v>
      </c>
      <c r="H13" s="147">
        <v>199</v>
      </c>
      <c r="I13" s="147" t="s">
        <v>184</v>
      </c>
      <c r="J13" s="152">
        <v>9790</v>
      </c>
      <c r="K13" s="152">
        <v>14135</v>
      </c>
      <c r="L13" s="147">
        <v>79</v>
      </c>
      <c r="M13" s="151" t="s">
        <v>25</v>
      </c>
      <c r="N13" s="150" t="s">
        <v>188</v>
      </c>
      <c r="O13" s="40">
        <f>IF(N13&gt;0,1/N13*37.7*68.6,"")</f>
        <v>581.1730337078651</v>
      </c>
      <c r="P13" s="149" t="s">
        <v>182</v>
      </c>
      <c r="Q13" s="66" t="s">
        <v>187</v>
      </c>
      <c r="R13" s="147" t="s">
        <v>172</v>
      </c>
      <c r="S13" s="147" t="s">
        <v>5</v>
      </c>
      <c r="T13" s="146"/>
      <c r="U13" s="145"/>
      <c r="V13" s="144">
        <f>IFERROR(IF(N13&lt;P13,"",(ROUNDDOWN(N13/P13*100,0))),"")</f>
        <v>105</v>
      </c>
    </row>
    <row r="14" spans="1:22" ht="45" customHeight="1" x14ac:dyDescent="0.2">
      <c r="A14" s="160"/>
      <c r="B14" s="159"/>
      <c r="C14" s="158"/>
      <c r="D14" s="154" t="s">
        <v>194</v>
      </c>
      <c r="E14" s="147" t="s">
        <v>185</v>
      </c>
      <c r="F14" s="153">
        <v>7.5449999999999999</v>
      </c>
      <c r="G14" s="147">
        <v>785</v>
      </c>
      <c r="H14" s="147">
        <v>199</v>
      </c>
      <c r="I14" s="147" t="s">
        <v>184</v>
      </c>
      <c r="J14" s="152">
        <v>9790</v>
      </c>
      <c r="K14" s="152">
        <v>14135</v>
      </c>
      <c r="L14" s="147">
        <v>79</v>
      </c>
      <c r="M14" s="151" t="s">
        <v>25</v>
      </c>
      <c r="N14" s="150" t="s">
        <v>183</v>
      </c>
      <c r="O14" s="40">
        <f>IF(N14&gt;0,1/N14*37.7*68.6,"")</f>
        <v>601.44651162790706</v>
      </c>
      <c r="P14" s="149" t="s">
        <v>182</v>
      </c>
      <c r="Q14" s="66" t="s">
        <v>173</v>
      </c>
      <c r="R14" s="147" t="s">
        <v>172</v>
      </c>
      <c r="S14" s="147" t="s">
        <v>5</v>
      </c>
      <c r="T14" s="146"/>
      <c r="U14" s="145"/>
      <c r="V14" s="144">
        <f>IFERROR(IF(N14&lt;P14,"",(ROUNDDOWN(N14/P14*100,0))),"")</f>
        <v>101</v>
      </c>
    </row>
    <row r="15" spans="1:22" ht="45" customHeight="1" x14ac:dyDescent="0.2">
      <c r="A15" s="160"/>
      <c r="B15" s="159"/>
      <c r="C15" s="158"/>
      <c r="D15" s="154" t="s">
        <v>193</v>
      </c>
      <c r="E15" s="147" t="s">
        <v>185</v>
      </c>
      <c r="F15" s="153">
        <v>7.5449999999999999</v>
      </c>
      <c r="G15" s="147">
        <v>785</v>
      </c>
      <c r="H15" s="147">
        <v>199</v>
      </c>
      <c r="I15" s="147" t="s">
        <v>184</v>
      </c>
      <c r="J15" s="152">
        <v>9790</v>
      </c>
      <c r="K15" s="152">
        <v>14135</v>
      </c>
      <c r="L15" s="147">
        <v>79</v>
      </c>
      <c r="M15" s="151" t="s">
        <v>25</v>
      </c>
      <c r="N15" s="150" t="s">
        <v>188</v>
      </c>
      <c r="O15" s="40">
        <f>IF(N15&gt;0,1/N15*37.7*68.6,"")</f>
        <v>581.1730337078651</v>
      </c>
      <c r="P15" s="149" t="s">
        <v>182</v>
      </c>
      <c r="Q15" s="66" t="s">
        <v>187</v>
      </c>
      <c r="R15" s="147" t="s">
        <v>172</v>
      </c>
      <c r="S15" s="147" t="s">
        <v>5</v>
      </c>
      <c r="T15" s="146"/>
      <c r="U15" s="145"/>
      <c r="V15" s="144">
        <f>IFERROR(IF(N15&lt;P15,"",(ROUNDDOWN(N15/P15*100,0))),"")</f>
        <v>105</v>
      </c>
    </row>
    <row r="16" spans="1:22" ht="45" customHeight="1" x14ac:dyDescent="0.2">
      <c r="A16" s="160"/>
      <c r="B16" s="159"/>
      <c r="C16" s="158"/>
      <c r="D16" s="154" t="s">
        <v>192</v>
      </c>
      <c r="E16" s="147" t="s">
        <v>185</v>
      </c>
      <c r="F16" s="153">
        <v>7.5449999999999999</v>
      </c>
      <c r="G16" s="147">
        <v>785</v>
      </c>
      <c r="H16" s="147">
        <v>199</v>
      </c>
      <c r="I16" s="147" t="s">
        <v>184</v>
      </c>
      <c r="J16" s="152">
        <v>9790</v>
      </c>
      <c r="K16" s="152">
        <v>14135</v>
      </c>
      <c r="L16" s="147">
        <v>79</v>
      </c>
      <c r="M16" s="151" t="s">
        <v>25</v>
      </c>
      <c r="N16" s="150" t="s">
        <v>183</v>
      </c>
      <c r="O16" s="40">
        <f>IF(N16&gt;0,1/N16*37.7*68.6,"")</f>
        <v>601.44651162790706</v>
      </c>
      <c r="P16" s="149" t="s">
        <v>182</v>
      </c>
      <c r="Q16" s="66" t="s">
        <v>173</v>
      </c>
      <c r="R16" s="147" t="s">
        <v>172</v>
      </c>
      <c r="S16" s="147" t="s">
        <v>5</v>
      </c>
      <c r="T16" s="146"/>
      <c r="U16" s="145"/>
      <c r="V16" s="144">
        <f>IFERROR(IF(N16&lt;P16,"",(ROUNDDOWN(N16/P16*100,0))),"")</f>
        <v>101</v>
      </c>
    </row>
    <row r="17" spans="1:22" ht="45" customHeight="1" x14ac:dyDescent="0.2">
      <c r="A17" s="160"/>
      <c r="B17" s="159"/>
      <c r="C17" s="158"/>
      <c r="D17" s="154" t="s">
        <v>191</v>
      </c>
      <c r="E17" s="147" t="s">
        <v>185</v>
      </c>
      <c r="F17" s="153">
        <v>7.5449999999999999</v>
      </c>
      <c r="G17" s="147">
        <v>785</v>
      </c>
      <c r="H17" s="147">
        <v>199</v>
      </c>
      <c r="I17" s="147" t="s">
        <v>184</v>
      </c>
      <c r="J17" s="152">
        <v>9790</v>
      </c>
      <c r="K17" s="152">
        <v>14135</v>
      </c>
      <c r="L17" s="147">
        <v>79</v>
      </c>
      <c r="M17" s="151" t="s">
        <v>25</v>
      </c>
      <c r="N17" s="150" t="s">
        <v>188</v>
      </c>
      <c r="O17" s="40">
        <f>IF(N17&gt;0,1/N17*37.7*68.6,"")</f>
        <v>581.1730337078651</v>
      </c>
      <c r="P17" s="149" t="s">
        <v>182</v>
      </c>
      <c r="Q17" s="66" t="s">
        <v>187</v>
      </c>
      <c r="R17" s="147" t="s">
        <v>172</v>
      </c>
      <c r="S17" s="147" t="s">
        <v>5</v>
      </c>
      <c r="T17" s="146"/>
      <c r="U17" s="145"/>
      <c r="V17" s="144">
        <f>IFERROR(IF(N17&lt;P17,"",(ROUNDDOWN(N17/P17*100,0))),"")</f>
        <v>105</v>
      </c>
    </row>
    <row r="18" spans="1:22" ht="45" customHeight="1" x14ac:dyDescent="0.2">
      <c r="A18" s="160"/>
      <c r="B18" s="159"/>
      <c r="C18" s="158"/>
      <c r="D18" s="154" t="s">
        <v>190</v>
      </c>
      <c r="E18" s="147" t="s">
        <v>185</v>
      </c>
      <c r="F18" s="153">
        <v>7.5449999999999999</v>
      </c>
      <c r="G18" s="147">
        <v>785</v>
      </c>
      <c r="H18" s="147">
        <v>199</v>
      </c>
      <c r="I18" s="147" t="s">
        <v>184</v>
      </c>
      <c r="J18" s="152">
        <v>9790</v>
      </c>
      <c r="K18" s="152">
        <v>14135</v>
      </c>
      <c r="L18" s="147">
        <v>79</v>
      </c>
      <c r="M18" s="151" t="s">
        <v>25</v>
      </c>
      <c r="N18" s="150" t="s">
        <v>183</v>
      </c>
      <c r="O18" s="40">
        <f>IF(N18&gt;0,1/N18*37.7*68.6,"")</f>
        <v>601.44651162790706</v>
      </c>
      <c r="P18" s="149" t="s">
        <v>182</v>
      </c>
      <c r="Q18" s="66" t="s">
        <v>173</v>
      </c>
      <c r="R18" s="147" t="s">
        <v>172</v>
      </c>
      <c r="S18" s="147" t="s">
        <v>5</v>
      </c>
      <c r="T18" s="146"/>
      <c r="U18" s="145"/>
      <c r="V18" s="144">
        <f>IFERROR(IF(N18&lt;P18,"",(ROUNDDOWN(N18/P18*100,0))),"")</f>
        <v>101</v>
      </c>
    </row>
    <row r="19" spans="1:22" ht="45" customHeight="1" x14ac:dyDescent="0.2">
      <c r="A19" s="160"/>
      <c r="B19" s="159"/>
      <c r="C19" s="158"/>
      <c r="D19" s="154" t="s">
        <v>189</v>
      </c>
      <c r="E19" s="147" t="s">
        <v>185</v>
      </c>
      <c r="F19" s="153">
        <v>7.5449999999999999</v>
      </c>
      <c r="G19" s="147">
        <v>785</v>
      </c>
      <c r="H19" s="147">
        <v>199</v>
      </c>
      <c r="I19" s="147" t="s">
        <v>184</v>
      </c>
      <c r="J19" s="152">
        <v>9790</v>
      </c>
      <c r="K19" s="152">
        <v>14135</v>
      </c>
      <c r="L19" s="147">
        <v>79</v>
      </c>
      <c r="M19" s="151" t="s">
        <v>25</v>
      </c>
      <c r="N19" s="150" t="s">
        <v>188</v>
      </c>
      <c r="O19" s="40">
        <f>IF(N19&gt;0,1/N19*37.7*68.6,"")</f>
        <v>581.1730337078651</v>
      </c>
      <c r="P19" s="149" t="s">
        <v>182</v>
      </c>
      <c r="Q19" s="66" t="s">
        <v>187</v>
      </c>
      <c r="R19" s="147" t="s">
        <v>172</v>
      </c>
      <c r="S19" s="147" t="s">
        <v>5</v>
      </c>
      <c r="T19" s="146"/>
      <c r="U19" s="145"/>
      <c r="V19" s="144">
        <f>IFERROR(IF(N19&lt;P19,"",(ROUNDDOWN(N19/P19*100,0))),"")</f>
        <v>105</v>
      </c>
    </row>
    <row r="20" spans="1:22" ht="45" customHeight="1" x14ac:dyDescent="0.2">
      <c r="A20" s="160"/>
      <c r="B20" s="156"/>
      <c r="C20" s="155"/>
      <c r="D20" s="154" t="s">
        <v>186</v>
      </c>
      <c r="E20" s="147" t="s">
        <v>185</v>
      </c>
      <c r="F20" s="153">
        <v>7.5449999999999999</v>
      </c>
      <c r="G20" s="147">
        <v>785</v>
      </c>
      <c r="H20" s="147">
        <v>199</v>
      </c>
      <c r="I20" s="147" t="s">
        <v>184</v>
      </c>
      <c r="J20" s="152">
        <v>9790</v>
      </c>
      <c r="K20" s="152">
        <v>14135</v>
      </c>
      <c r="L20" s="147">
        <v>79</v>
      </c>
      <c r="M20" s="151" t="s">
        <v>25</v>
      </c>
      <c r="N20" s="150" t="s">
        <v>183</v>
      </c>
      <c r="O20" s="40">
        <f>IF(N20&gt;0,1/N20*37.7*68.6,"")</f>
        <v>601.44651162790706</v>
      </c>
      <c r="P20" s="149" t="s">
        <v>182</v>
      </c>
      <c r="Q20" s="66" t="s">
        <v>173</v>
      </c>
      <c r="R20" s="147" t="s">
        <v>172</v>
      </c>
      <c r="S20" s="147" t="s">
        <v>5</v>
      </c>
      <c r="T20" s="146"/>
      <c r="U20" s="145"/>
      <c r="V20" s="144">
        <f>IFERROR(IF(N20&lt;P20,"",(ROUNDDOWN(N20/P20*100,0))),"")</f>
        <v>101</v>
      </c>
    </row>
    <row r="21" spans="1:22" ht="45" customHeight="1" x14ac:dyDescent="0.2">
      <c r="A21" s="160"/>
      <c r="B21" s="162"/>
      <c r="C21" s="161" t="s">
        <v>181</v>
      </c>
      <c r="D21" s="154" t="s">
        <v>180</v>
      </c>
      <c r="E21" s="147" t="s">
        <v>174</v>
      </c>
      <c r="F21" s="153">
        <v>2.9980000000000002</v>
      </c>
      <c r="G21" s="147">
        <v>430</v>
      </c>
      <c r="H21" s="147">
        <v>129</v>
      </c>
      <c r="I21" s="147" t="s">
        <v>178</v>
      </c>
      <c r="J21" s="152">
        <v>3543</v>
      </c>
      <c r="K21" s="152">
        <v>5138</v>
      </c>
      <c r="L21" s="147">
        <v>29</v>
      </c>
      <c r="M21" s="151" t="s">
        <v>33</v>
      </c>
      <c r="N21" s="150">
        <v>10</v>
      </c>
      <c r="O21" s="40">
        <f>IF(N21&gt;0,1/N21*37.7*68.6,"")</f>
        <v>258.62200000000001</v>
      </c>
      <c r="P21" s="149">
        <v>9.0399999999999991</v>
      </c>
      <c r="Q21" s="148" t="s">
        <v>173</v>
      </c>
      <c r="R21" s="147" t="s">
        <v>172</v>
      </c>
      <c r="S21" s="147" t="s">
        <v>176</v>
      </c>
      <c r="T21" s="146"/>
      <c r="U21" s="145"/>
      <c r="V21" s="144">
        <f>IFERROR(IF(N21&lt;P21,"",(ROUNDDOWN(N21/P21*100,0))),"")</f>
        <v>110</v>
      </c>
    </row>
    <row r="22" spans="1:22" ht="45" customHeight="1" x14ac:dyDescent="0.2">
      <c r="A22" s="160"/>
      <c r="B22" s="159"/>
      <c r="C22" s="158"/>
      <c r="D22" s="154" t="s">
        <v>180</v>
      </c>
      <c r="E22" s="147" t="s">
        <v>174</v>
      </c>
      <c r="F22" s="153">
        <v>2.9980000000000002</v>
      </c>
      <c r="G22" s="147">
        <v>430</v>
      </c>
      <c r="H22" s="147">
        <v>129</v>
      </c>
      <c r="I22" s="147" t="s">
        <v>10</v>
      </c>
      <c r="J22" s="152">
        <v>3543</v>
      </c>
      <c r="K22" s="152">
        <v>5138</v>
      </c>
      <c r="L22" s="147">
        <v>29</v>
      </c>
      <c r="M22" s="151" t="s">
        <v>33</v>
      </c>
      <c r="N22" s="150">
        <v>10</v>
      </c>
      <c r="O22" s="40">
        <f>IF(N22&gt;0,1/N22*37.7*68.6,"")</f>
        <v>258.62200000000001</v>
      </c>
      <c r="P22" s="149">
        <v>9.0399999999999991</v>
      </c>
      <c r="Q22" s="148" t="s">
        <v>173</v>
      </c>
      <c r="R22" s="147" t="s">
        <v>172</v>
      </c>
      <c r="S22" s="147" t="s">
        <v>176</v>
      </c>
      <c r="T22" s="146"/>
      <c r="U22" s="145"/>
      <c r="V22" s="144">
        <f>IFERROR(IF(N22&lt;P22,"",(ROUNDDOWN(N22/P22*100,0))),"")</f>
        <v>110</v>
      </c>
    </row>
    <row r="23" spans="1:22" ht="45" customHeight="1" x14ac:dyDescent="0.2">
      <c r="A23" s="160"/>
      <c r="B23" s="159"/>
      <c r="C23" s="158"/>
      <c r="D23" s="154" t="s">
        <v>179</v>
      </c>
      <c r="E23" s="147" t="s">
        <v>174</v>
      </c>
      <c r="F23" s="153">
        <v>2.9980000000000002</v>
      </c>
      <c r="G23" s="147">
        <v>430</v>
      </c>
      <c r="H23" s="147">
        <v>129</v>
      </c>
      <c r="I23" s="147" t="s">
        <v>178</v>
      </c>
      <c r="J23" s="152">
        <v>3543</v>
      </c>
      <c r="K23" s="152">
        <v>5138</v>
      </c>
      <c r="L23" s="147">
        <v>29</v>
      </c>
      <c r="M23" s="151" t="s">
        <v>33</v>
      </c>
      <c r="N23" s="150">
        <v>10</v>
      </c>
      <c r="O23" s="40">
        <f>IF(N23&gt;0,1/N23*37.7*68.6,"")</f>
        <v>258.62200000000001</v>
      </c>
      <c r="P23" s="149">
        <v>9.0399999999999991</v>
      </c>
      <c r="Q23" s="148" t="s">
        <v>173</v>
      </c>
      <c r="R23" s="147" t="s">
        <v>172</v>
      </c>
      <c r="S23" s="147" t="s">
        <v>176</v>
      </c>
      <c r="T23" s="146"/>
      <c r="U23" s="145"/>
      <c r="V23" s="144">
        <f>IFERROR(IF(N23&lt;P23,"",(ROUNDDOWN(N23/P23*100,0))),"")</f>
        <v>110</v>
      </c>
    </row>
    <row r="24" spans="1:22" ht="45" customHeight="1" x14ac:dyDescent="0.2">
      <c r="A24" s="160"/>
      <c r="B24" s="159"/>
      <c r="C24" s="158"/>
      <c r="D24" s="154" t="s">
        <v>179</v>
      </c>
      <c r="E24" s="147" t="s">
        <v>174</v>
      </c>
      <c r="F24" s="153">
        <v>2.9980000000000002</v>
      </c>
      <c r="G24" s="147">
        <v>430</v>
      </c>
      <c r="H24" s="147">
        <v>129</v>
      </c>
      <c r="I24" s="147" t="s">
        <v>10</v>
      </c>
      <c r="J24" s="152">
        <v>3543</v>
      </c>
      <c r="K24" s="152">
        <v>5138</v>
      </c>
      <c r="L24" s="147">
        <v>29</v>
      </c>
      <c r="M24" s="151" t="s">
        <v>33</v>
      </c>
      <c r="N24" s="150">
        <v>10</v>
      </c>
      <c r="O24" s="40">
        <f>IF(N24&gt;0,1/N24*37.7*68.6,"")</f>
        <v>258.62200000000001</v>
      </c>
      <c r="P24" s="149">
        <v>9.0399999999999991</v>
      </c>
      <c r="Q24" s="148" t="s">
        <v>173</v>
      </c>
      <c r="R24" s="147" t="s">
        <v>172</v>
      </c>
      <c r="S24" s="147" t="s">
        <v>176</v>
      </c>
      <c r="T24" s="146"/>
      <c r="U24" s="145"/>
      <c r="V24" s="144">
        <f>IFERROR(IF(N24&lt;P24,"",(ROUNDDOWN(N24/P24*100,0))),"")</f>
        <v>110</v>
      </c>
    </row>
    <row r="25" spans="1:22" ht="45" customHeight="1" x14ac:dyDescent="0.2">
      <c r="A25" s="160"/>
      <c r="B25" s="159"/>
      <c r="C25" s="158"/>
      <c r="D25" s="154" t="s">
        <v>177</v>
      </c>
      <c r="E25" s="147" t="s">
        <v>174</v>
      </c>
      <c r="F25" s="153">
        <v>2.9980000000000002</v>
      </c>
      <c r="G25" s="147">
        <v>430</v>
      </c>
      <c r="H25" s="147">
        <v>129</v>
      </c>
      <c r="I25" s="147" t="s">
        <v>178</v>
      </c>
      <c r="J25" s="152">
        <v>3543</v>
      </c>
      <c r="K25" s="152">
        <v>5138</v>
      </c>
      <c r="L25" s="147">
        <v>29</v>
      </c>
      <c r="M25" s="151" t="s">
        <v>33</v>
      </c>
      <c r="N25" s="150">
        <v>10</v>
      </c>
      <c r="O25" s="40">
        <f>IF(N25&gt;0,1/N25*37.7*68.6,"")</f>
        <v>258.62200000000001</v>
      </c>
      <c r="P25" s="149">
        <v>9.0399999999999991</v>
      </c>
      <c r="Q25" s="148" t="s">
        <v>173</v>
      </c>
      <c r="R25" s="147" t="s">
        <v>172</v>
      </c>
      <c r="S25" s="147" t="s">
        <v>176</v>
      </c>
      <c r="T25" s="146"/>
      <c r="U25" s="145"/>
      <c r="V25" s="144">
        <f>IFERROR(IF(N25&lt;P25,"",(ROUNDDOWN(N25/P25*100,0))),"")</f>
        <v>110</v>
      </c>
    </row>
    <row r="26" spans="1:22" ht="45" customHeight="1" x14ac:dyDescent="0.2">
      <c r="A26" s="160"/>
      <c r="B26" s="159"/>
      <c r="C26" s="158"/>
      <c r="D26" s="154" t="s">
        <v>177</v>
      </c>
      <c r="E26" s="147" t="s">
        <v>174</v>
      </c>
      <c r="F26" s="153">
        <v>2.9980000000000002</v>
      </c>
      <c r="G26" s="147">
        <v>430</v>
      </c>
      <c r="H26" s="147">
        <v>129</v>
      </c>
      <c r="I26" s="147" t="s">
        <v>10</v>
      </c>
      <c r="J26" s="152">
        <v>3543</v>
      </c>
      <c r="K26" s="152">
        <v>5138</v>
      </c>
      <c r="L26" s="147">
        <v>29</v>
      </c>
      <c r="M26" s="151" t="s">
        <v>33</v>
      </c>
      <c r="N26" s="150">
        <v>10</v>
      </c>
      <c r="O26" s="40">
        <f>IF(N26&gt;0,1/N26*37.7*68.6,"")</f>
        <v>258.62200000000001</v>
      </c>
      <c r="P26" s="149">
        <v>9.0399999999999991</v>
      </c>
      <c r="Q26" s="148" t="s">
        <v>173</v>
      </c>
      <c r="R26" s="147" t="s">
        <v>172</v>
      </c>
      <c r="S26" s="147" t="s">
        <v>176</v>
      </c>
      <c r="T26" s="146"/>
      <c r="U26" s="145"/>
      <c r="V26" s="144">
        <f>IFERROR(IF(N26&lt;P26,"",(ROUNDDOWN(N26/P26*100,0))),"")</f>
        <v>110</v>
      </c>
    </row>
    <row r="27" spans="1:22" ht="45" customHeight="1" x14ac:dyDescent="0.2">
      <c r="A27" s="157"/>
      <c r="B27" s="156"/>
      <c r="C27" s="155"/>
      <c r="D27" s="154" t="s">
        <v>175</v>
      </c>
      <c r="E27" s="147" t="s">
        <v>174</v>
      </c>
      <c r="F27" s="153">
        <v>2.9980000000000002</v>
      </c>
      <c r="G27" s="147">
        <v>430</v>
      </c>
      <c r="H27" s="147">
        <v>110</v>
      </c>
      <c r="I27" s="147" t="s">
        <v>10</v>
      </c>
      <c r="J27" s="152">
        <v>3543</v>
      </c>
      <c r="K27" s="152">
        <v>5138</v>
      </c>
      <c r="L27" s="147">
        <v>29</v>
      </c>
      <c r="M27" s="151" t="s">
        <v>33</v>
      </c>
      <c r="N27" s="150">
        <v>10</v>
      </c>
      <c r="O27" s="40">
        <f>IF(N27&gt;0,1/N27*37.7*68.6,"")</f>
        <v>258.62200000000001</v>
      </c>
      <c r="P27" s="149">
        <v>9.0399999999999991</v>
      </c>
      <c r="Q27" s="148" t="s">
        <v>173</v>
      </c>
      <c r="R27" s="147" t="s">
        <v>172</v>
      </c>
      <c r="S27" s="147" t="s">
        <v>171</v>
      </c>
      <c r="T27" s="146"/>
      <c r="U27" s="145"/>
      <c r="V27" s="144">
        <f>IFERROR(IF(N27&lt;P27,"",(ROUNDDOWN(N27/P27*100,0))),"")</f>
        <v>110</v>
      </c>
    </row>
    <row r="29" spans="1:22" ht="12" x14ac:dyDescent="0.2">
      <c r="B29" s="10" t="s">
        <v>170</v>
      </c>
    </row>
    <row r="30" spans="1:22" x14ac:dyDescent="0.2">
      <c r="B30" s="8" t="s">
        <v>169</v>
      </c>
    </row>
    <row r="31" spans="1:22" x14ac:dyDescent="0.2">
      <c r="B31" s="8" t="s">
        <v>168</v>
      </c>
    </row>
    <row r="32" spans="1:22" x14ac:dyDescent="0.2">
      <c r="B32" s="8" t="s">
        <v>167</v>
      </c>
    </row>
    <row r="33" spans="2:3" x14ac:dyDescent="0.2">
      <c r="B33" s="8" t="s">
        <v>166</v>
      </c>
    </row>
    <row r="34" spans="2:3" x14ac:dyDescent="0.2">
      <c r="B34" s="8" t="s">
        <v>165</v>
      </c>
    </row>
    <row r="35" spans="2:3" x14ac:dyDescent="0.2">
      <c r="B35" s="8" t="s">
        <v>164</v>
      </c>
    </row>
    <row r="36" spans="2:3" x14ac:dyDescent="0.2">
      <c r="B36" s="8" t="s">
        <v>163</v>
      </c>
    </row>
    <row r="37" spans="2:3" x14ac:dyDescent="0.2">
      <c r="B37" s="8" t="s">
        <v>162</v>
      </c>
    </row>
    <row r="38" spans="2:3" x14ac:dyDescent="0.2">
      <c r="C38" s="8" t="s">
        <v>76</v>
      </c>
    </row>
    <row r="39" spans="2:3" x14ac:dyDescent="0.2">
      <c r="C39" s="8" t="s">
        <v>75</v>
      </c>
    </row>
  </sheetData>
  <sheetProtection selectLockedCells="1"/>
  <mergeCells count="24">
    <mergeCell ref="G6:G8"/>
    <mergeCell ref="H6:H8"/>
    <mergeCell ref="R6:R8"/>
    <mergeCell ref="S6:S8"/>
    <mergeCell ref="J4:J8"/>
    <mergeCell ref="K4:K8"/>
    <mergeCell ref="L4:L8"/>
    <mergeCell ref="M4:M8"/>
    <mergeCell ref="S2:V2"/>
    <mergeCell ref="T6:T8"/>
    <mergeCell ref="N4:P4"/>
    <mergeCell ref="Q4:Q8"/>
    <mergeCell ref="R4:T5"/>
    <mergeCell ref="U4:U8"/>
    <mergeCell ref="A4:A8"/>
    <mergeCell ref="B4:C8"/>
    <mergeCell ref="D4:D8"/>
    <mergeCell ref="E4:H5"/>
    <mergeCell ref="I4:I8"/>
    <mergeCell ref="V4:V8"/>
    <mergeCell ref="N5:N8"/>
    <mergeCell ref="O5:O8"/>
    <mergeCell ref="P5:P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tToHeight="0" orientation="landscape" horizontalDpi="400" verticalDpi="400" r:id="rId1"/>
  <headerFooter alignWithMargins="0">
    <oddHeader>&amp;R様式3-3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13F2-1B41-4708-B319-EC80C239BE1A}">
  <sheetPr>
    <tabColor theme="6"/>
    <pageSetUpPr fitToPage="1"/>
  </sheetPr>
  <dimension ref="A1:AX27"/>
  <sheetViews>
    <sheetView view="pageBreakPreview" topLeftCell="B1" zoomScaleNormal="100" zoomScaleSheetLayoutView="100" workbookViewId="0">
      <selection activeCell="P23" sqref="P23"/>
    </sheetView>
  </sheetViews>
  <sheetFormatPr defaultRowHeight="11.25" x14ac:dyDescent="0.2"/>
  <cols>
    <col min="1" max="1" width="5.125" style="165" bestFit="1" customWidth="1"/>
    <col min="2" max="2" width="4.625" style="165" bestFit="1" customWidth="1"/>
    <col min="3" max="3" width="10.5" style="165" bestFit="1" customWidth="1"/>
    <col min="4" max="4" width="8.875" style="165" bestFit="1" customWidth="1"/>
    <col min="5" max="5" width="4.25" style="165" bestFit="1" customWidth="1"/>
    <col min="6" max="6" width="7" style="165" bestFit="1" customWidth="1"/>
    <col min="7" max="7" width="7.625" style="165" bestFit="1" customWidth="1"/>
    <col min="8" max="8" width="7" style="165" bestFit="1" customWidth="1"/>
    <col min="9" max="9" width="11.25" style="165" bestFit="1" customWidth="1"/>
    <col min="10" max="10" width="7" style="165" bestFit="1" customWidth="1"/>
    <col min="11" max="11" width="8.375" style="165" bestFit="1" customWidth="1"/>
    <col min="12" max="12" width="10.375" style="165" bestFit="1" customWidth="1"/>
    <col min="13" max="13" width="9.75" style="165" bestFit="1" customWidth="1"/>
    <col min="14" max="14" width="5.625" style="165" bestFit="1" customWidth="1"/>
    <col min="15" max="15" width="8.375" style="165" bestFit="1" customWidth="1"/>
    <col min="16" max="16" width="7.125" style="165" bestFit="1" customWidth="1"/>
    <col min="17" max="19" width="7" style="165" bestFit="1" customWidth="1"/>
    <col min="20" max="20" width="5.5" style="165" bestFit="1" customWidth="1"/>
    <col min="21" max="21" width="8.125" style="165" bestFit="1" customWidth="1"/>
    <col min="22" max="22" width="9.375" style="166" bestFit="1" customWidth="1"/>
    <col min="23" max="23" width="9" style="165"/>
    <col min="24" max="24" width="9.75" style="165" bestFit="1" customWidth="1"/>
    <col min="25" max="256" width="9" style="165"/>
    <col min="257" max="257" width="16.25" style="165" customWidth="1"/>
    <col min="258" max="258" width="4.625" style="165" bestFit="1" customWidth="1"/>
    <col min="259" max="259" width="26.875" style="165" customWidth="1"/>
    <col min="260" max="260" width="12.75" style="165" bestFit="1" customWidth="1"/>
    <col min="261" max="261" width="8.625" style="165" bestFit="1" customWidth="1"/>
    <col min="262" max="262" width="8.5" style="165" bestFit="1" customWidth="1"/>
    <col min="263" max="263" width="10.625" style="165" bestFit="1" customWidth="1"/>
    <col min="264" max="264" width="10" style="165" bestFit="1" customWidth="1"/>
    <col min="265" max="265" width="12.5" style="165" bestFit="1" customWidth="1"/>
    <col min="266" max="266" width="7.125" style="165" customWidth="1"/>
    <col min="267" max="267" width="9.5" style="165" customWidth="1"/>
    <col min="268" max="268" width="14.25" style="165" customWidth="1"/>
    <col min="269" max="269" width="9.75" style="165" bestFit="1" customWidth="1"/>
    <col min="270" max="270" width="6.125" style="165" customWidth="1"/>
    <col min="271" max="271" width="9.5" style="165" bestFit="1" customWidth="1"/>
    <col min="272" max="272" width="7.75" style="165" customWidth="1"/>
    <col min="273" max="273" width="17.125" style="165" bestFit="1" customWidth="1"/>
    <col min="274" max="274" width="16.25" style="165" bestFit="1" customWidth="1"/>
    <col min="275" max="275" width="11.375" style="165" bestFit="1" customWidth="1"/>
    <col min="276" max="276" width="9.625" style="165" customWidth="1"/>
    <col min="277" max="277" width="13.25" style="165" bestFit="1" customWidth="1"/>
    <col min="278" max="278" width="9.625" style="165" customWidth="1"/>
    <col min="279" max="512" width="9" style="165"/>
    <col min="513" max="513" width="16.25" style="165" customWidth="1"/>
    <col min="514" max="514" width="4.625" style="165" bestFit="1" customWidth="1"/>
    <col min="515" max="515" width="26.875" style="165" customWidth="1"/>
    <col min="516" max="516" width="12.75" style="165" bestFit="1" customWidth="1"/>
    <col min="517" max="517" width="8.625" style="165" bestFit="1" customWidth="1"/>
    <col min="518" max="518" width="8.5" style="165" bestFit="1" customWidth="1"/>
    <col min="519" max="519" width="10.625" style="165" bestFit="1" customWidth="1"/>
    <col min="520" max="520" width="10" style="165" bestFit="1" customWidth="1"/>
    <col min="521" max="521" width="12.5" style="165" bestFit="1" customWidth="1"/>
    <col min="522" max="522" width="7.125" style="165" customWidth="1"/>
    <col min="523" max="523" width="9.5" style="165" customWidth="1"/>
    <col min="524" max="524" width="14.25" style="165" customWidth="1"/>
    <col min="525" max="525" width="9.75" style="165" bestFit="1" customWidth="1"/>
    <col min="526" max="526" width="6.125" style="165" customWidth="1"/>
    <col min="527" max="527" width="9.5" style="165" bestFit="1" customWidth="1"/>
    <col min="528" max="528" width="7.75" style="165" customWidth="1"/>
    <col min="529" max="529" width="17.125" style="165" bestFit="1" customWidth="1"/>
    <col min="530" max="530" width="16.25" style="165" bestFit="1" customWidth="1"/>
    <col min="531" max="531" width="11.375" style="165" bestFit="1" customWidth="1"/>
    <col min="532" max="532" width="9.625" style="165" customWidth="1"/>
    <col min="533" max="533" width="13.25" style="165" bestFit="1" customWidth="1"/>
    <col min="534" max="534" width="9.625" style="165" customWidth="1"/>
    <col min="535" max="768" width="9" style="165"/>
    <col min="769" max="769" width="16.25" style="165" customWidth="1"/>
    <col min="770" max="770" width="4.625" style="165" bestFit="1" customWidth="1"/>
    <col min="771" max="771" width="26.875" style="165" customWidth="1"/>
    <col min="772" max="772" width="12.75" style="165" bestFit="1" customWidth="1"/>
    <col min="773" max="773" width="8.625" style="165" bestFit="1" customWidth="1"/>
    <col min="774" max="774" width="8.5" style="165" bestFit="1" customWidth="1"/>
    <col min="775" max="775" width="10.625" style="165" bestFit="1" customWidth="1"/>
    <col min="776" max="776" width="10" style="165" bestFit="1" customWidth="1"/>
    <col min="777" max="777" width="12.5" style="165" bestFit="1" customWidth="1"/>
    <col min="778" max="778" width="7.125" style="165" customWidth="1"/>
    <col min="779" max="779" width="9.5" style="165" customWidth="1"/>
    <col min="780" max="780" width="14.25" style="165" customWidth="1"/>
    <col min="781" max="781" width="9.75" style="165" bestFit="1" customWidth="1"/>
    <col min="782" max="782" width="6.125" style="165" customWidth="1"/>
    <col min="783" max="783" width="9.5" style="165" bestFit="1" customWidth="1"/>
    <col min="784" max="784" width="7.75" style="165" customWidth="1"/>
    <col min="785" max="785" width="17.125" style="165" bestFit="1" customWidth="1"/>
    <col min="786" max="786" width="16.25" style="165" bestFit="1" customWidth="1"/>
    <col min="787" max="787" width="11.375" style="165" bestFit="1" customWidth="1"/>
    <col min="788" max="788" width="9.625" style="165" customWidth="1"/>
    <col min="789" max="789" width="13.25" style="165" bestFit="1" customWidth="1"/>
    <col min="790" max="790" width="9.625" style="165" customWidth="1"/>
    <col min="791" max="1024" width="9" style="165"/>
    <col min="1025" max="1025" width="16.25" style="165" customWidth="1"/>
    <col min="1026" max="1026" width="4.625" style="165" bestFit="1" customWidth="1"/>
    <col min="1027" max="1027" width="26.875" style="165" customWidth="1"/>
    <col min="1028" max="1028" width="12.75" style="165" bestFit="1" customWidth="1"/>
    <col min="1029" max="1029" width="8.625" style="165" bestFit="1" customWidth="1"/>
    <col min="1030" max="1030" width="8.5" style="165" bestFit="1" customWidth="1"/>
    <col min="1031" max="1031" width="10.625" style="165" bestFit="1" customWidth="1"/>
    <col min="1032" max="1032" width="10" style="165" bestFit="1" customWidth="1"/>
    <col min="1033" max="1033" width="12.5" style="165" bestFit="1" customWidth="1"/>
    <col min="1034" max="1034" width="7.125" style="165" customWidth="1"/>
    <col min="1035" max="1035" width="9.5" style="165" customWidth="1"/>
    <col min="1036" max="1036" width="14.25" style="165" customWidth="1"/>
    <col min="1037" max="1037" width="9.75" style="165" bestFit="1" customWidth="1"/>
    <col min="1038" max="1038" width="6.125" style="165" customWidth="1"/>
    <col min="1039" max="1039" width="9.5" style="165" bestFit="1" customWidth="1"/>
    <col min="1040" max="1040" width="7.75" style="165" customWidth="1"/>
    <col min="1041" max="1041" width="17.125" style="165" bestFit="1" customWidth="1"/>
    <col min="1042" max="1042" width="16.25" style="165" bestFit="1" customWidth="1"/>
    <col min="1043" max="1043" width="11.375" style="165" bestFit="1" customWidth="1"/>
    <col min="1044" max="1044" width="9.625" style="165" customWidth="1"/>
    <col min="1045" max="1045" width="13.25" style="165" bestFit="1" customWidth="1"/>
    <col min="1046" max="1046" width="9.625" style="165" customWidth="1"/>
    <col min="1047" max="1280" width="9" style="165"/>
    <col min="1281" max="1281" width="16.25" style="165" customWidth="1"/>
    <col min="1282" max="1282" width="4.625" style="165" bestFit="1" customWidth="1"/>
    <col min="1283" max="1283" width="26.875" style="165" customWidth="1"/>
    <col min="1284" max="1284" width="12.75" style="165" bestFit="1" customWidth="1"/>
    <col min="1285" max="1285" width="8.625" style="165" bestFit="1" customWidth="1"/>
    <col min="1286" max="1286" width="8.5" style="165" bestFit="1" customWidth="1"/>
    <col min="1287" max="1287" width="10.625" style="165" bestFit="1" customWidth="1"/>
    <col min="1288" max="1288" width="10" style="165" bestFit="1" customWidth="1"/>
    <col min="1289" max="1289" width="12.5" style="165" bestFit="1" customWidth="1"/>
    <col min="1290" max="1290" width="7.125" style="165" customWidth="1"/>
    <col min="1291" max="1291" width="9.5" style="165" customWidth="1"/>
    <col min="1292" max="1292" width="14.25" style="165" customWidth="1"/>
    <col min="1293" max="1293" width="9.75" style="165" bestFit="1" customWidth="1"/>
    <col min="1294" max="1294" width="6.125" style="165" customWidth="1"/>
    <col min="1295" max="1295" width="9.5" style="165" bestFit="1" customWidth="1"/>
    <col min="1296" max="1296" width="7.75" style="165" customWidth="1"/>
    <col min="1297" max="1297" width="17.125" style="165" bestFit="1" customWidth="1"/>
    <col min="1298" max="1298" width="16.25" style="165" bestFit="1" customWidth="1"/>
    <col min="1299" max="1299" width="11.375" style="165" bestFit="1" customWidth="1"/>
    <col min="1300" max="1300" width="9.625" style="165" customWidth="1"/>
    <col min="1301" max="1301" width="13.25" style="165" bestFit="1" customWidth="1"/>
    <col min="1302" max="1302" width="9.625" style="165" customWidth="1"/>
    <col min="1303" max="1536" width="9" style="165"/>
    <col min="1537" max="1537" width="16.25" style="165" customWidth="1"/>
    <col min="1538" max="1538" width="4.625" style="165" bestFit="1" customWidth="1"/>
    <col min="1539" max="1539" width="26.875" style="165" customWidth="1"/>
    <col min="1540" max="1540" width="12.75" style="165" bestFit="1" customWidth="1"/>
    <col min="1541" max="1541" width="8.625" style="165" bestFit="1" customWidth="1"/>
    <col min="1542" max="1542" width="8.5" style="165" bestFit="1" customWidth="1"/>
    <col min="1543" max="1543" width="10.625" style="165" bestFit="1" customWidth="1"/>
    <col min="1544" max="1544" width="10" style="165" bestFit="1" customWidth="1"/>
    <col min="1545" max="1545" width="12.5" style="165" bestFit="1" customWidth="1"/>
    <col min="1546" max="1546" width="7.125" style="165" customWidth="1"/>
    <col min="1547" max="1547" width="9.5" style="165" customWidth="1"/>
    <col min="1548" max="1548" width="14.25" style="165" customWidth="1"/>
    <col min="1549" max="1549" width="9.75" style="165" bestFit="1" customWidth="1"/>
    <col min="1550" max="1550" width="6.125" style="165" customWidth="1"/>
    <col min="1551" max="1551" width="9.5" style="165" bestFit="1" customWidth="1"/>
    <col min="1552" max="1552" width="7.75" style="165" customWidth="1"/>
    <col min="1553" max="1553" width="17.125" style="165" bestFit="1" customWidth="1"/>
    <col min="1554" max="1554" width="16.25" style="165" bestFit="1" customWidth="1"/>
    <col min="1555" max="1555" width="11.375" style="165" bestFit="1" customWidth="1"/>
    <col min="1556" max="1556" width="9.625" style="165" customWidth="1"/>
    <col min="1557" max="1557" width="13.25" style="165" bestFit="1" customWidth="1"/>
    <col min="1558" max="1558" width="9.625" style="165" customWidth="1"/>
    <col min="1559" max="1792" width="9" style="165"/>
    <col min="1793" max="1793" width="16.25" style="165" customWidth="1"/>
    <col min="1794" max="1794" width="4.625" style="165" bestFit="1" customWidth="1"/>
    <col min="1795" max="1795" width="26.875" style="165" customWidth="1"/>
    <col min="1796" max="1796" width="12.75" style="165" bestFit="1" customWidth="1"/>
    <col min="1797" max="1797" width="8.625" style="165" bestFit="1" customWidth="1"/>
    <col min="1798" max="1798" width="8.5" style="165" bestFit="1" customWidth="1"/>
    <col min="1799" max="1799" width="10.625" style="165" bestFit="1" customWidth="1"/>
    <col min="1800" max="1800" width="10" style="165" bestFit="1" customWidth="1"/>
    <col min="1801" max="1801" width="12.5" style="165" bestFit="1" customWidth="1"/>
    <col min="1802" max="1802" width="7.125" style="165" customWidth="1"/>
    <col min="1803" max="1803" width="9.5" style="165" customWidth="1"/>
    <col min="1804" max="1804" width="14.25" style="165" customWidth="1"/>
    <col min="1805" max="1805" width="9.75" style="165" bestFit="1" customWidth="1"/>
    <col min="1806" max="1806" width="6.125" style="165" customWidth="1"/>
    <col min="1807" max="1807" width="9.5" style="165" bestFit="1" customWidth="1"/>
    <col min="1808" max="1808" width="7.75" style="165" customWidth="1"/>
    <col min="1809" max="1809" width="17.125" style="165" bestFit="1" customWidth="1"/>
    <col min="1810" max="1810" width="16.25" style="165" bestFit="1" customWidth="1"/>
    <col min="1811" max="1811" width="11.375" style="165" bestFit="1" customWidth="1"/>
    <col min="1812" max="1812" width="9.625" style="165" customWidth="1"/>
    <col min="1813" max="1813" width="13.25" style="165" bestFit="1" customWidth="1"/>
    <col min="1814" max="1814" width="9.625" style="165" customWidth="1"/>
    <col min="1815" max="2048" width="9" style="165"/>
    <col min="2049" max="2049" width="16.25" style="165" customWidth="1"/>
    <col min="2050" max="2050" width="4.625" style="165" bestFit="1" customWidth="1"/>
    <col min="2051" max="2051" width="26.875" style="165" customWidth="1"/>
    <col min="2052" max="2052" width="12.75" style="165" bestFit="1" customWidth="1"/>
    <col min="2053" max="2053" width="8.625" style="165" bestFit="1" customWidth="1"/>
    <col min="2054" max="2054" width="8.5" style="165" bestFit="1" customWidth="1"/>
    <col min="2055" max="2055" width="10.625" style="165" bestFit="1" customWidth="1"/>
    <col min="2056" max="2056" width="10" style="165" bestFit="1" customWidth="1"/>
    <col min="2057" max="2057" width="12.5" style="165" bestFit="1" customWidth="1"/>
    <col min="2058" max="2058" width="7.125" style="165" customWidth="1"/>
    <col min="2059" max="2059" width="9.5" style="165" customWidth="1"/>
    <col min="2060" max="2060" width="14.25" style="165" customWidth="1"/>
    <col min="2061" max="2061" width="9.75" style="165" bestFit="1" customWidth="1"/>
    <col min="2062" max="2062" width="6.125" style="165" customWidth="1"/>
    <col min="2063" max="2063" width="9.5" style="165" bestFit="1" customWidth="1"/>
    <col min="2064" max="2064" width="7.75" style="165" customWidth="1"/>
    <col min="2065" max="2065" width="17.125" style="165" bestFit="1" customWidth="1"/>
    <col min="2066" max="2066" width="16.25" style="165" bestFit="1" customWidth="1"/>
    <col min="2067" max="2067" width="11.375" style="165" bestFit="1" customWidth="1"/>
    <col min="2068" max="2068" width="9.625" style="165" customWidth="1"/>
    <col min="2069" max="2069" width="13.25" style="165" bestFit="1" customWidth="1"/>
    <col min="2070" max="2070" width="9.625" style="165" customWidth="1"/>
    <col min="2071" max="2304" width="9" style="165"/>
    <col min="2305" max="2305" width="16.25" style="165" customWidth="1"/>
    <col min="2306" max="2306" width="4.625" style="165" bestFit="1" customWidth="1"/>
    <col min="2307" max="2307" width="26.875" style="165" customWidth="1"/>
    <col min="2308" max="2308" width="12.75" style="165" bestFit="1" customWidth="1"/>
    <col min="2309" max="2309" width="8.625" style="165" bestFit="1" customWidth="1"/>
    <col min="2310" max="2310" width="8.5" style="165" bestFit="1" customWidth="1"/>
    <col min="2311" max="2311" width="10.625" style="165" bestFit="1" customWidth="1"/>
    <col min="2312" max="2312" width="10" style="165" bestFit="1" customWidth="1"/>
    <col min="2313" max="2313" width="12.5" style="165" bestFit="1" customWidth="1"/>
    <col min="2314" max="2314" width="7.125" style="165" customWidth="1"/>
    <col min="2315" max="2315" width="9.5" style="165" customWidth="1"/>
    <col min="2316" max="2316" width="14.25" style="165" customWidth="1"/>
    <col min="2317" max="2317" width="9.75" style="165" bestFit="1" customWidth="1"/>
    <col min="2318" max="2318" width="6.125" style="165" customWidth="1"/>
    <col min="2319" max="2319" width="9.5" style="165" bestFit="1" customWidth="1"/>
    <col min="2320" max="2320" width="7.75" style="165" customWidth="1"/>
    <col min="2321" max="2321" width="17.125" style="165" bestFit="1" customWidth="1"/>
    <col min="2322" max="2322" width="16.25" style="165" bestFit="1" customWidth="1"/>
    <col min="2323" max="2323" width="11.375" style="165" bestFit="1" customWidth="1"/>
    <col min="2324" max="2324" width="9.625" style="165" customWidth="1"/>
    <col min="2325" max="2325" width="13.25" style="165" bestFit="1" customWidth="1"/>
    <col min="2326" max="2326" width="9.625" style="165" customWidth="1"/>
    <col min="2327" max="2560" width="9" style="165"/>
    <col min="2561" max="2561" width="16.25" style="165" customWidth="1"/>
    <col min="2562" max="2562" width="4.625" style="165" bestFit="1" customWidth="1"/>
    <col min="2563" max="2563" width="26.875" style="165" customWidth="1"/>
    <col min="2564" max="2564" width="12.75" style="165" bestFit="1" customWidth="1"/>
    <col min="2565" max="2565" width="8.625" style="165" bestFit="1" customWidth="1"/>
    <col min="2566" max="2566" width="8.5" style="165" bestFit="1" customWidth="1"/>
    <col min="2567" max="2567" width="10.625" style="165" bestFit="1" customWidth="1"/>
    <col min="2568" max="2568" width="10" style="165" bestFit="1" customWidth="1"/>
    <col min="2569" max="2569" width="12.5" style="165" bestFit="1" customWidth="1"/>
    <col min="2570" max="2570" width="7.125" style="165" customWidth="1"/>
    <col min="2571" max="2571" width="9.5" style="165" customWidth="1"/>
    <col min="2572" max="2572" width="14.25" style="165" customWidth="1"/>
    <col min="2573" max="2573" width="9.75" style="165" bestFit="1" customWidth="1"/>
    <col min="2574" max="2574" width="6.125" style="165" customWidth="1"/>
    <col min="2575" max="2575" width="9.5" style="165" bestFit="1" customWidth="1"/>
    <col min="2576" max="2576" width="7.75" style="165" customWidth="1"/>
    <col min="2577" max="2577" width="17.125" style="165" bestFit="1" customWidth="1"/>
    <col min="2578" max="2578" width="16.25" style="165" bestFit="1" customWidth="1"/>
    <col min="2579" max="2579" width="11.375" style="165" bestFit="1" customWidth="1"/>
    <col min="2580" max="2580" width="9.625" style="165" customWidth="1"/>
    <col min="2581" max="2581" width="13.25" style="165" bestFit="1" customWidth="1"/>
    <col min="2582" max="2582" width="9.625" style="165" customWidth="1"/>
    <col min="2583" max="2816" width="9" style="165"/>
    <col min="2817" max="2817" width="16.25" style="165" customWidth="1"/>
    <col min="2818" max="2818" width="4.625" style="165" bestFit="1" customWidth="1"/>
    <col min="2819" max="2819" width="26.875" style="165" customWidth="1"/>
    <col min="2820" max="2820" width="12.75" style="165" bestFit="1" customWidth="1"/>
    <col min="2821" max="2821" width="8.625" style="165" bestFit="1" customWidth="1"/>
    <col min="2822" max="2822" width="8.5" style="165" bestFit="1" customWidth="1"/>
    <col min="2823" max="2823" width="10.625" style="165" bestFit="1" customWidth="1"/>
    <col min="2824" max="2824" width="10" style="165" bestFit="1" customWidth="1"/>
    <col min="2825" max="2825" width="12.5" style="165" bestFit="1" customWidth="1"/>
    <col min="2826" max="2826" width="7.125" style="165" customWidth="1"/>
    <col min="2827" max="2827" width="9.5" style="165" customWidth="1"/>
    <col min="2828" max="2828" width="14.25" style="165" customWidth="1"/>
    <col min="2829" max="2829" width="9.75" style="165" bestFit="1" customWidth="1"/>
    <col min="2830" max="2830" width="6.125" style="165" customWidth="1"/>
    <col min="2831" max="2831" width="9.5" style="165" bestFit="1" customWidth="1"/>
    <col min="2832" max="2832" width="7.75" style="165" customWidth="1"/>
    <col min="2833" max="2833" width="17.125" style="165" bestFit="1" customWidth="1"/>
    <col min="2834" max="2834" width="16.25" style="165" bestFit="1" customWidth="1"/>
    <col min="2835" max="2835" width="11.375" style="165" bestFit="1" customWidth="1"/>
    <col min="2836" max="2836" width="9.625" style="165" customWidth="1"/>
    <col min="2837" max="2837" width="13.25" style="165" bestFit="1" customWidth="1"/>
    <col min="2838" max="2838" width="9.625" style="165" customWidth="1"/>
    <col min="2839" max="3072" width="9" style="165"/>
    <col min="3073" max="3073" width="16.25" style="165" customWidth="1"/>
    <col min="3074" max="3074" width="4.625" style="165" bestFit="1" customWidth="1"/>
    <col min="3075" max="3075" width="26.875" style="165" customWidth="1"/>
    <col min="3076" max="3076" width="12.75" style="165" bestFit="1" customWidth="1"/>
    <col min="3077" max="3077" width="8.625" style="165" bestFit="1" customWidth="1"/>
    <col min="3078" max="3078" width="8.5" style="165" bestFit="1" customWidth="1"/>
    <col min="3079" max="3079" width="10.625" style="165" bestFit="1" customWidth="1"/>
    <col min="3080" max="3080" width="10" style="165" bestFit="1" customWidth="1"/>
    <col min="3081" max="3081" width="12.5" style="165" bestFit="1" customWidth="1"/>
    <col min="3082" max="3082" width="7.125" style="165" customWidth="1"/>
    <col min="3083" max="3083" width="9.5" style="165" customWidth="1"/>
    <col min="3084" max="3084" width="14.25" style="165" customWidth="1"/>
    <col min="3085" max="3085" width="9.75" style="165" bestFit="1" customWidth="1"/>
    <col min="3086" max="3086" width="6.125" style="165" customWidth="1"/>
    <col min="3087" max="3087" width="9.5" style="165" bestFit="1" customWidth="1"/>
    <col min="3088" max="3088" width="7.75" style="165" customWidth="1"/>
    <col min="3089" max="3089" width="17.125" style="165" bestFit="1" customWidth="1"/>
    <col min="3090" max="3090" width="16.25" style="165" bestFit="1" customWidth="1"/>
    <col min="3091" max="3091" width="11.375" style="165" bestFit="1" customWidth="1"/>
    <col min="3092" max="3092" width="9.625" style="165" customWidth="1"/>
    <col min="3093" max="3093" width="13.25" style="165" bestFit="1" customWidth="1"/>
    <col min="3094" max="3094" width="9.625" style="165" customWidth="1"/>
    <col min="3095" max="3328" width="9" style="165"/>
    <col min="3329" max="3329" width="16.25" style="165" customWidth="1"/>
    <col min="3330" max="3330" width="4.625" style="165" bestFit="1" customWidth="1"/>
    <col min="3331" max="3331" width="26.875" style="165" customWidth="1"/>
    <col min="3332" max="3332" width="12.75" style="165" bestFit="1" customWidth="1"/>
    <col min="3333" max="3333" width="8.625" style="165" bestFit="1" customWidth="1"/>
    <col min="3334" max="3334" width="8.5" style="165" bestFit="1" customWidth="1"/>
    <col min="3335" max="3335" width="10.625" style="165" bestFit="1" customWidth="1"/>
    <col min="3336" max="3336" width="10" style="165" bestFit="1" customWidth="1"/>
    <col min="3337" max="3337" width="12.5" style="165" bestFit="1" customWidth="1"/>
    <col min="3338" max="3338" width="7.125" style="165" customWidth="1"/>
    <col min="3339" max="3339" width="9.5" style="165" customWidth="1"/>
    <col min="3340" max="3340" width="14.25" style="165" customWidth="1"/>
    <col min="3341" max="3341" width="9.75" style="165" bestFit="1" customWidth="1"/>
    <col min="3342" max="3342" width="6.125" style="165" customWidth="1"/>
    <col min="3343" max="3343" width="9.5" style="165" bestFit="1" customWidth="1"/>
    <col min="3344" max="3344" width="7.75" style="165" customWidth="1"/>
    <col min="3345" max="3345" width="17.125" style="165" bestFit="1" customWidth="1"/>
    <col min="3346" max="3346" width="16.25" style="165" bestFit="1" customWidth="1"/>
    <col min="3347" max="3347" width="11.375" style="165" bestFit="1" customWidth="1"/>
    <col min="3348" max="3348" width="9.625" style="165" customWidth="1"/>
    <col min="3349" max="3349" width="13.25" style="165" bestFit="1" customWidth="1"/>
    <col min="3350" max="3350" width="9.625" style="165" customWidth="1"/>
    <col min="3351" max="3584" width="9" style="165"/>
    <col min="3585" max="3585" width="16.25" style="165" customWidth="1"/>
    <col min="3586" max="3586" width="4.625" style="165" bestFit="1" customWidth="1"/>
    <col min="3587" max="3587" width="26.875" style="165" customWidth="1"/>
    <col min="3588" max="3588" width="12.75" style="165" bestFit="1" customWidth="1"/>
    <col min="3589" max="3589" width="8.625" style="165" bestFit="1" customWidth="1"/>
    <col min="3590" max="3590" width="8.5" style="165" bestFit="1" customWidth="1"/>
    <col min="3591" max="3591" width="10.625" style="165" bestFit="1" customWidth="1"/>
    <col min="3592" max="3592" width="10" style="165" bestFit="1" customWidth="1"/>
    <col min="3593" max="3593" width="12.5" style="165" bestFit="1" customWidth="1"/>
    <col min="3594" max="3594" width="7.125" style="165" customWidth="1"/>
    <col min="3595" max="3595" width="9.5" style="165" customWidth="1"/>
    <col min="3596" max="3596" width="14.25" style="165" customWidth="1"/>
    <col min="3597" max="3597" width="9.75" style="165" bestFit="1" customWidth="1"/>
    <col min="3598" max="3598" width="6.125" style="165" customWidth="1"/>
    <col min="3599" max="3599" width="9.5" style="165" bestFit="1" customWidth="1"/>
    <col min="3600" max="3600" width="7.75" style="165" customWidth="1"/>
    <col min="3601" max="3601" width="17.125" style="165" bestFit="1" customWidth="1"/>
    <col min="3602" max="3602" width="16.25" style="165" bestFit="1" customWidth="1"/>
    <col min="3603" max="3603" width="11.375" style="165" bestFit="1" customWidth="1"/>
    <col min="3604" max="3604" width="9.625" style="165" customWidth="1"/>
    <col min="3605" max="3605" width="13.25" style="165" bestFit="1" customWidth="1"/>
    <col min="3606" max="3606" width="9.625" style="165" customWidth="1"/>
    <col min="3607" max="3840" width="9" style="165"/>
    <col min="3841" max="3841" width="16.25" style="165" customWidth="1"/>
    <col min="3842" max="3842" width="4.625" style="165" bestFit="1" customWidth="1"/>
    <col min="3843" max="3843" width="26.875" style="165" customWidth="1"/>
    <col min="3844" max="3844" width="12.75" style="165" bestFit="1" customWidth="1"/>
    <col min="3845" max="3845" width="8.625" style="165" bestFit="1" customWidth="1"/>
    <col min="3846" max="3846" width="8.5" style="165" bestFit="1" customWidth="1"/>
    <col min="3847" max="3847" width="10.625" style="165" bestFit="1" customWidth="1"/>
    <col min="3848" max="3848" width="10" style="165" bestFit="1" customWidth="1"/>
    <col min="3849" max="3849" width="12.5" style="165" bestFit="1" customWidth="1"/>
    <col min="3850" max="3850" width="7.125" style="165" customWidth="1"/>
    <col min="3851" max="3851" width="9.5" style="165" customWidth="1"/>
    <col min="3852" max="3852" width="14.25" style="165" customWidth="1"/>
    <col min="3853" max="3853" width="9.75" style="165" bestFit="1" customWidth="1"/>
    <col min="3854" max="3854" width="6.125" style="165" customWidth="1"/>
    <col min="3855" max="3855" width="9.5" style="165" bestFit="1" customWidth="1"/>
    <col min="3856" max="3856" width="7.75" style="165" customWidth="1"/>
    <col min="3857" max="3857" width="17.125" style="165" bestFit="1" customWidth="1"/>
    <col min="3858" max="3858" width="16.25" style="165" bestFit="1" customWidth="1"/>
    <col min="3859" max="3859" width="11.375" style="165" bestFit="1" customWidth="1"/>
    <col min="3860" max="3860" width="9.625" style="165" customWidth="1"/>
    <col min="3861" max="3861" width="13.25" style="165" bestFit="1" customWidth="1"/>
    <col min="3862" max="3862" width="9.625" style="165" customWidth="1"/>
    <col min="3863" max="4096" width="9" style="165"/>
    <col min="4097" max="4097" width="16.25" style="165" customWidth="1"/>
    <col min="4098" max="4098" width="4.625" style="165" bestFit="1" customWidth="1"/>
    <col min="4099" max="4099" width="26.875" style="165" customWidth="1"/>
    <col min="4100" max="4100" width="12.75" style="165" bestFit="1" customWidth="1"/>
    <col min="4101" max="4101" width="8.625" style="165" bestFit="1" customWidth="1"/>
    <col min="4102" max="4102" width="8.5" style="165" bestFit="1" customWidth="1"/>
    <col min="4103" max="4103" width="10.625" style="165" bestFit="1" customWidth="1"/>
    <col min="4104" max="4104" width="10" style="165" bestFit="1" customWidth="1"/>
    <col min="4105" max="4105" width="12.5" style="165" bestFit="1" customWidth="1"/>
    <col min="4106" max="4106" width="7.125" style="165" customWidth="1"/>
    <col min="4107" max="4107" width="9.5" style="165" customWidth="1"/>
    <col min="4108" max="4108" width="14.25" style="165" customWidth="1"/>
    <col min="4109" max="4109" width="9.75" style="165" bestFit="1" customWidth="1"/>
    <col min="4110" max="4110" width="6.125" style="165" customWidth="1"/>
    <col min="4111" max="4111" width="9.5" style="165" bestFit="1" customWidth="1"/>
    <col min="4112" max="4112" width="7.75" style="165" customWidth="1"/>
    <col min="4113" max="4113" width="17.125" style="165" bestFit="1" customWidth="1"/>
    <col min="4114" max="4114" width="16.25" style="165" bestFit="1" customWidth="1"/>
    <col min="4115" max="4115" width="11.375" style="165" bestFit="1" customWidth="1"/>
    <col min="4116" max="4116" width="9.625" style="165" customWidth="1"/>
    <col min="4117" max="4117" width="13.25" style="165" bestFit="1" customWidth="1"/>
    <col min="4118" max="4118" width="9.625" style="165" customWidth="1"/>
    <col min="4119" max="4352" width="9" style="165"/>
    <col min="4353" max="4353" width="16.25" style="165" customWidth="1"/>
    <col min="4354" max="4354" width="4.625" style="165" bestFit="1" customWidth="1"/>
    <col min="4355" max="4355" width="26.875" style="165" customWidth="1"/>
    <col min="4356" max="4356" width="12.75" style="165" bestFit="1" customWidth="1"/>
    <col min="4357" max="4357" width="8.625" style="165" bestFit="1" customWidth="1"/>
    <col min="4358" max="4358" width="8.5" style="165" bestFit="1" customWidth="1"/>
    <col min="4359" max="4359" width="10.625" style="165" bestFit="1" customWidth="1"/>
    <col min="4360" max="4360" width="10" style="165" bestFit="1" customWidth="1"/>
    <col min="4361" max="4361" width="12.5" style="165" bestFit="1" customWidth="1"/>
    <col min="4362" max="4362" width="7.125" style="165" customWidth="1"/>
    <col min="4363" max="4363" width="9.5" style="165" customWidth="1"/>
    <col min="4364" max="4364" width="14.25" style="165" customWidth="1"/>
    <col min="4365" max="4365" width="9.75" style="165" bestFit="1" customWidth="1"/>
    <col min="4366" max="4366" width="6.125" style="165" customWidth="1"/>
    <col min="4367" max="4367" width="9.5" style="165" bestFit="1" customWidth="1"/>
    <col min="4368" max="4368" width="7.75" style="165" customWidth="1"/>
    <col min="4369" max="4369" width="17.125" style="165" bestFit="1" customWidth="1"/>
    <col min="4370" max="4370" width="16.25" style="165" bestFit="1" customWidth="1"/>
    <col min="4371" max="4371" width="11.375" style="165" bestFit="1" customWidth="1"/>
    <col min="4372" max="4372" width="9.625" style="165" customWidth="1"/>
    <col min="4373" max="4373" width="13.25" style="165" bestFit="1" customWidth="1"/>
    <col min="4374" max="4374" width="9.625" style="165" customWidth="1"/>
    <col min="4375" max="4608" width="9" style="165"/>
    <col min="4609" max="4609" width="16.25" style="165" customWidth="1"/>
    <col min="4610" max="4610" width="4.625" style="165" bestFit="1" customWidth="1"/>
    <col min="4611" max="4611" width="26.875" style="165" customWidth="1"/>
    <col min="4612" max="4612" width="12.75" style="165" bestFit="1" customWidth="1"/>
    <col min="4613" max="4613" width="8.625" style="165" bestFit="1" customWidth="1"/>
    <col min="4614" max="4614" width="8.5" style="165" bestFit="1" customWidth="1"/>
    <col min="4615" max="4615" width="10.625" style="165" bestFit="1" customWidth="1"/>
    <col min="4616" max="4616" width="10" style="165" bestFit="1" customWidth="1"/>
    <col min="4617" max="4617" width="12.5" style="165" bestFit="1" customWidth="1"/>
    <col min="4618" max="4618" width="7.125" style="165" customWidth="1"/>
    <col min="4619" max="4619" width="9.5" style="165" customWidth="1"/>
    <col min="4620" max="4620" width="14.25" style="165" customWidth="1"/>
    <col min="4621" max="4621" width="9.75" style="165" bestFit="1" customWidth="1"/>
    <col min="4622" max="4622" width="6.125" style="165" customWidth="1"/>
    <col min="4623" max="4623" width="9.5" style="165" bestFit="1" customWidth="1"/>
    <col min="4624" max="4624" width="7.75" style="165" customWidth="1"/>
    <col min="4625" max="4625" width="17.125" style="165" bestFit="1" customWidth="1"/>
    <col min="4626" max="4626" width="16.25" style="165" bestFit="1" customWidth="1"/>
    <col min="4627" max="4627" width="11.375" style="165" bestFit="1" customWidth="1"/>
    <col min="4628" max="4628" width="9.625" style="165" customWidth="1"/>
    <col min="4629" max="4629" width="13.25" style="165" bestFit="1" customWidth="1"/>
    <col min="4630" max="4630" width="9.625" style="165" customWidth="1"/>
    <col min="4631" max="4864" width="9" style="165"/>
    <col min="4865" max="4865" width="16.25" style="165" customWidth="1"/>
    <col min="4866" max="4866" width="4.625" style="165" bestFit="1" customWidth="1"/>
    <col min="4867" max="4867" width="26.875" style="165" customWidth="1"/>
    <col min="4868" max="4868" width="12.75" style="165" bestFit="1" customWidth="1"/>
    <col min="4869" max="4869" width="8.625" style="165" bestFit="1" customWidth="1"/>
    <col min="4870" max="4870" width="8.5" style="165" bestFit="1" customWidth="1"/>
    <col min="4871" max="4871" width="10.625" style="165" bestFit="1" customWidth="1"/>
    <col min="4872" max="4872" width="10" style="165" bestFit="1" customWidth="1"/>
    <col min="4873" max="4873" width="12.5" style="165" bestFit="1" customWidth="1"/>
    <col min="4874" max="4874" width="7.125" style="165" customWidth="1"/>
    <col min="4875" max="4875" width="9.5" style="165" customWidth="1"/>
    <col min="4876" max="4876" width="14.25" style="165" customWidth="1"/>
    <col min="4877" max="4877" width="9.75" style="165" bestFit="1" customWidth="1"/>
    <col min="4878" max="4878" width="6.125" style="165" customWidth="1"/>
    <col min="4879" max="4879" width="9.5" style="165" bestFit="1" customWidth="1"/>
    <col min="4880" max="4880" width="7.75" style="165" customWidth="1"/>
    <col min="4881" max="4881" width="17.125" style="165" bestFit="1" customWidth="1"/>
    <col min="4882" max="4882" width="16.25" style="165" bestFit="1" customWidth="1"/>
    <col min="4883" max="4883" width="11.375" style="165" bestFit="1" customWidth="1"/>
    <col min="4884" max="4884" width="9.625" style="165" customWidth="1"/>
    <col min="4885" max="4885" width="13.25" style="165" bestFit="1" customWidth="1"/>
    <col min="4886" max="4886" width="9.625" style="165" customWidth="1"/>
    <col min="4887" max="5120" width="9" style="165"/>
    <col min="5121" max="5121" width="16.25" style="165" customWidth="1"/>
    <col min="5122" max="5122" width="4.625" style="165" bestFit="1" customWidth="1"/>
    <col min="5123" max="5123" width="26.875" style="165" customWidth="1"/>
    <col min="5124" max="5124" width="12.75" style="165" bestFit="1" customWidth="1"/>
    <col min="5125" max="5125" width="8.625" style="165" bestFit="1" customWidth="1"/>
    <col min="5126" max="5126" width="8.5" style="165" bestFit="1" customWidth="1"/>
    <col min="5127" max="5127" width="10.625" style="165" bestFit="1" customWidth="1"/>
    <col min="5128" max="5128" width="10" style="165" bestFit="1" customWidth="1"/>
    <col min="5129" max="5129" width="12.5" style="165" bestFit="1" customWidth="1"/>
    <col min="5130" max="5130" width="7.125" style="165" customWidth="1"/>
    <col min="5131" max="5131" width="9.5" style="165" customWidth="1"/>
    <col min="5132" max="5132" width="14.25" style="165" customWidth="1"/>
    <col min="5133" max="5133" width="9.75" style="165" bestFit="1" customWidth="1"/>
    <col min="5134" max="5134" width="6.125" style="165" customWidth="1"/>
    <col min="5135" max="5135" width="9.5" style="165" bestFit="1" customWidth="1"/>
    <col min="5136" max="5136" width="7.75" style="165" customWidth="1"/>
    <col min="5137" max="5137" width="17.125" style="165" bestFit="1" customWidth="1"/>
    <col min="5138" max="5138" width="16.25" style="165" bestFit="1" customWidth="1"/>
    <col min="5139" max="5139" width="11.375" style="165" bestFit="1" customWidth="1"/>
    <col min="5140" max="5140" width="9.625" style="165" customWidth="1"/>
    <col min="5141" max="5141" width="13.25" style="165" bestFit="1" customWidth="1"/>
    <col min="5142" max="5142" width="9.625" style="165" customWidth="1"/>
    <col min="5143" max="5376" width="9" style="165"/>
    <col min="5377" max="5377" width="16.25" style="165" customWidth="1"/>
    <col min="5378" max="5378" width="4.625" style="165" bestFit="1" customWidth="1"/>
    <col min="5379" max="5379" width="26.875" style="165" customWidth="1"/>
    <col min="5380" max="5380" width="12.75" style="165" bestFit="1" customWidth="1"/>
    <col min="5381" max="5381" width="8.625" style="165" bestFit="1" customWidth="1"/>
    <col min="5382" max="5382" width="8.5" style="165" bestFit="1" customWidth="1"/>
    <col min="5383" max="5383" width="10.625" style="165" bestFit="1" customWidth="1"/>
    <col min="5384" max="5384" width="10" style="165" bestFit="1" customWidth="1"/>
    <col min="5385" max="5385" width="12.5" style="165" bestFit="1" customWidth="1"/>
    <col min="5386" max="5386" width="7.125" style="165" customWidth="1"/>
    <col min="5387" max="5387" width="9.5" style="165" customWidth="1"/>
    <col min="5388" max="5388" width="14.25" style="165" customWidth="1"/>
    <col min="5389" max="5389" width="9.75" style="165" bestFit="1" customWidth="1"/>
    <col min="5390" max="5390" width="6.125" style="165" customWidth="1"/>
    <col min="5391" max="5391" width="9.5" style="165" bestFit="1" customWidth="1"/>
    <col min="5392" max="5392" width="7.75" style="165" customWidth="1"/>
    <col min="5393" max="5393" width="17.125" style="165" bestFit="1" customWidth="1"/>
    <col min="5394" max="5394" width="16.25" style="165" bestFit="1" customWidth="1"/>
    <col min="5395" max="5395" width="11.375" style="165" bestFit="1" customWidth="1"/>
    <col min="5396" max="5396" width="9.625" style="165" customWidth="1"/>
    <col min="5397" max="5397" width="13.25" style="165" bestFit="1" customWidth="1"/>
    <col min="5398" max="5398" width="9.625" style="165" customWidth="1"/>
    <col min="5399" max="5632" width="9" style="165"/>
    <col min="5633" max="5633" width="16.25" style="165" customWidth="1"/>
    <col min="5634" max="5634" width="4.625" style="165" bestFit="1" customWidth="1"/>
    <col min="5635" max="5635" width="26.875" style="165" customWidth="1"/>
    <col min="5636" max="5636" width="12.75" style="165" bestFit="1" customWidth="1"/>
    <col min="5637" max="5637" width="8.625" style="165" bestFit="1" customWidth="1"/>
    <col min="5638" max="5638" width="8.5" style="165" bestFit="1" customWidth="1"/>
    <col min="5639" max="5639" width="10.625" style="165" bestFit="1" customWidth="1"/>
    <col min="5640" max="5640" width="10" style="165" bestFit="1" customWidth="1"/>
    <col min="5641" max="5641" width="12.5" style="165" bestFit="1" customWidth="1"/>
    <col min="5642" max="5642" width="7.125" style="165" customWidth="1"/>
    <col min="5643" max="5643" width="9.5" style="165" customWidth="1"/>
    <col min="5644" max="5644" width="14.25" style="165" customWidth="1"/>
    <col min="5645" max="5645" width="9.75" style="165" bestFit="1" customWidth="1"/>
    <col min="5646" max="5646" width="6.125" style="165" customWidth="1"/>
    <col min="5647" max="5647" width="9.5" style="165" bestFit="1" customWidth="1"/>
    <col min="5648" max="5648" width="7.75" style="165" customWidth="1"/>
    <col min="5649" max="5649" width="17.125" style="165" bestFit="1" customWidth="1"/>
    <col min="5650" max="5650" width="16.25" style="165" bestFit="1" customWidth="1"/>
    <col min="5651" max="5651" width="11.375" style="165" bestFit="1" customWidth="1"/>
    <col min="5652" max="5652" width="9.625" style="165" customWidth="1"/>
    <col min="5653" max="5653" width="13.25" style="165" bestFit="1" customWidth="1"/>
    <col min="5654" max="5654" width="9.625" style="165" customWidth="1"/>
    <col min="5655" max="5888" width="9" style="165"/>
    <col min="5889" max="5889" width="16.25" style="165" customWidth="1"/>
    <col min="5890" max="5890" width="4.625" style="165" bestFit="1" customWidth="1"/>
    <col min="5891" max="5891" width="26.875" style="165" customWidth="1"/>
    <col min="5892" max="5892" width="12.75" style="165" bestFit="1" customWidth="1"/>
    <col min="5893" max="5893" width="8.625" style="165" bestFit="1" customWidth="1"/>
    <col min="5894" max="5894" width="8.5" style="165" bestFit="1" customWidth="1"/>
    <col min="5895" max="5895" width="10.625" style="165" bestFit="1" customWidth="1"/>
    <col min="5896" max="5896" width="10" style="165" bestFit="1" customWidth="1"/>
    <col min="5897" max="5897" width="12.5" style="165" bestFit="1" customWidth="1"/>
    <col min="5898" max="5898" width="7.125" style="165" customWidth="1"/>
    <col min="5899" max="5899" width="9.5" style="165" customWidth="1"/>
    <col min="5900" max="5900" width="14.25" style="165" customWidth="1"/>
    <col min="5901" max="5901" width="9.75" style="165" bestFit="1" customWidth="1"/>
    <col min="5902" max="5902" width="6.125" style="165" customWidth="1"/>
    <col min="5903" max="5903" width="9.5" style="165" bestFit="1" customWidth="1"/>
    <col min="5904" max="5904" width="7.75" style="165" customWidth="1"/>
    <col min="5905" max="5905" width="17.125" style="165" bestFit="1" customWidth="1"/>
    <col min="5906" max="5906" width="16.25" style="165" bestFit="1" customWidth="1"/>
    <col min="5907" max="5907" width="11.375" style="165" bestFit="1" customWidth="1"/>
    <col min="5908" max="5908" width="9.625" style="165" customWidth="1"/>
    <col min="5909" max="5909" width="13.25" style="165" bestFit="1" customWidth="1"/>
    <col min="5910" max="5910" width="9.625" style="165" customWidth="1"/>
    <col min="5911" max="6144" width="9" style="165"/>
    <col min="6145" max="6145" width="16.25" style="165" customWidth="1"/>
    <col min="6146" max="6146" width="4.625" style="165" bestFit="1" customWidth="1"/>
    <col min="6147" max="6147" width="26.875" style="165" customWidth="1"/>
    <col min="6148" max="6148" width="12.75" style="165" bestFit="1" customWidth="1"/>
    <col min="6149" max="6149" width="8.625" style="165" bestFit="1" customWidth="1"/>
    <col min="6150" max="6150" width="8.5" style="165" bestFit="1" customWidth="1"/>
    <col min="6151" max="6151" width="10.625" style="165" bestFit="1" customWidth="1"/>
    <col min="6152" max="6152" width="10" style="165" bestFit="1" customWidth="1"/>
    <col min="6153" max="6153" width="12.5" style="165" bestFit="1" customWidth="1"/>
    <col min="6154" max="6154" width="7.125" style="165" customWidth="1"/>
    <col min="6155" max="6155" width="9.5" style="165" customWidth="1"/>
    <col min="6156" max="6156" width="14.25" style="165" customWidth="1"/>
    <col min="6157" max="6157" width="9.75" style="165" bestFit="1" customWidth="1"/>
    <col min="6158" max="6158" width="6.125" style="165" customWidth="1"/>
    <col min="6159" max="6159" width="9.5" style="165" bestFit="1" customWidth="1"/>
    <col min="6160" max="6160" width="7.75" style="165" customWidth="1"/>
    <col min="6161" max="6161" width="17.125" style="165" bestFit="1" customWidth="1"/>
    <col min="6162" max="6162" width="16.25" style="165" bestFit="1" customWidth="1"/>
    <col min="6163" max="6163" width="11.375" style="165" bestFit="1" customWidth="1"/>
    <col min="6164" max="6164" width="9.625" style="165" customWidth="1"/>
    <col min="6165" max="6165" width="13.25" style="165" bestFit="1" customWidth="1"/>
    <col min="6166" max="6166" width="9.625" style="165" customWidth="1"/>
    <col min="6167" max="6400" width="9" style="165"/>
    <col min="6401" max="6401" width="16.25" style="165" customWidth="1"/>
    <col min="6402" max="6402" width="4.625" style="165" bestFit="1" customWidth="1"/>
    <col min="6403" max="6403" width="26.875" style="165" customWidth="1"/>
    <col min="6404" max="6404" width="12.75" style="165" bestFit="1" customWidth="1"/>
    <col min="6405" max="6405" width="8.625" style="165" bestFit="1" customWidth="1"/>
    <col min="6406" max="6406" width="8.5" style="165" bestFit="1" customWidth="1"/>
    <col min="6407" max="6407" width="10.625" style="165" bestFit="1" customWidth="1"/>
    <col min="6408" max="6408" width="10" style="165" bestFit="1" customWidth="1"/>
    <col min="6409" max="6409" width="12.5" style="165" bestFit="1" customWidth="1"/>
    <col min="6410" max="6410" width="7.125" style="165" customWidth="1"/>
    <col min="6411" max="6411" width="9.5" style="165" customWidth="1"/>
    <col min="6412" max="6412" width="14.25" style="165" customWidth="1"/>
    <col min="6413" max="6413" width="9.75" style="165" bestFit="1" customWidth="1"/>
    <col min="6414" max="6414" width="6.125" style="165" customWidth="1"/>
    <col min="6415" max="6415" width="9.5" style="165" bestFit="1" customWidth="1"/>
    <col min="6416" max="6416" width="7.75" style="165" customWidth="1"/>
    <col min="6417" max="6417" width="17.125" style="165" bestFit="1" customWidth="1"/>
    <col min="6418" max="6418" width="16.25" style="165" bestFit="1" customWidth="1"/>
    <col min="6419" max="6419" width="11.375" style="165" bestFit="1" customWidth="1"/>
    <col min="6420" max="6420" width="9.625" style="165" customWidth="1"/>
    <col min="6421" max="6421" width="13.25" style="165" bestFit="1" customWidth="1"/>
    <col min="6422" max="6422" width="9.625" style="165" customWidth="1"/>
    <col min="6423" max="6656" width="9" style="165"/>
    <col min="6657" max="6657" width="16.25" style="165" customWidth="1"/>
    <col min="6658" max="6658" width="4.625" style="165" bestFit="1" customWidth="1"/>
    <col min="6659" max="6659" width="26.875" style="165" customWidth="1"/>
    <col min="6660" max="6660" width="12.75" style="165" bestFit="1" customWidth="1"/>
    <col min="6661" max="6661" width="8.625" style="165" bestFit="1" customWidth="1"/>
    <col min="6662" max="6662" width="8.5" style="165" bestFit="1" customWidth="1"/>
    <col min="6663" max="6663" width="10.625" style="165" bestFit="1" customWidth="1"/>
    <col min="6664" max="6664" width="10" style="165" bestFit="1" customWidth="1"/>
    <col min="6665" max="6665" width="12.5" style="165" bestFit="1" customWidth="1"/>
    <col min="6666" max="6666" width="7.125" style="165" customWidth="1"/>
    <col min="6667" max="6667" width="9.5" style="165" customWidth="1"/>
    <col min="6668" max="6668" width="14.25" style="165" customWidth="1"/>
    <col min="6669" max="6669" width="9.75" style="165" bestFit="1" customWidth="1"/>
    <col min="6670" max="6670" width="6.125" style="165" customWidth="1"/>
    <col min="6671" max="6671" width="9.5" style="165" bestFit="1" customWidth="1"/>
    <col min="6672" max="6672" width="7.75" style="165" customWidth="1"/>
    <col min="6673" max="6673" width="17.125" style="165" bestFit="1" customWidth="1"/>
    <col min="6674" max="6674" width="16.25" style="165" bestFit="1" customWidth="1"/>
    <col min="6675" max="6675" width="11.375" style="165" bestFit="1" customWidth="1"/>
    <col min="6676" max="6676" width="9.625" style="165" customWidth="1"/>
    <col min="6677" max="6677" width="13.25" style="165" bestFit="1" customWidth="1"/>
    <col min="6678" max="6678" width="9.625" style="165" customWidth="1"/>
    <col min="6679" max="6912" width="9" style="165"/>
    <col min="6913" max="6913" width="16.25" style="165" customWidth="1"/>
    <col min="6914" max="6914" width="4.625" style="165" bestFit="1" customWidth="1"/>
    <col min="6915" max="6915" width="26.875" style="165" customWidth="1"/>
    <col min="6916" max="6916" width="12.75" style="165" bestFit="1" customWidth="1"/>
    <col min="6917" max="6917" width="8.625" style="165" bestFit="1" customWidth="1"/>
    <col min="6918" max="6918" width="8.5" style="165" bestFit="1" customWidth="1"/>
    <col min="6919" max="6919" width="10.625" style="165" bestFit="1" customWidth="1"/>
    <col min="6920" max="6920" width="10" style="165" bestFit="1" customWidth="1"/>
    <col min="6921" max="6921" width="12.5" style="165" bestFit="1" customWidth="1"/>
    <col min="6922" max="6922" width="7.125" style="165" customWidth="1"/>
    <col min="6923" max="6923" width="9.5" style="165" customWidth="1"/>
    <col min="6924" max="6924" width="14.25" style="165" customWidth="1"/>
    <col min="6925" max="6925" width="9.75" style="165" bestFit="1" customWidth="1"/>
    <col min="6926" max="6926" width="6.125" style="165" customWidth="1"/>
    <col min="6927" max="6927" width="9.5" style="165" bestFit="1" customWidth="1"/>
    <col min="6928" max="6928" width="7.75" style="165" customWidth="1"/>
    <col min="6929" max="6929" width="17.125" style="165" bestFit="1" customWidth="1"/>
    <col min="6930" max="6930" width="16.25" style="165" bestFit="1" customWidth="1"/>
    <col min="6931" max="6931" width="11.375" style="165" bestFit="1" customWidth="1"/>
    <col min="6932" max="6932" width="9.625" style="165" customWidth="1"/>
    <col min="6933" max="6933" width="13.25" style="165" bestFit="1" customWidth="1"/>
    <col min="6934" max="6934" width="9.625" style="165" customWidth="1"/>
    <col min="6935" max="7168" width="9" style="165"/>
    <col min="7169" max="7169" width="16.25" style="165" customWidth="1"/>
    <col min="7170" max="7170" width="4.625" style="165" bestFit="1" customWidth="1"/>
    <col min="7171" max="7171" width="26.875" style="165" customWidth="1"/>
    <col min="7172" max="7172" width="12.75" style="165" bestFit="1" customWidth="1"/>
    <col min="7173" max="7173" width="8.625" style="165" bestFit="1" customWidth="1"/>
    <col min="7174" max="7174" width="8.5" style="165" bestFit="1" customWidth="1"/>
    <col min="7175" max="7175" width="10.625" style="165" bestFit="1" customWidth="1"/>
    <col min="7176" max="7176" width="10" style="165" bestFit="1" customWidth="1"/>
    <col min="7177" max="7177" width="12.5" style="165" bestFit="1" customWidth="1"/>
    <col min="7178" max="7178" width="7.125" style="165" customWidth="1"/>
    <col min="7179" max="7179" width="9.5" style="165" customWidth="1"/>
    <col min="7180" max="7180" width="14.25" style="165" customWidth="1"/>
    <col min="7181" max="7181" width="9.75" style="165" bestFit="1" customWidth="1"/>
    <col min="7182" max="7182" width="6.125" style="165" customWidth="1"/>
    <col min="7183" max="7183" width="9.5" style="165" bestFit="1" customWidth="1"/>
    <col min="7184" max="7184" width="7.75" style="165" customWidth="1"/>
    <col min="7185" max="7185" width="17.125" style="165" bestFit="1" customWidth="1"/>
    <col min="7186" max="7186" width="16.25" style="165" bestFit="1" customWidth="1"/>
    <col min="7187" max="7187" width="11.375" style="165" bestFit="1" customWidth="1"/>
    <col min="7188" max="7188" width="9.625" style="165" customWidth="1"/>
    <col min="7189" max="7189" width="13.25" style="165" bestFit="1" customWidth="1"/>
    <col min="7190" max="7190" width="9.625" style="165" customWidth="1"/>
    <col min="7191" max="7424" width="9" style="165"/>
    <col min="7425" max="7425" width="16.25" style="165" customWidth="1"/>
    <col min="7426" max="7426" width="4.625" style="165" bestFit="1" customWidth="1"/>
    <col min="7427" max="7427" width="26.875" style="165" customWidth="1"/>
    <col min="7428" max="7428" width="12.75" style="165" bestFit="1" customWidth="1"/>
    <col min="7429" max="7429" width="8.625" style="165" bestFit="1" customWidth="1"/>
    <col min="7430" max="7430" width="8.5" style="165" bestFit="1" customWidth="1"/>
    <col min="7431" max="7431" width="10.625" style="165" bestFit="1" customWidth="1"/>
    <col min="7432" max="7432" width="10" style="165" bestFit="1" customWidth="1"/>
    <col min="7433" max="7433" width="12.5" style="165" bestFit="1" customWidth="1"/>
    <col min="7434" max="7434" width="7.125" style="165" customWidth="1"/>
    <col min="7435" max="7435" width="9.5" style="165" customWidth="1"/>
    <col min="7436" max="7436" width="14.25" style="165" customWidth="1"/>
    <col min="7437" max="7437" width="9.75" style="165" bestFit="1" customWidth="1"/>
    <col min="7438" max="7438" width="6.125" style="165" customWidth="1"/>
    <col min="7439" max="7439" width="9.5" style="165" bestFit="1" customWidth="1"/>
    <col min="7440" max="7440" width="7.75" style="165" customWidth="1"/>
    <col min="7441" max="7441" width="17.125" style="165" bestFit="1" customWidth="1"/>
    <col min="7442" max="7442" width="16.25" style="165" bestFit="1" customWidth="1"/>
    <col min="7443" max="7443" width="11.375" style="165" bestFit="1" customWidth="1"/>
    <col min="7444" max="7444" width="9.625" style="165" customWidth="1"/>
    <col min="7445" max="7445" width="13.25" style="165" bestFit="1" customWidth="1"/>
    <col min="7446" max="7446" width="9.625" style="165" customWidth="1"/>
    <col min="7447" max="7680" width="9" style="165"/>
    <col min="7681" max="7681" width="16.25" style="165" customWidth="1"/>
    <col min="7682" max="7682" width="4.625" style="165" bestFit="1" customWidth="1"/>
    <col min="7683" max="7683" width="26.875" style="165" customWidth="1"/>
    <col min="7684" max="7684" width="12.75" style="165" bestFit="1" customWidth="1"/>
    <col min="7685" max="7685" width="8.625" style="165" bestFit="1" customWidth="1"/>
    <col min="7686" max="7686" width="8.5" style="165" bestFit="1" customWidth="1"/>
    <col min="7687" max="7687" width="10.625" style="165" bestFit="1" customWidth="1"/>
    <col min="7688" max="7688" width="10" style="165" bestFit="1" customWidth="1"/>
    <col min="7689" max="7689" width="12.5" style="165" bestFit="1" customWidth="1"/>
    <col min="7690" max="7690" width="7.125" style="165" customWidth="1"/>
    <col min="7691" max="7691" width="9.5" style="165" customWidth="1"/>
    <col min="7692" max="7692" width="14.25" style="165" customWidth="1"/>
    <col min="7693" max="7693" width="9.75" style="165" bestFit="1" customWidth="1"/>
    <col min="7694" max="7694" width="6.125" style="165" customWidth="1"/>
    <col min="7695" max="7695" width="9.5" style="165" bestFit="1" customWidth="1"/>
    <col min="7696" max="7696" width="7.75" style="165" customWidth="1"/>
    <col min="7697" max="7697" width="17.125" style="165" bestFit="1" customWidth="1"/>
    <col min="7698" max="7698" width="16.25" style="165" bestFit="1" customWidth="1"/>
    <col min="7699" max="7699" width="11.375" style="165" bestFit="1" customWidth="1"/>
    <col min="7700" max="7700" width="9.625" style="165" customWidth="1"/>
    <col min="7701" max="7701" width="13.25" style="165" bestFit="1" customWidth="1"/>
    <col min="7702" max="7702" width="9.625" style="165" customWidth="1"/>
    <col min="7703" max="7936" width="9" style="165"/>
    <col min="7937" max="7937" width="16.25" style="165" customWidth="1"/>
    <col min="7938" max="7938" width="4.625" style="165" bestFit="1" customWidth="1"/>
    <col min="7939" max="7939" width="26.875" style="165" customWidth="1"/>
    <col min="7940" max="7940" width="12.75" style="165" bestFit="1" customWidth="1"/>
    <col min="7941" max="7941" width="8.625" style="165" bestFit="1" customWidth="1"/>
    <col min="7942" max="7942" width="8.5" style="165" bestFit="1" customWidth="1"/>
    <col min="7943" max="7943" width="10.625" style="165" bestFit="1" customWidth="1"/>
    <col min="7944" max="7944" width="10" style="165" bestFit="1" customWidth="1"/>
    <col min="7945" max="7945" width="12.5" style="165" bestFit="1" customWidth="1"/>
    <col min="7946" max="7946" width="7.125" style="165" customWidth="1"/>
    <col min="7947" max="7947" width="9.5" style="165" customWidth="1"/>
    <col min="7948" max="7948" width="14.25" style="165" customWidth="1"/>
    <col min="7949" max="7949" width="9.75" style="165" bestFit="1" customWidth="1"/>
    <col min="7950" max="7950" width="6.125" style="165" customWidth="1"/>
    <col min="7951" max="7951" width="9.5" style="165" bestFit="1" customWidth="1"/>
    <col min="7952" max="7952" width="7.75" style="165" customWidth="1"/>
    <col min="7953" max="7953" width="17.125" style="165" bestFit="1" customWidth="1"/>
    <col min="7954" max="7954" width="16.25" style="165" bestFit="1" customWidth="1"/>
    <col min="7955" max="7955" width="11.375" style="165" bestFit="1" customWidth="1"/>
    <col min="7956" max="7956" width="9.625" style="165" customWidth="1"/>
    <col min="7957" max="7957" width="13.25" style="165" bestFit="1" customWidth="1"/>
    <col min="7958" max="7958" width="9.625" style="165" customWidth="1"/>
    <col min="7959" max="8192" width="9" style="165"/>
    <col min="8193" max="8193" width="16.25" style="165" customWidth="1"/>
    <col min="8194" max="8194" width="4.625" style="165" bestFit="1" customWidth="1"/>
    <col min="8195" max="8195" width="26.875" style="165" customWidth="1"/>
    <col min="8196" max="8196" width="12.75" style="165" bestFit="1" customWidth="1"/>
    <col min="8197" max="8197" width="8.625" style="165" bestFit="1" customWidth="1"/>
    <col min="8198" max="8198" width="8.5" style="165" bestFit="1" customWidth="1"/>
    <col min="8199" max="8199" width="10.625" style="165" bestFit="1" customWidth="1"/>
    <col min="8200" max="8200" width="10" style="165" bestFit="1" customWidth="1"/>
    <col min="8201" max="8201" width="12.5" style="165" bestFit="1" customWidth="1"/>
    <col min="8202" max="8202" width="7.125" style="165" customWidth="1"/>
    <col min="8203" max="8203" width="9.5" style="165" customWidth="1"/>
    <col min="8204" max="8204" width="14.25" style="165" customWidth="1"/>
    <col min="8205" max="8205" width="9.75" style="165" bestFit="1" customWidth="1"/>
    <col min="8206" max="8206" width="6.125" style="165" customWidth="1"/>
    <col min="8207" max="8207" width="9.5" style="165" bestFit="1" customWidth="1"/>
    <col min="8208" max="8208" width="7.75" style="165" customWidth="1"/>
    <col min="8209" max="8209" width="17.125" style="165" bestFit="1" customWidth="1"/>
    <col min="8210" max="8210" width="16.25" style="165" bestFit="1" customWidth="1"/>
    <col min="8211" max="8211" width="11.375" style="165" bestFit="1" customWidth="1"/>
    <col min="8212" max="8212" width="9.625" style="165" customWidth="1"/>
    <col min="8213" max="8213" width="13.25" style="165" bestFit="1" customWidth="1"/>
    <col min="8214" max="8214" width="9.625" style="165" customWidth="1"/>
    <col min="8215" max="8448" width="9" style="165"/>
    <col min="8449" max="8449" width="16.25" style="165" customWidth="1"/>
    <col min="8450" max="8450" width="4.625" style="165" bestFit="1" customWidth="1"/>
    <col min="8451" max="8451" width="26.875" style="165" customWidth="1"/>
    <col min="8452" max="8452" width="12.75" style="165" bestFit="1" customWidth="1"/>
    <col min="8453" max="8453" width="8.625" style="165" bestFit="1" customWidth="1"/>
    <col min="8454" max="8454" width="8.5" style="165" bestFit="1" customWidth="1"/>
    <col min="8455" max="8455" width="10.625" style="165" bestFit="1" customWidth="1"/>
    <col min="8456" max="8456" width="10" style="165" bestFit="1" customWidth="1"/>
    <col min="8457" max="8457" width="12.5" style="165" bestFit="1" customWidth="1"/>
    <col min="8458" max="8458" width="7.125" style="165" customWidth="1"/>
    <col min="8459" max="8459" width="9.5" style="165" customWidth="1"/>
    <col min="8460" max="8460" width="14.25" style="165" customWidth="1"/>
    <col min="8461" max="8461" width="9.75" style="165" bestFit="1" customWidth="1"/>
    <col min="8462" max="8462" width="6.125" style="165" customWidth="1"/>
    <col min="8463" max="8463" width="9.5" style="165" bestFit="1" customWidth="1"/>
    <col min="8464" max="8464" width="7.75" style="165" customWidth="1"/>
    <col min="8465" max="8465" width="17.125" style="165" bestFit="1" customWidth="1"/>
    <col min="8466" max="8466" width="16.25" style="165" bestFit="1" customWidth="1"/>
    <col min="8467" max="8467" width="11.375" style="165" bestFit="1" customWidth="1"/>
    <col min="8468" max="8468" width="9.625" style="165" customWidth="1"/>
    <col min="8469" max="8469" width="13.25" style="165" bestFit="1" customWidth="1"/>
    <col min="8470" max="8470" width="9.625" style="165" customWidth="1"/>
    <col min="8471" max="8704" width="9" style="165"/>
    <col min="8705" max="8705" width="16.25" style="165" customWidth="1"/>
    <col min="8706" max="8706" width="4.625" style="165" bestFit="1" customWidth="1"/>
    <col min="8707" max="8707" width="26.875" style="165" customWidth="1"/>
    <col min="8708" max="8708" width="12.75" style="165" bestFit="1" customWidth="1"/>
    <col min="8709" max="8709" width="8.625" style="165" bestFit="1" customWidth="1"/>
    <col min="8710" max="8710" width="8.5" style="165" bestFit="1" customWidth="1"/>
    <col min="8711" max="8711" width="10.625" style="165" bestFit="1" customWidth="1"/>
    <col min="8712" max="8712" width="10" style="165" bestFit="1" customWidth="1"/>
    <col min="8713" max="8713" width="12.5" style="165" bestFit="1" customWidth="1"/>
    <col min="8714" max="8714" width="7.125" style="165" customWidth="1"/>
    <col min="8715" max="8715" width="9.5" style="165" customWidth="1"/>
    <col min="8716" max="8716" width="14.25" style="165" customWidth="1"/>
    <col min="8717" max="8717" width="9.75" style="165" bestFit="1" customWidth="1"/>
    <col min="8718" max="8718" width="6.125" style="165" customWidth="1"/>
    <col min="8719" max="8719" width="9.5" style="165" bestFit="1" customWidth="1"/>
    <col min="8720" max="8720" width="7.75" style="165" customWidth="1"/>
    <col min="8721" max="8721" width="17.125" style="165" bestFit="1" customWidth="1"/>
    <col min="8722" max="8722" width="16.25" style="165" bestFit="1" customWidth="1"/>
    <col min="8723" max="8723" width="11.375" style="165" bestFit="1" customWidth="1"/>
    <col min="8724" max="8724" width="9.625" style="165" customWidth="1"/>
    <col min="8725" max="8725" width="13.25" style="165" bestFit="1" customWidth="1"/>
    <col min="8726" max="8726" width="9.625" style="165" customWidth="1"/>
    <col min="8727" max="8960" width="9" style="165"/>
    <col min="8961" max="8961" width="16.25" style="165" customWidth="1"/>
    <col min="8962" max="8962" width="4.625" style="165" bestFit="1" customWidth="1"/>
    <col min="8963" max="8963" width="26.875" style="165" customWidth="1"/>
    <col min="8964" max="8964" width="12.75" style="165" bestFit="1" customWidth="1"/>
    <col min="8965" max="8965" width="8.625" style="165" bestFit="1" customWidth="1"/>
    <col min="8966" max="8966" width="8.5" style="165" bestFit="1" customWidth="1"/>
    <col min="8967" max="8967" width="10.625" style="165" bestFit="1" customWidth="1"/>
    <col min="8968" max="8968" width="10" style="165" bestFit="1" customWidth="1"/>
    <col min="8969" max="8969" width="12.5" style="165" bestFit="1" customWidth="1"/>
    <col min="8970" max="8970" width="7.125" style="165" customWidth="1"/>
    <col min="8971" max="8971" width="9.5" style="165" customWidth="1"/>
    <col min="8972" max="8972" width="14.25" style="165" customWidth="1"/>
    <col min="8973" max="8973" width="9.75" style="165" bestFit="1" customWidth="1"/>
    <col min="8974" max="8974" width="6.125" style="165" customWidth="1"/>
    <col min="8975" max="8975" width="9.5" style="165" bestFit="1" customWidth="1"/>
    <col min="8976" max="8976" width="7.75" style="165" customWidth="1"/>
    <col min="8977" max="8977" width="17.125" style="165" bestFit="1" customWidth="1"/>
    <col min="8978" max="8978" width="16.25" style="165" bestFit="1" customWidth="1"/>
    <col min="8979" max="8979" width="11.375" style="165" bestFit="1" customWidth="1"/>
    <col min="8980" max="8980" width="9.625" style="165" customWidth="1"/>
    <col min="8981" max="8981" width="13.25" style="165" bestFit="1" customWidth="1"/>
    <col min="8982" max="8982" width="9.625" style="165" customWidth="1"/>
    <col min="8983" max="9216" width="9" style="165"/>
    <col min="9217" max="9217" width="16.25" style="165" customWidth="1"/>
    <col min="9218" max="9218" width="4.625" style="165" bestFit="1" customWidth="1"/>
    <col min="9219" max="9219" width="26.875" style="165" customWidth="1"/>
    <col min="9220" max="9220" width="12.75" style="165" bestFit="1" customWidth="1"/>
    <col min="9221" max="9221" width="8.625" style="165" bestFit="1" customWidth="1"/>
    <col min="9222" max="9222" width="8.5" style="165" bestFit="1" customWidth="1"/>
    <col min="9223" max="9223" width="10.625" style="165" bestFit="1" customWidth="1"/>
    <col min="9224" max="9224" width="10" style="165" bestFit="1" customWidth="1"/>
    <col min="9225" max="9225" width="12.5" style="165" bestFit="1" customWidth="1"/>
    <col min="9226" max="9226" width="7.125" style="165" customWidth="1"/>
    <col min="9227" max="9227" width="9.5" style="165" customWidth="1"/>
    <col min="9228" max="9228" width="14.25" style="165" customWidth="1"/>
    <col min="9229" max="9229" width="9.75" style="165" bestFit="1" customWidth="1"/>
    <col min="9230" max="9230" width="6.125" style="165" customWidth="1"/>
    <col min="9231" max="9231" width="9.5" style="165" bestFit="1" customWidth="1"/>
    <col min="9232" max="9232" width="7.75" style="165" customWidth="1"/>
    <col min="9233" max="9233" width="17.125" style="165" bestFit="1" customWidth="1"/>
    <col min="9234" max="9234" width="16.25" style="165" bestFit="1" customWidth="1"/>
    <col min="9235" max="9235" width="11.375" style="165" bestFit="1" customWidth="1"/>
    <col min="9236" max="9236" width="9.625" style="165" customWidth="1"/>
    <col min="9237" max="9237" width="13.25" style="165" bestFit="1" customWidth="1"/>
    <col min="9238" max="9238" width="9.625" style="165" customWidth="1"/>
    <col min="9239" max="9472" width="9" style="165"/>
    <col min="9473" max="9473" width="16.25" style="165" customWidth="1"/>
    <col min="9474" max="9474" width="4.625" style="165" bestFit="1" customWidth="1"/>
    <col min="9475" max="9475" width="26.875" style="165" customWidth="1"/>
    <col min="9476" max="9476" width="12.75" style="165" bestFit="1" customWidth="1"/>
    <col min="9477" max="9477" width="8.625" style="165" bestFit="1" customWidth="1"/>
    <col min="9478" max="9478" width="8.5" style="165" bestFit="1" customWidth="1"/>
    <col min="9479" max="9479" width="10.625" style="165" bestFit="1" customWidth="1"/>
    <col min="9480" max="9480" width="10" style="165" bestFit="1" customWidth="1"/>
    <col min="9481" max="9481" width="12.5" style="165" bestFit="1" customWidth="1"/>
    <col min="9482" max="9482" width="7.125" style="165" customWidth="1"/>
    <col min="9483" max="9483" width="9.5" style="165" customWidth="1"/>
    <col min="9484" max="9484" width="14.25" style="165" customWidth="1"/>
    <col min="9485" max="9485" width="9.75" style="165" bestFit="1" customWidth="1"/>
    <col min="9486" max="9486" width="6.125" style="165" customWidth="1"/>
    <col min="9487" max="9487" width="9.5" style="165" bestFit="1" customWidth="1"/>
    <col min="9488" max="9488" width="7.75" style="165" customWidth="1"/>
    <col min="9489" max="9489" width="17.125" style="165" bestFit="1" customWidth="1"/>
    <col min="9490" max="9490" width="16.25" style="165" bestFit="1" customWidth="1"/>
    <col min="9491" max="9491" width="11.375" style="165" bestFit="1" customWidth="1"/>
    <col min="9492" max="9492" width="9.625" style="165" customWidth="1"/>
    <col min="9493" max="9493" width="13.25" style="165" bestFit="1" customWidth="1"/>
    <col min="9494" max="9494" width="9.625" style="165" customWidth="1"/>
    <col min="9495" max="9728" width="9" style="165"/>
    <col min="9729" max="9729" width="16.25" style="165" customWidth="1"/>
    <col min="9730" max="9730" width="4.625" style="165" bestFit="1" customWidth="1"/>
    <col min="9731" max="9731" width="26.875" style="165" customWidth="1"/>
    <col min="9732" max="9732" width="12.75" style="165" bestFit="1" customWidth="1"/>
    <col min="9733" max="9733" width="8.625" style="165" bestFit="1" customWidth="1"/>
    <col min="9734" max="9734" width="8.5" style="165" bestFit="1" customWidth="1"/>
    <col min="9735" max="9735" width="10.625" style="165" bestFit="1" customWidth="1"/>
    <col min="9736" max="9736" width="10" style="165" bestFit="1" customWidth="1"/>
    <col min="9737" max="9737" width="12.5" style="165" bestFit="1" customWidth="1"/>
    <col min="9738" max="9738" width="7.125" style="165" customWidth="1"/>
    <col min="9739" max="9739" width="9.5" style="165" customWidth="1"/>
    <col min="9740" max="9740" width="14.25" style="165" customWidth="1"/>
    <col min="9741" max="9741" width="9.75" style="165" bestFit="1" customWidth="1"/>
    <col min="9742" max="9742" width="6.125" style="165" customWidth="1"/>
    <col min="9743" max="9743" width="9.5" style="165" bestFit="1" customWidth="1"/>
    <col min="9744" max="9744" width="7.75" style="165" customWidth="1"/>
    <col min="9745" max="9745" width="17.125" style="165" bestFit="1" customWidth="1"/>
    <col min="9746" max="9746" width="16.25" style="165" bestFit="1" customWidth="1"/>
    <col min="9747" max="9747" width="11.375" style="165" bestFit="1" customWidth="1"/>
    <col min="9748" max="9748" width="9.625" style="165" customWidth="1"/>
    <col min="9749" max="9749" width="13.25" style="165" bestFit="1" customWidth="1"/>
    <col min="9750" max="9750" width="9.625" style="165" customWidth="1"/>
    <col min="9751" max="9984" width="9" style="165"/>
    <col min="9985" max="9985" width="16.25" style="165" customWidth="1"/>
    <col min="9986" max="9986" width="4.625" style="165" bestFit="1" customWidth="1"/>
    <col min="9987" max="9987" width="26.875" style="165" customWidth="1"/>
    <col min="9988" max="9988" width="12.75" style="165" bestFit="1" customWidth="1"/>
    <col min="9989" max="9989" width="8.625" style="165" bestFit="1" customWidth="1"/>
    <col min="9990" max="9990" width="8.5" style="165" bestFit="1" customWidth="1"/>
    <col min="9991" max="9991" width="10.625" style="165" bestFit="1" customWidth="1"/>
    <col min="9992" max="9992" width="10" style="165" bestFit="1" customWidth="1"/>
    <col min="9993" max="9993" width="12.5" style="165" bestFit="1" customWidth="1"/>
    <col min="9994" max="9994" width="7.125" style="165" customWidth="1"/>
    <col min="9995" max="9995" width="9.5" style="165" customWidth="1"/>
    <col min="9996" max="9996" width="14.25" style="165" customWidth="1"/>
    <col min="9997" max="9997" width="9.75" style="165" bestFit="1" customWidth="1"/>
    <col min="9998" max="9998" width="6.125" style="165" customWidth="1"/>
    <col min="9999" max="9999" width="9.5" style="165" bestFit="1" customWidth="1"/>
    <col min="10000" max="10000" width="7.75" style="165" customWidth="1"/>
    <col min="10001" max="10001" width="17.125" style="165" bestFit="1" customWidth="1"/>
    <col min="10002" max="10002" width="16.25" style="165" bestFit="1" customWidth="1"/>
    <col min="10003" max="10003" width="11.375" style="165" bestFit="1" customWidth="1"/>
    <col min="10004" max="10004" width="9.625" style="165" customWidth="1"/>
    <col min="10005" max="10005" width="13.25" style="165" bestFit="1" customWidth="1"/>
    <col min="10006" max="10006" width="9.625" style="165" customWidth="1"/>
    <col min="10007" max="10240" width="9" style="165"/>
    <col min="10241" max="10241" width="16.25" style="165" customWidth="1"/>
    <col min="10242" max="10242" width="4.625" style="165" bestFit="1" customWidth="1"/>
    <col min="10243" max="10243" width="26.875" style="165" customWidth="1"/>
    <col min="10244" max="10244" width="12.75" style="165" bestFit="1" customWidth="1"/>
    <col min="10245" max="10245" width="8.625" style="165" bestFit="1" customWidth="1"/>
    <col min="10246" max="10246" width="8.5" style="165" bestFit="1" customWidth="1"/>
    <col min="10247" max="10247" width="10.625" style="165" bestFit="1" customWidth="1"/>
    <col min="10248" max="10248" width="10" style="165" bestFit="1" customWidth="1"/>
    <col min="10249" max="10249" width="12.5" style="165" bestFit="1" customWidth="1"/>
    <col min="10250" max="10250" width="7.125" style="165" customWidth="1"/>
    <col min="10251" max="10251" width="9.5" style="165" customWidth="1"/>
    <col min="10252" max="10252" width="14.25" style="165" customWidth="1"/>
    <col min="10253" max="10253" width="9.75" style="165" bestFit="1" customWidth="1"/>
    <col min="10254" max="10254" width="6.125" style="165" customWidth="1"/>
    <col min="10255" max="10255" width="9.5" style="165" bestFit="1" customWidth="1"/>
    <col min="10256" max="10256" width="7.75" style="165" customWidth="1"/>
    <col min="10257" max="10257" width="17.125" style="165" bestFit="1" customWidth="1"/>
    <col min="10258" max="10258" width="16.25" style="165" bestFit="1" customWidth="1"/>
    <col min="10259" max="10259" width="11.375" style="165" bestFit="1" customWidth="1"/>
    <col min="10260" max="10260" width="9.625" style="165" customWidth="1"/>
    <col min="10261" max="10261" width="13.25" style="165" bestFit="1" customWidth="1"/>
    <col min="10262" max="10262" width="9.625" style="165" customWidth="1"/>
    <col min="10263" max="10496" width="9" style="165"/>
    <col min="10497" max="10497" width="16.25" style="165" customWidth="1"/>
    <col min="10498" max="10498" width="4.625" style="165" bestFit="1" customWidth="1"/>
    <col min="10499" max="10499" width="26.875" style="165" customWidth="1"/>
    <col min="10500" max="10500" width="12.75" style="165" bestFit="1" customWidth="1"/>
    <col min="10501" max="10501" width="8.625" style="165" bestFit="1" customWidth="1"/>
    <col min="10502" max="10502" width="8.5" style="165" bestFit="1" customWidth="1"/>
    <col min="10503" max="10503" width="10.625" style="165" bestFit="1" customWidth="1"/>
    <col min="10504" max="10504" width="10" style="165" bestFit="1" customWidth="1"/>
    <col min="10505" max="10505" width="12.5" style="165" bestFit="1" customWidth="1"/>
    <col min="10506" max="10506" width="7.125" style="165" customWidth="1"/>
    <col min="10507" max="10507" width="9.5" style="165" customWidth="1"/>
    <col min="10508" max="10508" width="14.25" style="165" customWidth="1"/>
    <col min="10509" max="10509" width="9.75" style="165" bestFit="1" customWidth="1"/>
    <col min="10510" max="10510" width="6.125" style="165" customWidth="1"/>
    <col min="10511" max="10511" width="9.5" style="165" bestFit="1" customWidth="1"/>
    <col min="10512" max="10512" width="7.75" style="165" customWidth="1"/>
    <col min="10513" max="10513" width="17.125" style="165" bestFit="1" customWidth="1"/>
    <col min="10514" max="10514" width="16.25" style="165" bestFit="1" customWidth="1"/>
    <col min="10515" max="10515" width="11.375" style="165" bestFit="1" customWidth="1"/>
    <col min="10516" max="10516" width="9.625" style="165" customWidth="1"/>
    <col min="10517" max="10517" width="13.25" style="165" bestFit="1" customWidth="1"/>
    <col min="10518" max="10518" width="9.625" style="165" customWidth="1"/>
    <col min="10519" max="10752" width="9" style="165"/>
    <col min="10753" max="10753" width="16.25" style="165" customWidth="1"/>
    <col min="10754" max="10754" width="4.625" style="165" bestFit="1" customWidth="1"/>
    <col min="10755" max="10755" width="26.875" style="165" customWidth="1"/>
    <col min="10756" max="10756" width="12.75" style="165" bestFit="1" customWidth="1"/>
    <col min="10757" max="10757" width="8.625" style="165" bestFit="1" customWidth="1"/>
    <col min="10758" max="10758" width="8.5" style="165" bestFit="1" customWidth="1"/>
    <col min="10759" max="10759" width="10.625" style="165" bestFit="1" customWidth="1"/>
    <col min="10760" max="10760" width="10" style="165" bestFit="1" customWidth="1"/>
    <col min="10761" max="10761" width="12.5" style="165" bestFit="1" customWidth="1"/>
    <col min="10762" max="10762" width="7.125" style="165" customWidth="1"/>
    <col min="10763" max="10763" width="9.5" style="165" customWidth="1"/>
    <col min="10764" max="10764" width="14.25" style="165" customWidth="1"/>
    <col min="10765" max="10765" width="9.75" style="165" bestFit="1" customWidth="1"/>
    <col min="10766" max="10766" width="6.125" style="165" customWidth="1"/>
    <col min="10767" max="10767" width="9.5" style="165" bestFit="1" customWidth="1"/>
    <col min="10768" max="10768" width="7.75" style="165" customWidth="1"/>
    <col min="10769" max="10769" width="17.125" style="165" bestFit="1" customWidth="1"/>
    <col min="10770" max="10770" width="16.25" style="165" bestFit="1" customWidth="1"/>
    <col min="10771" max="10771" width="11.375" style="165" bestFit="1" customWidth="1"/>
    <col min="10772" max="10772" width="9.625" style="165" customWidth="1"/>
    <col min="10773" max="10773" width="13.25" style="165" bestFit="1" customWidth="1"/>
    <col min="10774" max="10774" width="9.625" style="165" customWidth="1"/>
    <col min="10775" max="11008" width="9" style="165"/>
    <col min="11009" max="11009" width="16.25" style="165" customWidth="1"/>
    <col min="11010" max="11010" width="4.625" style="165" bestFit="1" customWidth="1"/>
    <col min="11011" max="11011" width="26.875" style="165" customWidth="1"/>
    <col min="11012" max="11012" width="12.75" style="165" bestFit="1" customWidth="1"/>
    <col min="11013" max="11013" width="8.625" style="165" bestFit="1" customWidth="1"/>
    <col min="11014" max="11014" width="8.5" style="165" bestFit="1" customWidth="1"/>
    <col min="11015" max="11015" width="10.625" style="165" bestFit="1" customWidth="1"/>
    <col min="11016" max="11016" width="10" style="165" bestFit="1" customWidth="1"/>
    <col min="11017" max="11017" width="12.5" style="165" bestFit="1" customWidth="1"/>
    <col min="11018" max="11018" width="7.125" style="165" customWidth="1"/>
    <col min="11019" max="11019" width="9.5" style="165" customWidth="1"/>
    <col min="11020" max="11020" width="14.25" style="165" customWidth="1"/>
    <col min="11021" max="11021" width="9.75" style="165" bestFit="1" customWidth="1"/>
    <col min="11022" max="11022" width="6.125" style="165" customWidth="1"/>
    <col min="11023" max="11023" width="9.5" style="165" bestFit="1" customWidth="1"/>
    <col min="11024" max="11024" width="7.75" style="165" customWidth="1"/>
    <col min="11025" max="11025" width="17.125" style="165" bestFit="1" customWidth="1"/>
    <col min="11026" max="11026" width="16.25" style="165" bestFit="1" customWidth="1"/>
    <col min="11027" max="11027" width="11.375" style="165" bestFit="1" customWidth="1"/>
    <col min="11028" max="11028" width="9.625" style="165" customWidth="1"/>
    <col min="11029" max="11029" width="13.25" style="165" bestFit="1" customWidth="1"/>
    <col min="11030" max="11030" width="9.625" style="165" customWidth="1"/>
    <col min="11031" max="11264" width="9" style="165"/>
    <col min="11265" max="11265" width="16.25" style="165" customWidth="1"/>
    <col min="11266" max="11266" width="4.625" style="165" bestFit="1" customWidth="1"/>
    <col min="11267" max="11267" width="26.875" style="165" customWidth="1"/>
    <col min="11268" max="11268" width="12.75" style="165" bestFit="1" customWidth="1"/>
    <col min="11269" max="11269" width="8.625" style="165" bestFit="1" customWidth="1"/>
    <col min="11270" max="11270" width="8.5" style="165" bestFit="1" customWidth="1"/>
    <col min="11271" max="11271" width="10.625" style="165" bestFit="1" customWidth="1"/>
    <col min="11272" max="11272" width="10" style="165" bestFit="1" customWidth="1"/>
    <col min="11273" max="11273" width="12.5" style="165" bestFit="1" customWidth="1"/>
    <col min="11274" max="11274" width="7.125" style="165" customWidth="1"/>
    <col min="11275" max="11275" width="9.5" style="165" customWidth="1"/>
    <col min="11276" max="11276" width="14.25" style="165" customWidth="1"/>
    <col min="11277" max="11277" width="9.75" style="165" bestFit="1" customWidth="1"/>
    <col min="11278" max="11278" width="6.125" style="165" customWidth="1"/>
    <col min="11279" max="11279" width="9.5" style="165" bestFit="1" customWidth="1"/>
    <col min="11280" max="11280" width="7.75" style="165" customWidth="1"/>
    <col min="11281" max="11281" width="17.125" style="165" bestFit="1" customWidth="1"/>
    <col min="11282" max="11282" width="16.25" style="165" bestFit="1" customWidth="1"/>
    <col min="11283" max="11283" width="11.375" style="165" bestFit="1" customWidth="1"/>
    <col min="11284" max="11284" width="9.625" style="165" customWidth="1"/>
    <col min="11285" max="11285" width="13.25" style="165" bestFit="1" customWidth="1"/>
    <col min="11286" max="11286" width="9.625" style="165" customWidth="1"/>
    <col min="11287" max="11520" width="9" style="165"/>
    <col min="11521" max="11521" width="16.25" style="165" customWidth="1"/>
    <col min="11522" max="11522" width="4.625" style="165" bestFit="1" customWidth="1"/>
    <col min="11523" max="11523" width="26.875" style="165" customWidth="1"/>
    <col min="11524" max="11524" width="12.75" style="165" bestFit="1" customWidth="1"/>
    <col min="11525" max="11525" width="8.625" style="165" bestFit="1" customWidth="1"/>
    <col min="11526" max="11526" width="8.5" style="165" bestFit="1" customWidth="1"/>
    <col min="11527" max="11527" width="10.625" style="165" bestFit="1" customWidth="1"/>
    <col min="11528" max="11528" width="10" style="165" bestFit="1" customWidth="1"/>
    <col min="11529" max="11529" width="12.5" style="165" bestFit="1" customWidth="1"/>
    <col min="11530" max="11530" width="7.125" style="165" customWidth="1"/>
    <col min="11531" max="11531" width="9.5" style="165" customWidth="1"/>
    <col min="11532" max="11532" width="14.25" style="165" customWidth="1"/>
    <col min="11533" max="11533" width="9.75" style="165" bestFit="1" customWidth="1"/>
    <col min="11534" max="11534" width="6.125" style="165" customWidth="1"/>
    <col min="11535" max="11535" width="9.5" style="165" bestFit="1" customWidth="1"/>
    <col min="11536" max="11536" width="7.75" style="165" customWidth="1"/>
    <col min="11537" max="11537" width="17.125" style="165" bestFit="1" customWidth="1"/>
    <col min="11538" max="11538" width="16.25" style="165" bestFit="1" customWidth="1"/>
    <col min="11539" max="11539" width="11.375" style="165" bestFit="1" customWidth="1"/>
    <col min="11540" max="11540" width="9.625" style="165" customWidth="1"/>
    <col min="11541" max="11541" width="13.25" style="165" bestFit="1" customWidth="1"/>
    <col min="11542" max="11542" width="9.625" style="165" customWidth="1"/>
    <col min="11543" max="11776" width="9" style="165"/>
    <col min="11777" max="11777" width="16.25" style="165" customWidth="1"/>
    <col min="11778" max="11778" width="4.625" style="165" bestFit="1" customWidth="1"/>
    <col min="11779" max="11779" width="26.875" style="165" customWidth="1"/>
    <col min="11780" max="11780" width="12.75" style="165" bestFit="1" customWidth="1"/>
    <col min="11781" max="11781" width="8.625" style="165" bestFit="1" customWidth="1"/>
    <col min="11782" max="11782" width="8.5" style="165" bestFit="1" customWidth="1"/>
    <col min="11783" max="11783" width="10.625" style="165" bestFit="1" customWidth="1"/>
    <col min="11784" max="11784" width="10" style="165" bestFit="1" customWidth="1"/>
    <col min="11785" max="11785" width="12.5" style="165" bestFit="1" customWidth="1"/>
    <col min="11786" max="11786" width="7.125" style="165" customWidth="1"/>
    <col min="11787" max="11787" width="9.5" style="165" customWidth="1"/>
    <col min="11788" max="11788" width="14.25" style="165" customWidth="1"/>
    <col min="11789" max="11789" width="9.75" style="165" bestFit="1" customWidth="1"/>
    <col min="11790" max="11790" width="6.125" style="165" customWidth="1"/>
    <col min="11791" max="11791" width="9.5" style="165" bestFit="1" customWidth="1"/>
    <col min="11792" max="11792" width="7.75" style="165" customWidth="1"/>
    <col min="11793" max="11793" width="17.125" style="165" bestFit="1" customWidth="1"/>
    <col min="11794" max="11794" width="16.25" style="165" bestFit="1" customWidth="1"/>
    <col min="11795" max="11795" width="11.375" style="165" bestFit="1" customWidth="1"/>
    <col min="11796" max="11796" width="9.625" style="165" customWidth="1"/>
    <col min="11797" max="11797" width="13.25" style="165" bestFit="1" customWidth="1"/>
    <col min="11798" max="11798" width="9.625" style="165" customWidth="1"/>
    <col min="11799" max="12032" width="9" style="165"/>
    <col min="12033" max="12033" width="16.25" style="165" customWidth="1"/>
    <col min="12034" max="12034" width="4.625" style="165" bestFit="1" customWidth="1"/>
    <col min="12035" max="12035" width="26.875" style="165" customWidth="1"/>
    <col min="12036" max="12036" width="12.75" style="165" bestFit="1" customWidth="1"/>
    <col min="12037" max="12037" width="8.625" style="165" bestFit="1" customWidth="1"/>
    <col min="12038" max="12038" width="8.5" style="165" bestFit="1" customWidth="1"/>
    <col min="12039" max="12039" width="10.625" style="165" bestFit="1" customWidth="1"/>
    <col min="12040" max="12040" width="10" style="165" bestFit="1" customWidth="1"/>
    <col min="12041" max="12041" width="12.5" style="165" bestFit="1" customWidth="1"/>
    <col min="12042" max="12042" width="7.125" style="165" customWidth="1"/>
    <col min="12043" max="12043" width="9.5" style="165" customWidth="1"/>
    <col min="12044" max="12044" width="14.25" style="165" customWidth="1"/>
    <col min="12045" max="12045" width="9.75" style="165" bestFit="1" customWidth="1"/>
    <col min="12046" max="12046" width="6.125" style="165" customWidth="1"/>
    <col min="12047" max="12047" width="9.5" style="165" bestFit="1" customWidth="1"/>
    <col min="12048" max="12048" width="7.75" style="165" customWidth="1"/>
    <col min="12049" max="12049" width="17.125" style="165" bestFit="1" customWidth="1"/>
    <col min="12050" max="12050" width="16.25" style="165" bestFit="1" customWidth="1"/>
    <col min="12051" max="12051" width="11.375" style="165" bestFit="1" customWidth="1"/>
    <col min="12052" max="12052" width="9.625" style="165" customWidth="1"/>
    <col min="12053" max="12053" width="13.25" style="165" bestFit="1" customWidth="1"/>
    <col min="12054" max="12054" width="9.625" style="165" customWidth="1"/>
    <col min="12055" max="12288" width="9" style="165"/>
    <col min="12289" max="12289" width="16.25" style="165" customWidth="1"/>
    <col min="12290" max="12290" width="4.625" style="165" bestFit="1" customWidth="1"/>
    <col min="12291" max="12291" width="26.875" style="165" customWidth="1"/>
    <col min="12292" max="12292" width="12.75" style="165" bestFit="1" customWidth="1"/>
    <col min="12293" max="12293" width="8.625" style="165" bestFit="1" customWidth="1"/>
    <col min="12294" max="12294" width="8.5" style="165" bestFit="1" customWidth="1"/>
    <col min="12295" max="12295" width="10.625" style="165" bestFit="1" customWidth="1"/>
    <col min="12296" max="12296" width="10" style="165" bestFit="1" customWidth="1"/>
    <col min="12297" max="12297" width="12.5" style="165" bestFit="1" customWidth="1"/>
    <col min="12298" max="12298" width="7.125" style="165" customWidth="1"/>
    <col min="12299" max="12299" width="9.5" style="165" customWidth="1"/>
    <col min="12300" max="12300" width="14.25" style="165" customWidth="1"/>
    <col min="12301" max="12301" width="9.75" style="165" bestFit="1" customWidth="1"/>
    <col min="12302" max="12302" width="6.125" style="165" customWidth="1"/>
    <col min="12303" max="12303" width="9.5" style="165" bestFit="1" customWidth="1"/>
    <col min="12304" max="12304" width="7.75" style="165" customWidth="1"/>
    <col min="12305" max="12305" width="17.125" style="165" bestFit="1" customWidth="1"/>
    <col min="12306" max="12306" width="16.25" style="165" bestFit="1" customWidth="1"/>
    <col min="12307" max="12307" width="11.375" style="165" bestFit="1" customWidth="1"/>
    <col min="12308" max="12308" width="9.625" style="165" customWidth="1"/>
    <col min="12309" max="12309" width="13.25" style="165" bestFit="1" customWidth="1"/>
    <col min="12310" max="12310" width="9.625" style="165" customWidth="1"/>
    <col min="12311" max="12544" width="9" style="165"/>
    <col min="12545" max="12545" width="16.25" style="165" customWidth="1"/>
    <col min="12546" max="12546" width="4.625" style="165" bestFit="1" customWidth="1"/>
    <col min="12547" max="12547" width="26.875" style="165" customWidth="1"/>
    <col min="12548" max="12548" width="12.75" style="165" bestFit="1" customWidth="1"/>
    <col min="12549" max="12549" width="8.625" style="165" bestFit="1" customWidth="1"/>
    <col min="12550" max="12550" width="8.5" style="165" bestFit="1" customWidth="1"/>
    <col min="12551" max="12551" width="10.625" style="165" bestFit="1" customWidth="1"/>
    <col min="12552" max="12552" width="10" style="165" bestFit="1" customWidth="1"/>
    <col min="12553" max="12553" width="12.5" style="165" bestFit="1" customWidth="1"/>
    <col min="12554" max="12554" width="7.125" style="165" customWidth="1"/>
    <col min="12555" max="12555" width="9.5" style="165" customWidth="1"/>
    <col min="12556" max="12556" width="14.25" style="165" customWidth="1"/>
    <col min="12557" max="12557" width="9.75" style="165" bestFit="1" customWidth="1"/>
    <col min="12558" max="12558" width="6.125" style="165" customWidth="1"/>
    <col min="12559" max="12559" width="9.5" style="165" bestFit="1" customWidth="1"/>
    <col min="12560" max="12560" width="7.75" style="165" customWidth="1"/>
    <col min="12561" max="12561" width="17.125" style="165" bestFit="1" customWidth="1"/>
    <col min="12562" max="12562" width="16.25" style="165" bestFit="1" customWidth="1"/>
    <col min="12563" max="12563" width="11.375" style="165" bestFit="1" customWidth="1"/>
    <col min="12564" max="12564" width="9.625" style="165" customWidth="1"/>
    <col min="12565" max="12565" width="13.25" style="165" bestFit="1" customWidth="1"/>
    <col min="12566" max="12566" width="9.625" style="165" customWidth="1"/>
    <col min="12567" max="12800" width="9" style="165"/>
    <col min="12801" max="12801" width="16.25" style="165" customWidth="1"/>
    <col min="12802" max="12802" width="4.625" style="165" bestFit="1" customWidth="1"/>
    <col min="12803" max="12803" width="26.875" style="165" customWidth="1"/>
    <col min="12804" max="12804" width="12.75" style="165" bestFit="1" customWidth="1"/>
    <col min="12805" max="12805" width="8.625" style="165" bestFit="1" customWidth="1"/>
    <col min="12806" max="12806" width="8.5" style="165" bestFit="1" customWidth="1"/>
    <col min="12807" max="12807" width="10.625" style="165" bestFit="1" customWidth="1"/>
    <col min="12808" max="12808" width="10" style="165" bestFit="1" customWidth="1"/>
    <col min="12809" max="12809" width="12.5" style="165" bestFit="1" customWidth="1"/>
    <col min="12810" max="12810" width="7.125" style="165" customWidth="1"/>
    <col min="12811" max="12811" width="9.5" style="165" customWidth="1"/>
    <col min="12812" max="12812" width="14.25" style="165" customWidth="1"/>
    <col min="12813" max="12813" width="9.75" style="165" bestFit="1" customWidth="1"/>
    <col min="12814" max="12814" width="6.125" style="165" customWidth="1"/>
    <col min="12815" max="12815" width="9.5" style="165" bestFit="1" customWidth="1"/>
    <col min="12816" max="12816" width="7.75" style="165" customWidth="1"/>
    <col min="12817" max="12817" width="17.125" style="165" bestFit="1" customWidth="1"/>
    <col min="12818" max="12818" width="16.25" style="165" bestFit="1" customWidth="1"/>
    <col min="12819" max="12819" width="11.375" style="165" bestFit="1" customWidth="1"/>
    <col min="12820" max="12820" width="9.625" style="165" customWidth="1"/>
    <col min="12821" max="12821" width="13.25" style="165" bestFit="1" customWidth="1"/>
    <col min="12822" max="12822" width="9.625" style="165" customWidth="1"/>
    <col min="12823" max="13056" width="9" style="165"/>
    <col min="13057" max="13057" width="16.25" style="165" customWidth="1"/>
    <col min="13058" max="13058" width="4.625" style="165" bestFit="1" customWidth="1"/>
    <col min="13059" max="13059" width="26.875" style="165" customWidth="1"/>
    <col min="13060" max="13060" width="12.75" style="165" bestFit="1" customWidth="1"/>
    <col min="13061" max="13061" width="8.625" style="165" bestFit="1" customWidth="1"/>
    <col min="13062" max="13062" width="8.5" style="165" bestFit="1" customWidth="1"/>
    <col min="13063" max="13063" width="10.625" style="165" bestFit="1" customWidth="1"/>
    <col min="13064" max="13064" width="10" style="165" bestFit="1" customWidth="1"/>
    <col min="13065" max="13065" width="12.5" style="165" bestFit="1" customWidth="1"/>
    <col min="13066" max="13066" width="7.125" style="165" customWidth="1"/>
    <col min="13067" max="13067" width="9.5" style="165" customWidth="1"/>
    <col min="13068" max="13068" width="14.25" style="165" customWidth="1"/>
    <col min="13069" max="13069" width="9.75" style="165" bestFit="1" customWidth="1"/>
    <col min="13070" max="13070" width="6.125" style="165" customWidth="1"/>
    <col min="13071" max="13071" width="9.5" style="165" bestFit="1" customWidth="1"/>
    <col min="13072" max="13072" width="7.75" style="165" customWidth="1"/>
    <col min="13073" max="13073" width="17.125" style="165" bestFit="1" customWidth="1"/>
    <col min="13074" max="13074" width="16.25" style="165" bestFit="1" customWidth="1"/>
    <col min="13075" max="13075" width="11.375" style="165" bestFit="1" customWidth="1"/>
    <col min="13076" max="13076" width="9.625" style="165" customWidth="1"/>
    <col min="13077" max="13077" width="13.25" style="165" bestFit="1" customWidth="1"/>
    <col min="13078" max="13078" width="9.625" style="165" customWidth="1"/>
    <col min="13079" max="13312" width="9" style="165"/>
    <col min="13313" max="13313" width="16.25" style="165" customWidth="1"/>
    <col min="13314" max="13314" width="4.625" style="165" bestFit="1" customWidth="1"/>
    <col min="13315" max="13315" width="26.875" style="165" customWidth="1"/>
    <col min="13316" max="13316" width="12.75" style="165" bestFit="1" customWidth="1"/>
    <col min="13317" max="13317" width="8.625" style="165" bestFit="1" customWidth="1"/>
    <col min="13318" max="13318" width="8.5" style="165" bestFit="1" customWidth="1"/>
    <col min="13319" max="13319" width="10.625" style="165" bestFit="1" customWidth="1"/>
    <col min="13320" max="13320" width="10" style="165" bestFit="1" customWidth="1"/>
    <col min="13321" max="13321" width="12.5" style="165" bestFit="1" customWidth="1"/>
    <col min="13322" max="13322" width="7.125" style="165" customWidth="1"/>
    <col min="13323" max="13323" width="9.5" style="165" customWidth="1"/>
    <col min="13324" max="13324" width="14.25" style="165" customWidth="1"/>
    <col min="13325" max="13325" width="9.75" style="165" bestFit="1" customWidth="1"/>
    <col min="13326" max="13326" width="6.125" style="165" customWidth="1"/>
    <col min="13327" max="13327" width="9.5" style="165" bestFit="1" customWidth="1"/>
    <col min="13328" max="13328" width="7.75" style="165" customWidth="1"/>
    <col min="13329" max="13329" width="17.125" style="165" bestFit="1" customWidth="1"/>
    <col min="13330" max="13330" width="16.25" style="165" bestFit="1" customWidth="1"/>
    <col min="13331" max="13331" width="11.375" style="165" bestFit="1" customWidth="1"/>
    <col min="13332" max="13332" width="9.625" style="165" customWidth="1"/>
    <col min="13333" max="13333" width="13.25" style="165" bestFit="1" customWidth="1"/>
    <col min="13334" max="13334" width="9.625" style="165" customWidth="1"/>
    <col min="13335" max="13568" width="9" style="165"/>
    <col min="13569" max="13569" width="16.25" style="165" customWidth="1"/>
    <col min="13570" max="13570" width="4.625" style="165" bestFit="1" customWidth="1"/>
    <col min="13571" max="13571" width="26.875" style="165" customWidth="1"/>
    <col min="13572" max="13572" width="12.75" style="165" bestFit="1" customWidth="1"/>
    <col min="13573" max="13573" width="8.625" style="165" bestFit="1" customWidth="1"/>
    <col min="13574" max="13574" width="8.5" style="165" bestFit="1" customWidth="1"/>
    <col min="13575" max="13575" width="10.625" style="165" bestFit="1" customWidth="1"/>
    <col min="13576" max="13576" width="10" style="165" bestFit="1" customWidth="1"/>
    <col min="13577" max="13577" width="12.5" style="165" bestFit="1" customWidth="1"/>
    <col min="13578" max="13578" width="7.125" style="165" customWidth="1"/>
    <col min="13579" max="13579" width="9.5" style="165" customWidth="1"/>
    <col min="13580" max="13580" width="14.25" style="165" customWidth="1"/>
    <col min="13581" max="13581" width="9.75" style="165" bestFit="1" customWidth="1"/>
    <col min="13582" max="13582" width="6.125" style="165" customWidth="1"/>
    <col min="13583" max="13583" width="9.5" style="165" bestFit="1" customWidth="1"/>
    <col min="13584" max="13584" width="7.75" style="165" customWidth="1"/>
    <col min="13585" max="13585" width="17.125" style="165" bestFit="1" customWidth="1"/>
    <col min="13586" max="13586" width="16.25" style="165" bestFit="1" customWidth="1"/>
    <col min="13587" max="13587" width="11.375" style="165" bestFit="1" customWidth="1"/>
    <col min="13588" max="13588" width="9.625" style="165" customWidth="1"/>
    <col min="13589" max="13589" width="13.25" style="165" bestFit="1" customWidth="1"/>
    <col min="13590" max="13590" width="9.625" style="165" customWidth="1"/>
    <col min="13591" max="13824" width="9" style="165"/>
    <col min="13825" max="13825" width="16.25" style="165" customWidth="1"/>
    <col min="13826" max="13826" width="4.625" style="165" bestFit="1" customWidth="1"/>
    <col min="13827" max="13827" width="26.875" style="165" customWidth="1"/>
    <col min="13828" max="13828" width="12.75" style="165" bestFit="1" customWidth="1"/>
    <col min="13829" max="13829" width="8.625" style="165" bestFit="1" customWidth="1"/>
    <col min="13830" max="13830" width="8.5" style="165" bestFit="1" customWidth="1"/>
    <col min="13831" max="13831" width="10.625" style="165" bestFit="1" customWidth="1"/>
    <col min="13832" max="13832" width="10" style="165" bestFit="1" customWidth="1"/>
    <col min="13833" max="13833" width="12.5" style="165" bestFit="1" customWidth="1"/>
    <col min="13834" max="13834" width="7.125" style="165" customWidth="1"/>
    <col min="13835" max="13835" width="9.5" style="165" customWidth="1"/>
    <col min="13836" max="13836" width="14.25" style="165" customWidth="1"/>
    <col min="13837" max="13837" width="9.75" style="165" bestFit="1" customWidth="1"/>
    <col min="13838" max="13838" width="6.125" style="165" customWidth="1"/>
    <col min="13839" max="13839" width="9.5" style="165" bestFit="1" customWidth="1"/>
    <col min="13840" max="13840" width="7.75" style="165" customWidth="1"/>
    <col min="13841" max="13841" width="17.125" style="165" bestFit="1" customWidth="1"/>
    <col min="13842" max="13842" width="16.25" style="165" bestFit="1" customWidth="1"/>
    <col min="13843" max="13843" width="11.375" style="165" bestFit="1" customWidth="1"/>
    <col min="13844" max="13844" width="9.625" style="165" customWidth="1"/>
    <col min="13845" max="13845" width="13.25" style="165" bestFit="1" customWidth="1"/>
    <col min="13846" max="13846" width="9.625" style="165" customWidth="1"/>
    <col min="13847" max="14080" width="9" style="165"/>
    <col min="14081" max="14081" width="16.25" style="165" customWidth="1"/>
    <col min="14082" max="14082" width="4.625" style="165" bestFit="1" customWidth="1"/>
    <col min="14083" max="14083" width="26.875" style="165" customWidth="1"/>
    <col min="14084" max="14084" width="12.75" style="165" bestFit="1" customWidth="1"/>
    <col min="14085" max="14085" width="8.625" style="165" bestFit="1" customWidth="1"/>
    <col min="14086" max="14086" width="8.5" style="165" bestFit="1" customWidth="1"/>
    <col min="14087" max="14087" width="10.625" style="165" bestFit="1" customWidth="1"/>
    <col min="14088" max="14088" width="10" style="165" bestFit="1" customWidth="1"/>
    <col min="14089" max="14089" width="12.5" style="165" bestFit="1" customWidth="1"/>
    <col min="14090" max="14090" width="7.125" style="165" customWidth="1"/>
    <col min="14091" max="14091" width="9.5" style="165" customWidth="1"/>
    <col min="14092" max="14092" width="14.25" style="165" customWidth="1"/>
    <col min="14093" max="14093" width="9.75" style="165" bestFit="1" customWidth="1"/>
    <col min="14094" max="14094" width="6.125" style="165" customWidth="1"/>
    <col min="14095" max="14095" width="9.5" style="165" bestFit="1" customWidth="1"/>
    <col min="14096" max="14096" width="7.75" style="165" customWidth="1"/>
    <col min="14097" max="14097" width="17.125" style="165" bestFit="1" customWidth="1"/>
    <col min="14098" max="14098" width="16.25" style="165" bestFit="1" customWidth="1"/>
    <col min="14099" max="14099" width="11.375" style="165" bestFit="1" customWidth="1"/>
    <col min="14100" max="14100" width="9.625" style="165" customWidth="1"/>
    <col min="14101" max="14101" width="13.25" style="165" bestFit="1" customWidth="1"/>
    <col min="14102" max="14102" width="9.625" style="165" customWidth="1"/>
    <col min="14103" max="14336" width="9" style="165"/>
    <col min="14337" max="14337" width="16.25" style="165" customWidth="1"/>
    <col min="14338" max="14338" width="4.625" style="165" bestFit="1" customWidth="1"/>
    <col min="14339" max="14339" width="26.875" style="165" customWidth="1"/>
    <col min="14340" max="14340" width="12.75" style="165" bestFit="1" customWidth="1"/>
    <col min="14341" max="14341" width="8.625" style="165" bestFit="1" customWidth="1"/>
    <col min="14342" max="14342" width="8.5" style="165" bestFit="1" customWidth="1"/>
    <col min="14343" max="14343" width="10.625" style="165" bestFit="1" customWidth="1"/>
    <col min="14344" max="14344" width="10" style="165" bestFit="1" customWidth="1"/>
    <col min="14345" max="14345" width="12.5" style="165" bestFit="1" customWidth="1"/>
    <col min="14346" max="14346" width="7.125" style="165" customWidth="1"/>
    <col min="14347" max="14347" width="9.5" style="165" customWidth="1"/>
    <col min="14348" max="14348" width="14.25" style="165" customWidth="1"/>
    <col min="14349" max="14349" width="9.75" style="165" bestFit="1" customWidth="1"/>
    <col min="14350" max="14350" width="6.125" style="165" customWidth="1"/>
    <col min="14351" max="14351" width="9.5" style="165" bestFit="1" customWidth="1"/>
    <col min="14352" max="14352" width="7.75" style="165" customWidth="1"/>
    <col min="14353" max="14353" width="17.125" style="165" bestFit="1" customWidth="1"/>
    <col min="14354" max="14354" width="16.25" style="165" bestFit="1" customWidth="1"/>
    <col min="14355" max="14355" width="11.375" style="165" bestFit="1" customWidth="1"/>
    <col min="14356" max="14356" width="9.625" style="165" customWidth="1"/>
    <col min="14357" max="14357" width="13.25" style="165" bestFit="1" customWidth="1"/>
    <col min="14358" max="14358" width="9.625" style="165" customWidth="1"/>
    <col min="14359" max="14592" width="9" style="165"/>
    <col min="14593" max="14593" width="16.25" style="165" customWidth="1"/>
    <col min="14594" max="14594" width="4.625" style="165" bestFit="1" customWidth="1"/>
    <col min="14595" max="14595" width="26.875" style="165" customWidth="1"/>
    <col min="14596" max="14596" width="12.75" style="165" bestFit="1" customWidth="1"/>
    <col min="14597" max="14597" width="8.625" style="165" bestFit="1" customWidth="1"/>
    <col min="14598" max="14598" width="8.5" style="165" bestFit="1" customWidth="1"/>
    <col min="14599" max="14599" width="10.625" style="165" bestFit="1" customWidth="1"/>
    <col min="14600" max="14600" width="10" style="165" bestFit="1" customWidth="1"/>
    <col min="14601" max="14601" width="12.5" style="165" bestFit="1" customWidth="1"/>
    <col min="14602" max="14602" width="7.125" style="165" customWidth="1"/>
    <col min="14603" max="14603" width="9.5" style="165" customWidth="1"/>
    <col min="14604" max="14604" width="14.25" style="165" customWidth="1"/>
    <col min="14605" max="14605" width="9.75" style="165" bestFit="1" customWidth="1"/>
    <col min="14606" max="14606" width="6.125" style="165" customWidth="1"/>
    <col min="14607" max="14607" width="9.5" style="165" bestFit="1" customWidth="1"/>
    <col min="14608" max="14608" width="7.75" style="165" customWidth="1"/>
    <col min="14609" max="14609" width="17.125" style="165" bestFit="1" customWidth="1"/>
    <col min="14610" max="14610" width="16.25" style="165" bestFit="1" customWidth="1"/>
    <col min="14611" max="14611" width="11.375" style="165" bestFit="1" customWidth="1"/>
    <col min="14612" max="14612" width="9.625" style="165" customWidth="1"/>
    <col min="14613" max="14613" width="13.25" style="165" bestFit="1" customWidth="1"/>
    <col min="14614" max="14614" width="9.625" style="165" customWidth="1"/>
    <col min="14615" max="14848" width="9" style="165"/>
    <col min="14849" max="14849" width="16.25" style="165" customWidth="1"/>
    <col min="14850" max="14850" width="4.625" style="165" bestFit="1" customWidth="1"/>
    <col min="14851" max="14851" width="26.875" style="165" customWidth="1"/>
    <col min="14852" max="14852" width="12.75" style="165" bestFit="1" customWidth="1"/>
    <col min="14853" max="14853" width="8.625" style="165" bestFit="1" customWidth="1"/>
    <col min="14854" max="14854" width="8.5" style="165" bestFit="1" customWidth="1"/>
    <col min="14855" max="14855" width="10.625" style="165" bestFit="1" customWidth="1"/>
    <col min="14856" max="14856" width="10" style="165" bestFit="1" customWidth="1"/>
    <col min="14857" max="14857" width="12.5" style="165" bestFit="1" customWidth="1"/>
    <col min="14858" max="14858" width="7.125" style="165" customWidth="1"/>
    <col min="14859" max="14859" width="9.5" style="165" customWidth="1"/>
    <col min="14860" max="14860" width="14.25" style="165" customWidth="1"/>
    <col min="14861" max="14861" width="9.75" style="165" bestFit="1" customWidth="1"/>
    <col min="14862" max="14862" width="6.125" style="165" customWidth="1"/>
    <col min="14863" max="14863" width="9.5" style="165" bestFit="1" customWidth="1"/>
    <col min="14864" max="14864" width="7.75" style="165" customWidth="1"/>
    <col min="14865" max="14865" width="17.125" style="165" bestFit="1" customWidth="1"/>
    <col min="14866" max="14866" width="16.25" style="165" bestFit="1" customWidth="1"/>
    <col min="14867" max="14867" width="11.375" style="165" bestFit="1" customWidth="1"/>
    <col min="14868" max="14868" width="9.625" style="165" customWidth="1"/>
    <col min="14869" max="14869" width="13.25" style="165" bestFit="1" customWidth="1"/>
    <col min="14870" max="14870" width="9.625" style="165" customWidth="1"/>
    <col min="14871" max="15104" width="9" style="165"/>
    <col min="15105" max="15105" width="16.25" style="165" customWidth="1"/>
    <col min="15106" max="15106" width="4.625" style="165" bestFit="1" customWidth="1"/>
    <col min="15107" max="15107" width="26.875" style="165" customWidth="1"/>
    <col min="15108" max="15108" width="12.75" style="165" bestFit="1" customWidth="1"/>
    <col min="15109" max="15109" width="8.625" style="165" bestFit="1" customWidth="1"/>
    <col min="15110" max="15110" width="8.5" style="165" bestFit="1" customWidth="1"/>
    <col min="15111" max="15111" width="10.625" style="165" bestFit="1" customWidth="1"/>
    <col min="15112" max="15112" width="10" style="165" bestFit="1" customWidth="1"/>
    <col min="15113" max="15113" width="12.5" style="165" bestFit="1" customWidth="1"/>
    <col min="15114" max="15114" width="7.125" style="165" customWidth="1"/>
    <col min="15115" max="15115" width="9.5" style="165" customWidth="1"/>
    <col min="15116" max="15116" width="14.25" style="165" customWidth="1"/>
    <col min="15117" max="15117" width="9.75" style="165" bestFit="1" customWidth="1"/>
    <col min="15118" max="15118" width="6.125" style="165" customWidth="1"/>
    <col min="15119" max="15119" width="9.5" style="165" bestFit="1" customWidth="1"/>
    <col min="15120" max="15120" width="7.75" style="165" customWidth="1"/>
    <col min="15121" max="15121" width="17.125" style="165" bestFit="1" customWidth="1"/>
    <col min="15122" max="15122" width="16.25" style="165" bestFit="1" customWidth="1"/>
    <col min="15123" max="15123" width="11.375" style="165" bestFit="1" customWidth="1"/>
    <col min="15124" max="15124" width="9.625" style="165" customWidth="1"/>
    <col min="15125" max="15125" width="13.25" style="165" bestFit="1" customWidth="1"/>
    <col min="15126" max="15126" width="9.625" style="165" customWidth="1"/>
    <col min="15127" max="15360" width="9" style="165"/>
    <col min="15361" max="15361" width="16.25" style="165" customWidth="1"/>
    <col min="15362" max="15362" width="4.625" style="165" bestFit="1" customWidth="1"/>
    <col min="15363" max="15363" width="26.875" style="165" customWidth="1"/>
    <col min="15364" max="15364" width="12.75" style="165" bestFit="1" customWidth="1"/>
    <col min="15365" max="15365" width="8.625" style="165" bestFit="1" customWidth="1"/>
    <col min="15366" max="15366" width="8.5" style="165" bestFit="1" customWidth="1"/>
    <col min="15367" max="15367" width="10.625" style="165" bestFit="1" customWidth="1"/>
    <col min="15368" max="15368" width="10" style="165" bestFit="1" customWidth="1"/>
    <col min="15369" max="15369" width="12.5" style="165" bestFit="1" customWidth="1"/>
    <col min="15370" max="15370" width="7.125" style="165" customWidth="1"/>
    <col min="15371" max="15371" width="9.5" style="165" customWidth="1"/>
    <col min="15372" max="15372" width="14.25" style="165" customWidth="1"/>
    <col min="15373" max="15373" width="9.75" style="165" bestFit="1" customWidth="1"/>
    <col min="15374" max="15374" width="6.125" style="165" customWidth="1"/>
    <col min="15375" max="15375" width="9.5" style="165" bestFit="1" customWidth="1"/>
    <col min="15376" max="15376" width="7.75" style="165" customWidth="1"/>
    <col min="15377" max="15377" width="17.125" style="165" bestFit="1" customWidth="1"/>
    <col min="15378" max="15378" width="16.25" style="165" bestFit="1" customWidth="1"/>
    <col min="15379" max="15379" width="11.375" style="165" bestFit="1" customWidth="1"/>
    <col min="15380" max="15380" width="9.625" style="165" customWidth="1"/>
    <col min="15381" max="15381" width="13.25" style="165" bestFit="1" customWidth="1"/>
    <col min="15382" max="15382" width="9.625" style="165" customWidth="1"/>
    <col min="15383" max="15616" width="9" style="165"/>
    <col min="15617" max="15617" width="16.25" style="165" customWidth="1"/>
    <col min="15618" max="15618" width="4.625" style="165" bestFit="1" customWidth="1"/>
    <col min="15619" max="15619" width="26.875" style="165" customWidth="1"/>
    <col min="15620" max="15620" width="12.75" style="165" bestFit="1" customWidth="1"/>
    <col min="15621" max="15621" width="8.625" style="165" bestFit="1" customWidth="1"/>
    <col min="15622" max="15622" width="8.5" style="165" bestFit="1" customWidth="1"/>
    <col min="15623" max="15623" width="10.625" style="165" bestFit="1" customWidth="1"/>
    <col min="15624" max="15624" width="10" style="165" bestFit="1" customWidth="1"/>
    <col min="15625" max="15625" width="12.5" style="165" bestFit="1" customWidth="1"/>
    <col min="15626" max="15626" width="7.125" style="165" customWidth="1"/>
    <col min="15627" max="15627" width="9.5" style="165" customWidth="1"/>
    <col min="15628" max="15628" width="14.25" style="165" customWidth="1"/>
    <col min="15629" max="15629" width="9.75" style="165" bestFit="1" customWidth="1"/>
    <col min="15630" max="15630" width="6.125" style="165" customWidth="1"/>
    <col min="15631" max="15631" width="9.5" style="165" bestFit="1" customWidth="1"/>
    <col min="15632" max="15632" width="7.75" style="165" customWidth="1"/>
    <col min="15633" max="15633" width="17.125" style="165" bestFit="1" customWidth="1"/>
    <col min="15634" max="15634" width="16.25" style="165" bestFit="1" customWidth="1"/>
    <col min="15635" max="15635" width="11.375" style="165" bestFit="1" customWidth="1"/>
    <col min="15636" max="15636" width="9.625" style="165" customWidth="1"/>
    <col min="15637" max="15637" width="13.25" style="165" bestFit="1" customWidth="1"/>
    <col min="15638" max="15638" width="9.625" style="165" customWidth="1"/>
    <col min="15639" max="15872" width="9" style="165"/>
    <col min="15873" max="15873" width="16.25" style="165" customWidth="1"/>
    <col min="15874" max="15874" width="4.625" style="165" bestFit="1" customWidth="1"/>
    <col min="15875" max="15875" width="26.875" style="165" customWidth="1"/>
    <col min="15876" max="15876" width="12.75" style="165" bestFit="1" customWidth="1"/>
    <col min="15877" max="15877" width="8.625" style="165" bestFit="1" customWidth="1"/>
    <col min="15878" max="15878" width="8.5" style="165" bestFit="1" customWidth="1"/>
    <col min="15879" max="15879" width="10.625" style="165" bestFit="1" customWidth="1"/>
    <col min="15880" max="15880" width="10" style="165" bestFit="1" customWidth="1"/>
    <col min="15881" max="15881" width="12.5" style="165" bestFit="1" customWidth="1"/>
    <col min="15882" max="15882" width="7.125" style="165" customWidth="1"/>
    <col min="15883" max="15883" width="9.5" style="165" customWidth="1"/>
    <col min="15884" max="15884" width="14.25" style="165" customWidth="1"/>
    <col min="15885" max="15885" width="9.75" style="165" bestFit="1" customWidth="1"/>
    <col min="15886" max="15886" width="6.125" style="165" customWidth="1"/>
    <col min="15887" max="15887" width="9.5" style="165" bestFit="1" customWidth="1"/>
    <col min="15888" max="15888" width="7.75" style="165" customWidth="1"/>
    <col min="15889" max="15889" width="17.125" style="165" bestFit="1" customWidth="1"/>
    <col min="15890" max="15890" width="16.25" style="165" bestFit="1" customWidth="1"/>
    <col min="15891" max="15891" width="11.375" style="165" bestFit="1" customWidth="1"/>
    <col min="15892" max="15892" width="9.625" style="165" customWidth="1"/>
    <col min="15893" max="15893" width="13.25" style="165" bestFit="1" customWidth="1"/>
    <col min="15894" max="15894" width="9.625" style="165" customWidth="1"/>
    <col min="15895" max="16128" width="9" style="165"/>
    <col min="16129" max="16129" width="16.25" style="165" customWidth="1"/>
    <col min="16130" max="16130" width="4.625" style="165" bestFit="1" customWidth="1"/>
    <col min="16131" max="16131" width="26.875" style="165" customWidth="1"/>
    <col min="16132" max="16132" width="12.75" style="165" bestFit="1" customWidth="1"/>
    <col min="16133" max="16133" width="8.625" style="165" bestFit="1" customWidth="1"/>
    <col min="16134" max="16134" width="8.5" style="165" bestFit="1" customWidth="1"/>
    <col min="16135" max="16135" width="10.625" style="165" bestFit="1" customWidth="1"/>
    <col min="16136" max="16136" width="10" style="165" bestFit="1" customWidth="1"/>
    <col min="16137" max="16137" width="12.5" style="165" bestFit="1" customWidth="1"/>
    <col min="16138" max="16138" width="7.125" style="165" customWidth="1"/>
    <col min="16139" max="16139" width="9.5" style="165" customWidth="1"/>
    <col min="16140" max="16140" width="14.25" style="165" customWidth="1"/>
    <col min="16141" max="16141" width="9.75" style="165" bestFit="1" customWidth="1"/>
    <col min="16142" max="16142" width="6.125" style="165" customWidth="1"/>
    <col min="16143" max="16143" width="9.5" style="165" bestFit="1" customWidth="1"/>
    <col min="16144" max="16144" width="7.75" style="165" customWidth="1"/>
    <col min="16145" max="16145" width="17.125" style="165" bestFit="1" customWidth="1"/>
    <col min="16146" max="16146" width="16.25" style="165" bestFit="1" customWidth="1"/>
    <col min="16147" max="16147" width="11.375" style="165" bestFit="1" customWidth="1"/>
    <col min="16148" max="16148" width="9.625" style="165" customWidth="1"/>
    <col min="16149" max="16149" width="13.25" style="165" bestFit="1" customWidth="1"/>
    <col min="16150" max="16150" width="9.625" style="165" customWidth="1"/>
    <col min="16151" max="16384" width="9" style="165"/>
  </cols>
  <sheetData>
    <row r="1" spans="1:50" ht="21" customHeight="1" x14ac:dyDescent="0.2">
      <c r="A1" s="270"/>
      <c r="V1" s="165"/>
    </row>
    <row r="2" spans="1:50" ht="15.75" x14ac:dyDescent="0.25">
      <c r="C2" s="269"/>
      <c r="F2" s="268"/>
      <c r="G2" s="268"/>
      <c r="H2" s="268"/>
      <c r="L2" s="267" t="s">
        <v>225</v>
      </c>
      <c r="M2" s="267"/>
      <c r="N2" s="267"/>
      <c r="O2" s="267"/>
      <c r="P2" s="267"/>
      <c r="Q2" s="267"/>
      <c r="R2" s="267"/>
      <c r="S2" s="266" t="s">
        <v>224</v>
      </c>
      <c r="T2" s="265"/>
      <c r="U2" s="265"/>
      <c r="V2" s="265"/>
    </row>
    <row r="3" spans="1:50" ht="19.5" customHeight="1" x14ac:dyDescent="0.2">
      <c r="A3" s="264" t="s">
        <v>160</v>
      </c>
      <c r="V3" s="263" t="s">
        <v>159</v>
      </c>
    </row>
    <row r="4" spans="1:50" ht="12" thickBot="1" x14ac:dyDescent="0.25">
      <c r="A4" s="247" t="s">
        <v>158</v>
      </c>
      <c r="B4" s="247" t="s">
        <v>157</v>
      </c>
      <c r="C4" s="248"/>
      <c r="D4" s="247" t="s">
        <v>136</v>
      </c>
      <c r="E4" s="247" t="s">
        <v>156</v>
      </c>
      <c r="F4" s="247"/>
      <c r="G4" s="247"/>
      <c r="H4" s="247"/>
      <c r="I4" s="241" t="s">
        <v>155</v>
      </c>
      <c r="J4" s="241" t="s">
        <v>154</v>
      </c>
      <c r="K4" s="246" t="s">
        <v>153</v>
      </c>
      <c r="L4" s="246" t="s">
        <v>152</v>
      </c>
      <c r="M4" s="262" t="s">
        <v>151</v>
      </c>
      <c r="N4" s="261" t="s">
        <v>150</v>
      </c>
      <c r="O4" s="260"/>
      <c r="P4" s="259"/>
      <c r="Q4" s="241" t="s">
        <v>149</v>
      </c>
      <c r="R4" s="253" t="s">
        <v>148</v>
      </c>
      <c r="S4" s="253"/>
      <c r="T4" s="253"/>
      <c r="U4" s="258" t="s">
        <v>147</v>
      </c>
      <c r="V4" s="257" t="s">
        <v>146</v>
      </c>
    </row>
    <row r="5" spans="1:50" x14ac:dyDescent="0.2">
      <c r="A5" s="247"/>
      <c r="B5" s="247"/>
      <c r="C5" s="248"/>
      <c r="D5" s="247"/>
      <c r="E5" s="247"/>
      <c r="F5" s="247"/>
      <c r="G5" s="247"/>
      <c r="H5" s="247"/>
      <c r="I5" s="241"/>
      <c r="J5" s="241"/>
      <c r="K5" s="246"/>
      <c r="L5" s="246"/>
      <c r="M5" s="245"/>
      <c r="N5" s="256" t="s">
        <v>145</v>
      </c>
      <c r="O5" s="255" t="s">
        <v>144</v>
      </c>
      <c r="P5" s="254" t="s">
        <v>143</v>
      </c>
      <c r="Q5" s="241"/>
      <c r="R5" s="253"/>
      <c r="S5" s="253"/>
      <c r="T5" s="253"/>
      <c r="U5" s="237"/>
      <c r="V5" s="236"/>
    </row>
    <row r="6" spans="1:50" x14ac:dyDescent="0.2">
      <c r="A6" s="247"/>
      <c r="B6" s="247"/>
      <c r="C6" s="248"/>
      <c r="D6" s="247"/>
      <c r="E6" s="166"/>
      <c r="F6" s="252" t="s">
        <v>142</v>
      </c>
      <c r="G6" s="252" t="s">
        <v>141</v>
      </c>
      <c r="H6" s="252" t="s">
        <v>140</v>
      </c>
      <c r="I6" s="241"/>
      <c r="J6" s="241"/>
      <c r="K6" s="246"/>
      <c r="L6" s="246"/>
      <c r="M6" s="245"/>
      <c r="N6" s="244"/>
      <c r="O6" s="243"/>
      <c r="P6" s="242"/>
      <c r="Q6" s="241"/>
      <c r="R6" s="251" t="s">
        <v>139</v>
      </c>
      <c r="S6" s="250" t="s">
        <v>138</v>
      </c>
      <c r="T6" s="249" t="s">
        <v>137</v>
      </c>
      <c r="U6" s="237"/>
      <c r="V6" s="236"/>
    </row>
    <row r="7" spans="1:50" x14ac:dyDescent="0.2">
      <c r="A7" s="247"/>
      <c r="B7" s="247"/>
      <c r="C7" s="248"/>
      <c r="D7" s="247"/>
      <c r="E7" s="166" t="s">
        <v>136</v>
      </c>
      <c r="F7" s="247"/>
      <c r="G7" s="247"/>
      <c r="H7" s="247"/>
      <c r="I7" s="241"/>
      <c r="J7" s="241"/>
      <c r="K7" s="246"/>
      <c r="L7" s="246"/>
      <c r="M7" s="245"/>
      <c r="N7" s="244"/>
      <c r="O7" s="243"/>
      <c r="P7" s="242"/>
      <c r="Q7" s="241"/>
      <c r="R7" s="240"/>
      <c r="S7" s="239"/>
      <c r="T7" s="238"/>
      <c r="U7" s="237"/>
      <c r="V7" s="236"/>
    </row>
    <row r="8" spans="1:50" x14ac:dyDescent="0.2">
      <c r="A8" s="233"/>
      <c r="B8" s="235"/>
      <c r="C8" s="234"/>
      <c r="D8" s="233"/>
      <c r="E8" s="222"/>
      <c r="F8" s="226"/>
      <c r="G8" s="226"/>
      <c r="H8" s="226"/>
      <c r="I8" s="226"/>
      <c r="J8" s="226"/>
      <c r="K8" s="232"/>
      <c r="L8" s="232"/>
      <c r="M8" s="231"/>
      <c r="N8" s="230"/>
      <c r="O8" s="229"/>
      <c r="P8" s="228"/>
      <c r="Q8" s="226"/>
      <c r="R8" s="227"/>
      <c r="S8" s="226"/>
      <c r="T8" s="226"/>
      <c r="U8" s="225"/>
      <c r="V8" s="224"/>
      <c r="W8" s="223"/>
      <c r="X8" s="222" t="s">
        <v>223</v>
      </c>
    </row>
    <row r="9" spans="1:50" ht="52.5" x14ac:dyDescent="0.2">
      <c r="A9" s="205" t="s">
        <v>222</v>
      </c>
      <c r="B9" s="221"/>
      <c r="C9" s="220" t="s">
        <v>221</v>
      </c>
      <c r="D9" s="218" t="s">
        <v>220</v>
      </c>
      <c r="E9" s="212" t="s">
        <v>2</v>
      </c>
      <c r="F9" s="212">
        <v>2.754</v>
      </c>
      <c r="G9" s="212">
        <v>420</v>
      </c>
      <c r="H9" s="212">
        <v>110</v>
      </c>
      <c r="I9" s="212" t="s">
        <v>215</v>
      </c>
      <c r="J9" s="212">
        <v>3543</v>
      </c>
      <c r="K9" s="217">
        <v>5138</v>
      </c>
      <c r="L9" s="217">
        <v>29</v>
      </c>
      <c r="M9" s="216" t="s">
        <v>214</v>
      </c>
      <c r="N9" s="215">
        <v>9.06</v>
      </c>
      <c r="O9" s="214">
        <f>IF(N9&gt;0,1/N9*37.7*68.6,"")</f>
        <v>285.45474613686531</v>
      </c>
      <c r="P9" s="213">
        <v>9.0399999999999991</v>
      </c>
      <c r="Q9" s="212" t="s">
        <v>213</v>
      </c>
      <c r="R9" s="212" t="s">
        <v>212</v>
      </c>
      <c r="S9" s="212" t="s">
        <v>5</v>
      </c>
      <c r="T9" s="212"/>
      <c r="U9" s="211"/>
      <c r="V9" s="210">
        <f>IFERROR(IF(N9&lt;P9,"",(ROUNDDOWN(N9/P9*100,0))),"")</f>
        <v>100</v>
      </c>
      <c r="W9" s="196"/>
      <c r="X9" s="209" t="s">
        <v>219</v>
      </c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</row>
    <row r="10" spans="1:50" ht="52.5" x14ac:dyDescent="0.2">
      <c r="A10" s="219"/>
      <c r="B10" s="207"/>
      <c r="C10" s="206"/>
      <c r="D10" s="218" t="s">
        <v>218</v>
      </c>
      <c r="E10" s="212" t="s">
        <v>2</v>
      </c>
      <c r="F10" s="212">
        <v>2.754</v>
      </c>
      <c r="G10" s="212">
        <v>420</v>
      </c>
      <c r="H10" s="212">
        <v>110</v>
      </c>
      <c r="I10" s="212" t="s">
        <v>215</v>
      </c>
      <c r="J10" s="212">
        <v>3543</v>
      </c>
      <c r="K10" s="217">
        <v>5138</v>
      </c>
      <c r="L10" s="217">
        <v>29</v>
      </c>
      <c r="M10" s="216" t="s">
        <v>214</v>
      </c>
      <c r="N10" s="215">
        <v>9.06</v>
      </c>
      <c r="O10" s="214">
        <f>IF(N10&gt;0,1/N10*37.7*68.6,"")</f>
        <v>285.45474613686531</v>
      </c>
      <c r="P10" s="213">
        <v>9.0399999999999991</v>
      </c>
      <c r="Q10" s="212" t="s">
        <v>213</v>
      </c>
      <c r="R10" s="212" t="s">
        <v>212</v>
      </c>
      <c r="S10" s="212" t="s">
        <v>5</v>
      </c>
      <c r="T10" s="212"/>
      <c r="U10" s="211"/>
      <c r="V10" s="210">
        <f>IFERROR(IF(N10&lt;P10,"",(ROUNDDOWN(N10/P10*100,0))),"")</f>
        <v>100</v>
      </c>
      <c r="W10" s="196"/>
      <c r="X10" s="209" t="s">
        <v>217</v>
      </c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</row>
    <row r="11" spans="1:50" ht="53.25" thickBot="1" x14ac:dyDescent="0.25">
      <c r="A11" s="208"/>
      <c r="B11" s="207"/>
      <c r="C11" s="206"/>
      <c r="D11" s="205" t="s">
        <v>216</v>
      </c>
      <c r="E11" s="199" t="s">
        <v>2</v>
      </c>
      <c r="F11" s="199">
        <v>2.754</v>
      </c>
      <c r="G11" s="199">
        <v>420</v>
      </c>
      <c r="H11" s="199">
        <v>110</v>
      </c>
      <c r="I11" s="199" t="s">
        <v>215</v>
      </c>
      <c r="J11" s="199">
        <v>3543</v>
      </c>
      <c r="K11" s="204">
        <v>5138</v>
      </c>
      <c r="L11" s="204">
        <v>29</v>
      </c>
      <c r="M11" s="203" t="s">
        <v>214</v>
      </c>
      <c r="N11" s="202">
        <v>9.06</v>
      </c>
      <c r="O11" s="201">
        <f>IF(N11&gt;0,1/N11*37.7*68.6,"")</f>
        <v>285.45474613686531</v>
      </c>
      <c r="P11" s="200">
        <v>9.0399999999999991</v>
      </c>
      <c r="Q11" s="199" t="s">
        <v>213</v>
      </c>
      <c r="R11" s="199" t="s">
        <v>212</v>
      </c>
      <c r="S11" s="199" t="s">
        <v>5</v>
      </c>
      <c r="T11" s="199"/>
      <c r="U11" s="198"/>
      <c r="V11" s="197">
        <f>IFERROR(IF(N11&lt;P11,"",(ROUNDDOWN(N11/P11*100,0))),"")</f>
        <v>100</v>
      </c>
      <c r="W11" s="196"/>
      <c r="X11" s="195" t="s">
        <v>211</v>
      </c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</row>
    <row r="12" spans="1:50" ht="11.25" customHeight="1" x14ac:dyDescent="0.2">
      <c r="A12" s="193"/>
      <c r="B12" s="193"/>
      <c r="C12" s="192"/>
      <c r="D12" s="192"/>
      <c r="E12" s="185"/>
      <c r="F12" s="191"/>
      <c r="G12" s="185"/>
      <c r="H12" s="185"/>
      <c r="I12" s="185"/>
      <c r="J12" s="190"/>
      <c r="K12" s="190"/>
      <c r="L12" s="185"/>
      <c r="M12" s="185"/>
      <c r="N12" s="189"/>
      <c r="O12" s="188"/>
      <c r="P12" s="187"/>
      <c r="Q12" s="186"/>
      <c r="R12" s="185"/>
      <c r="S12" s="185"/>
      <c r="T12" s="184"/>
      <c r="U12" s="183"/>
      <c r="V12" s="182"/>
      <c r="X12" s="181"/>
    </row>
    <row r="13" spans="1:50" ht="11.25" customHeight="1" x14ac:dyDescent="0.2">
      <c r="A13" s="178"/>
      <c r="B13" s="178"/>
      <c r="C13" s="180" t="s">
        <v>210</v>
      </c>
      <c r="D13" s="177"/>
      <c r="E13" s="171"/>
      <c r="F13" s="176"/>
      <c r="G13" s="171"/>
      <c r="H13" s="171"/>
      <c r="I13" s="171"/>
      <c r="J13" s="175"/>
      <c r="K13" s="175"/>
      <c r="L13" s="171"/>
      <c r="M13" s="171"/>
      <c r="N13" s="173"/>
      <c r="O13" s="174"/>
      <c r="P13" s="173"/>
      <c r="Q13" s="172"/>
      <c r="R13" s="171"/>
      <c r="S13" s="171"/>
      <c r="T13" s="170"/>
      <c r="U13" s="169"/>
      <c r="V13" s="168"/>
      <c r="X13" s="167"/>
    </row>
    <row r="14" spans="1:50" ht="11.25" customHeight="1" x14ac:dyDescent="0.2">
      <c r="A14" s="178"/>
      <c r="B14" s="178"/>
      <c r="C14" s="180" t="s">
        <v>209</v>
      </c>
      <c r="D14" s="177"/>
      <c r="E14" s="171"/>
      <c r="F14" s="176"/>
      <c r="G14" s="171"/>
      <c r="H14" s="171"/>
      <c r="I14" s="171"/>
      <c r="J14" s="175"/>
      <c r="K14" s="175"/>
      <c r="L14" s="171"/>
      <c r="M14" s="171"/>
      <c r="N14" s="173"/>
      <c r="O14" s="174"/>
      <c r="P14" s="173"/>
      <c r="Q14" s="172"/>
      <c r="R14" s="171"/>
      <c r="S14" s="171"/>
      <c r="T14" s="170"/>
      <c r="U14" s="169"/>
      <c r="V14" s="168"/>
      <c r="X14" s="167"/>
    </row>
    <row r="16" spans="1:50" ht="12" x14ac:dyDescent="0.2">
      <c r="B16" s="179" t="s">
        <v>170</v>
      </c>
    </row>
    <row r="17" spans="1:24" x14ac:dyDescent="0.2">
      <c r="B17" s="165" t="s">
        <v>169</v>
      </c>
    </row>
    <row r="18" spans="1:24" x14ac:dyDescent="0.2">
      <c r="B18" s="165" t="s">
        <v>168</v>
      </c>
    </row>
    <row r="19" spans="1:24" x14ac:dyDescent="0.2">
      <c r="B19" s="165" t="s">
        <v>167</v>
      </c>
    </row>
    <row r="20" spans="1:24" x14ac:dyDescent="0.2">
      <c r="B20" s="165" t="s">
        <v>166</v>
      </c>
    </row>
    <row r="21" spans="1:24" x14ac:dyDescent="0.2">
      <c r="B21" s="165" t="s">
        <v>165</v>
      </c>
    </row>
    <row r="22" spans="1:24" x14ac:dyDescent="0.2">
      <c r="B22" s="165" t="s">
        <v>164</v>
      </c>
    </row>
    <row r="23" spans="1:24" x14ac:dyDescent="0.2">
      <c r="B23" s="165" t="s">
        <v>163</v>
      </c>
    </row>
    <row r="24" spans="1:24" x14ac:dyDescent="0.2">
      <c r="B24" s="165" t="s">
        <v>162</v>
      </c>
    </row>
    <row r="25" spans="1:24" x14ac:dyDescent="0.2">
      <c r="C25" s="165" t="s">
        <v>76</v>
      </c>
    </row>
    <row r="26" spans="1:24" x14ac:dyDescent="0.2">
      <c r="C26" s="165" t="s">
        <v>75</v>
      </c>
    </row>
    <row r="27" spans="1:24" ht="24" customHeight="1" x14ac:dyDescent="0.2">
      <c r="A27" s="178"/>
      <c r="B27" s="178"/>
      <c r="C27" s="177"/>
      <c r="D27" s="177"/>
      <c r="E27" s="171"/>
      <c r="F27" s="176"/>
      <c r="G27" s="171"/>
      <c r="H27" s="171"/>
      <c r="I27" s="171"/>
      <c r="J27" s="175"/>
      <c r="K27" s="175"/>
      <c r="L27" s="171"/>
      <c r="M27" s="171"/>
      <c r="N27" s="173"/>
      <c r="O27" s="174"/>
      <c r="P27" s="173"/>
      <c r="Q27" s="172"/>
      <c r="R27" s="171"/>
      <c r="S27" s="171"/>
      <c r="T27" s="170"/>
      <c r="U27" s="169"/>
      <c r="V27" s="168"/>
      <c r="X27" s="167"/>
    </row>
  </sheetData>
  <sheetProtection selectLockedCells="1"/>
  <mergeCells count="24">
    <mergeCell ref="G6:G8"/>
    <mergeCell ref="H6:H8"/>
    <mergeCell ref="R6:R8"/>
    <mergeCell ref="S6:S8"/>
    <mergeCell ref="J4:J8"/>
    <mergeCell ref="K4:K8"/>
    <mergeCell ref="L4:L8"/>
    <mergeCell ref="M4:M8"/>
    <mergeCell ref="S2:V2"/>
    <mergeCell ref="T6:T8"/>
    <mergeCell ref="N4:P4"/>
    <mergeCell ref="Q4:Q8"/>
    <mergeCell ref="R4:T5"/>
    <mergeCell ref="U4:U8"/>
    <mergeCell ref="A4:A8"/>
    <mergeCell ref="B4:C8"/>
    <mergeCell ref="D4:D8"/>
    <mergeCell ref="E4:H5"/>
    <mergeCell ref="I4:I8"/>
    <mergeCell ref="V4:V8"/>
    <mergeCell ref="N5:N8"/>
    <mergeCell ref="O5:O8"/>
    <mergeCell ref="P5:P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6" fitToHeight="0" orientation="landscape" horizontalDpi="400" verticalDpi="400" r:id="rId1"/>
  <headerFooter alignWithMargins="0">
    <oddHeader>&amp;R様式3-3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Hino</vt:lpstr>
      <vt:lpstr>Isuzu</vt:lpstr>
      <vt:lpstr>Mitsubishi</vt:lpstr>
      <vt:lpstr>Toyota</vt:lpstr>
      <vt:lpstr>Hino!Print_Area</vt:lpstr>
      <vt:lpstr>Isuzu!Print_Area</vt:lpstr>
      <vt:lpstr>Mitsubishi!Print_Area</vt:lpstr>
      <vt:lpstr>Toyota!Print_Area</vt:lpstr>
      <vt:lpstr>Hino!Print_Titles</vt:lpstr>
      <vt:lpstr>Isuzu!Print_Titles</vt:lpstr>
      <vt:lpstr>Mitsubishi!Print_Titles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2023-10-30T10:00:14Z</dcterms:created>
  <dcterms:modified xsi:type="dcterms:W3CDTF">2024-03-28T06:41:51Z</dcterms:modified>
</cp:coreProperties>
</file>