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43C5BDC4-E946-4081-979D-8AE6B5D8DF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so" sheetId="3" r:id="rId1"/>
    <sheet name="Hino" sheetId="5" r:id="rId2"/>
    <sheet name="Isuzu" sheetId="1" r:id="rId3"/>
    <sheet name="Mazda" sheetId="2" r:id="rId4"/>
    <sheet name="Nissan" sheetId="4" r:id="rId5"/>
    <sheet name="Toyota" sheetId="6" r:id="rId6"/>
    <sheet name="UD" sheetId="7" r:id="rId7"/>
    <sheet name="Volvo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PRJ別負荷予測" localSheetId="1" hidden="1">#REF!</definedName>
    <definedName name="__123Graph_APRJ別負荷予測" hidden="1">#REF!</definedName>
    <definedName name="__123Graph_Aλ" localSheetId="1" hidden="1">[5]諸元まとめ!#REF!</definedName>
    <definedName name="__123Graph_Aλ" hidden="1">[5]諸元まとめ!#REF!</definedName>
    <definedName name="__123Graph_A燃費" localSheetId="1" hidden="1">[5]諸元まとめ!#REF!</definedName>
    <definedName name="__123Graph_A燃費" hidden="1">[5]諸元まとめ!#REF!</definedName>
    <definedName name="__123Graph_BPRJ別負荷予測" localSheetId="1" hidden="1">#REF!</definedName>
    <definedName name="__123Graph_BPRJ別負荷予測" hidden="1">#REF!</definedName>
    <definedName name="__123Graph_CPRJ別負荷予測" localSheetId="1" hidden="1">#REF!</definedName>
    <definedName name="__123Graph_CPRJ別負荷予測" hidden="1">#REF!</definedName>
    <definedName name="__123Graph_Cﾎﾞｱ×ｽﾄﾛｰｸ" localSheetId="1" hidden="1">[5]諸元まとめ!#REF!</definedName>
    <definedName name="__123Graph_Cﾎﾞｱ×ｽﾄﾛｰｸ" hidden="1">[5]諸元まとめ!#REF!</definedName>
    <definedName name="__123Graph_DPRJ別負荷予測" localSheetId="1" hidden="1">#REF!</definedName>
    <definedName name="__123Graph_DPRJ別負荷予測" hidden="1">#REF!</definedName>
    <definedName name="__123Graph_E" localSheetId="1" hidden="1">[5]諸元まとめ!#REF!</definedName>
    <definedName name="__123Graph_E" hidden="1">[5]諸元まとめ!#REF!</definedName>
    <definedName name="__123Graph_EPMEﾄﾙｸ" localSheetId="1" hidden="1">[5]諸元まとめ!#REF!</definedName>
    <definedName name="__123Graph_EPMEﾄﾙｸ" hidden="1">[5]諸元まとめ!#REF!</definedName>
    <definedName name="__123Graph_EPME出力" localSheetId="1" hidden="1">[5]諸元まとめ!#REF!</definedName>
    <definedName name="__123Graph_EPME出力" hidden="1">[5]諸元まとめ!#REF!</definedName>
    <definedName name="__123Graph_EPRJ別負荷予測" localSheetId="1" hidden="1">#REF!</definedName>
    <definedName name="__123Graph_EPRJ別負荷予測" hidden="1">#REF!</definedName>
    <definedName name="__123Graph_Eλ" localSheetId="1" hidden="1">[5]諸元まとめ!#REF!</definedName>
    <definedName name="__123Graph_Eλ" hidden="1">[5]諸元まとめ!#REF!</definedName>
    <definedName name="__123Graph_EｸﾗﾝｸJP径" localSheetId="1" hidden="1">[5]諸元まとめ!#REF!</definedName>
    <definedName name="__123Graph_EｸﾗﾝｸJP径" hidden="1">[5]諸元まとめ!#REF!</definedName>
    <definedName name="__123Graph_EトルクTI" localSheetId="1" hidden="1">[5]諸元まとめ!#REF!</definedName>
    <definedName name="__123Graph_EトルクTI" hidden="1">[5]諸元まとめ!#REF!</definedName>
    <definedName name="__123Graph_Eﾋﾟｽﾄﾝｽﾋﾟｰﾄﾞ" localSheetId="1" hidden="1">[5]諸元まとめ!#REF!</definedName>
    <definedName name="__123Graph_Eﾋﾟｽﾄﾝｽﾋﾟｰﾄﾞ" hidden="1">[5]諸元まとめ!#REF!</definedName>
    <definedName name="__123Graph_Eﾎﾞｱ×ｽﾄﾛｰｸ" hidden="1">[5]諸元まとめ!#REF!</definedName>
    <definedName name="__123Graph_E出力TI" hidden="1">[5]諸元まとめ!#REF!</definedName>
    <definedName name="__123Graph_E燃費" hidden="1">[5]諸元まとめ!#REF!</definedName>
    <definedName name="__123Graph_F" hidden="1">[5]諸元まとめ!#REF!</definedName>
    <definedName name="__123Graph_FPMEﾄﾙｸ" hidden="1">[5]諸元まとめ!#REF!</definedName>
    <definedName name="__123Graph_FPME出力" hidden="1">[5]諸元まとめ!#REF!</definedName>
    <definedName name="__123Graph_FトルクTI" hidden="1">[5]諸元まとめ!#REF!</definedName>
    <definedName name="__123Graph_Fﾋﾟｽﾄﾝｽﾋﾟｰﾄﾞ" hidden="1">[5]諸元まとめ!#REF!</definedName>
    <definedName name="__123Graph_Fﾎﾞｱ×ｽﾄﾛｰｸ" hidden="1">[5]諸元まとめ!#REF!</definedName>
    <definedName name="__123Graph_F出力TI" hidden="1">[5]諸元まとめ!#REF!</definedName>
    <definedName name="__123Graph_XPRJ別負荷予測" localSheetId="1" hidden="1">#REF!</definedName>
    <definedName name="__123Graph_XPRJ別負荷予測" hidden="1">#REF!</definedName>
    <definedName name="_100__123Graph_Bｸﾞﾗﾌ_3" localSheetId="1" hidden="1">#REF!</definedName>
    <definedName name="_100__123Graph_Bｸﾞﾗﾌ_3" hidden="1">#REF!</definedName>
    <definedName name="_103__123Graph_Bｸﾞﾗﾌ_30" localSheetId="1" hidden="1">#REF!</definedName>
    <definedName name="_103__123Graph_Bｸﾞﾗﾌ_30" hidden="1">#REF!</definedName>
    <definedName name="_106__123Graph_Bｸﾞﾗﾌ_31" hidden="1">#REF!</definedName>
    <definedName name="_109__123Graph_Bｸﾞﾗﾌ_4" hidden="1">[6]バス!$C$6:$C$47</definedName>
    <definedName name="_112__123Graph_Bｸﾞﾗﾌ_5" hidden="1">[6]バス!$CY$20:$CY$46</definedName>
    <definedName name="_115__123Graph_Bｸﾞﾗﾌ_6" hidden="1">[6]バス!$DC$37:$EC$37</definedName>
    <definedName name="_118__123Graph_Bｸﾞﾗﾌ_7" localSheetId="1" hidden="1">#REF!</definedName>
    <definedName name="_118__123Graph_Bｸﾞﾗﾌ_7" hidden="1">#REF!</definedName>
    <definedName name="_12__123Graph_Aｸﾞﾗﾌ_12" localSheetId="1" hidden="1">#REF!</definedName>
    <definedName name="_12__123Graph_Aｸﾞﾗﾌ_12" hidden="1">#REF!</definedName>
    <definedName name="_121__123Graph_Bｸﾞﾗﾌ_8" localSheetId="1" hidden="1">#REF!</definedName>
    <definedName name="_121__123Graph_Bｸﾞﾗﾌ_8" hidden="1">#REF!</definedName>
    <definedName name="_123GRAGP" hidden="1">#REF!</definedName>
    <definedName name="_123GRAPH" hidden="1">[7]バス!$DC$38:$EC$38</definedName>
    <definedName name="_124__123Graph_Bｸﾞﾗﾌ_9" localSheetId="1" hidden="1">#REF!</definedName>
    <definedName name="_124__123Graph_Bｸﾞﾗﾌ_9" hidden="1">#REF!</definedName>
    <definedName name="_127__123Graph_Cｸﾞﾗﾌ_1" localSheetId="1" hidden="1">#REF!</definedName>
    <definedName name="_127__123Graph_Cｸﾞﾗﾌ_1" hidden="1">#REF!</definedName>
    <definedName name="_130__123Graph_Cｸﾞﾗﾌ_10" localSheetId="1" hidden="1">#REF!</definedName>
    <definedName name="_130__123Graph_Cｸﾞﾗﾌ_10" hidden="1">#REF!</definedName>
    <definedName name="_133__123Graph_Cｸﾞﾗﾌ_11" hidden="1">#REF!</definedName>
    <definedName name="_136__123Graph_Cｸﾞﾗﾌ_12" hidden="1">#REF!</definedName>
    <definedName name="_139__123Graph_Cｸﾞﾗﾌ_13" hidden="1">#REF!</definedName>
    <definedName name="_142__123Graph_Cｸﾞﾗﾌ_14" hidden="1">#REF!</definedName>
    <definedName name="_143__123Graph_Cｸﾞﾗﾌ_15" hidden="1">#REF!</definedName>
    <definedName name="_144__123Graph_Cｸﾞﾗﾌ_16" hidden="1">#REF!</definedName>
    <definedName name="_145__123Graph_Cｸﾞﾗﾌ_17" hidden="1">#REF!</definedName>
    <definedName name="_146__123Graph_Cｸﾞﾗﾌ_18" hidden="1">#REF!</definedName>
    <definedName name="_147__123Graph_Cｸﾞﾗﾌ_19" hidden="1">#REF!</definedName>
    <definedName name="_15__123Graph_Aｸﾞﾗﾌ_13" hidden="1">#REF!</definedName>
    <definedName name="_150__123Graph_Cｸﾞﾗﾌ_2" hidden="1">#REF!</definedName>
    <definedName name="_151__123Graph_Cｸﾞﾗﾌ_20" hidden="1">#REF!</definedName>
    <definedName name="_152__123Graph_Cｸﾞﾗﾌ_21" hidden="1">#REF!</definedName>
    <definedName name="_153__123Graph_Cｸﾞﾗﾌ_22" hidden="1">#REF!</definedName>
    <definedName name="_154__123Graph_Cｸﾞﾗﾌ_24" hidden="1">#REF!</definedName>
    <definedName name="_155__123Graph_Cｸﾞﾗﾌ_25" hidden="1">#REF!</definedName>
    <definedName name="_158__123Graph_Cｸﾞﾗﾌ_26" hidden="1">#REF!</definedName>
    <definedName name="_159__123Graph_Cｸﾞﾗﾌ_27" hidden="1">#REF!</definedName>
    <definedName name="_162__123Graph_Cｸﾞﾗﾌ_3" hidden="1">#REF!</definedName>
    <definedName name="_165__123Graph_Cｸﾞﾗﾌ_4" hidden="1">[6]バス!$C$66:$C$107</definedName>
    <definedName name="_168__123Graph_Cｸﾞﾗﾌ_5" hidden="1">[6]バス!$CZ$20:$CZ$46</definedName>
    <definedName name="_171__123Graph_Cｸﾞﾗﾌ_6" hidden="1">[6]バス!$DC$38:$EC$38</definedName>
    <definedName name="_174__123Graph_Cｸﾞﾗﾌ_7" localSheetId="1" hidden="1">#REF!</definedName>
    <definedName name="_174__123Graph_Cｸﾞﾗﾌ_7" hidden="1">#REF!</definedName>
    <definedName name="_177__123Graph_Cｸﾞﾗﾌ_8" localSheetId="1" hidden="1">#REF!</definedName>
    <definedName name="_177__123Graph_Cｸﾞﾗﾌ_8" hidden="1">#REF!</definedName>
    <definedName name="_18__123Graph_Aｸﾞﾗﾌ_14" localSheetId="1" hidden="1">#REF!</definedName>
    <definedName name="_18__123Graph_Aｸﾞﾗﾌ_14" hidden="1">#REF!</definedName>
    <definedName name="_180__123Graph_Cｸﾞﾗﾌ_9" hidden="1">#REF!</definedName>
    <definedName name="_185__123Graph_Cﾎﾞｱ_ｺﾝﾌﾟﾊｲﾄ" hidden="1">[5]諸元まとめ!#REF!</definedName>
    <definedName name="_188__123Graph_Dｸﾞﾗﾌ_1" localSheetId="1" hidden="1">#REF!</definedName>
    <definedName name="_188__123Graph_Dｸﾞﾗﾌ_1" hidden="1">#REF!</definedName>
    <definedName name="_19__123Graph_Aｸﾞﾗﾌ_15" localSheetId="1" hidden="1">#REF!</definedName>
    <definedName name="_19__123Graph_Aｸﾞﾗﾌ_15" hidden="1">#REF!</definedName>
    <definedName name="_191__123Graph_Dｸﾞﾗﾌ_10" localSheetId="1" hidden="1">#REF!</definedName>
    <definedName name="_191__123Graph_Dｸﾞﾗﾌ_10" hidden="1">#REF!</definedName>
    <definedName name="_194__123Graph_Dｸﾞﾗﾌ_11" hidden="1">#REF!</definedName>
    <definedName name="_197__123Graph_Dｸﾞﾗﾌ_12" hidden="1">#REF!</definedName>
    <definedName name="_20__123Graph_Aｸﾞﾗﾌ_16" hidden="1">#REF!</definedName>
    <definedName name="_200__123Graph_Dｸﾞﾗﾌ_13" hidden="1">#REF!</definedName>
    <definedName name="_203__123Graph_Dｸﾞﾗﾌ_14" hidden="1">#REF!</definedName>
    <definedName name="_204__123Graph_Dｸﾞﾗﾌ_15" hidden="1">#REF!</definedName>
    <definedName name="_205__123Graph_Dｸﾞﾗﾌ_16" hidden="1">#REF!</definedName>
    <definedName name="_206__123Graph_Dｸﾞﾗﾌ_17" hidden="1">#REF!</definedName>
    <definedName name="_207__123Graph_Dｸﾞﾗﾌ_18" hidden="1">#REF!</definedName>
    <definedName name="_208__123Graph_Dｸﾞﾗﾌ_19" hidden="1">#REF!</definedName>
    <definedName name="_21__123Graph_Aｸﾞﾗﾌ_17" hidden="1">#REF!</definedName>
    <definedName name="_211__123Graph_Dｸﾞﾗﾌ_2" hidden="1">#REF!</definedName>
    <definedName name="_212__123Graph_Dｸﾞﾗﾌ_20" hidden="1">#REF!</definedName>
    <definedName name="_213__123Graph_Dｸﾞﾗﾌ_21" hidden="1">#REF!</definedName>
    <definedName name="_214__123Graph_Dｸﾞﾗﾌ_22" hidden="1">#REF!</definedName>
    <definedName name="_215__123Graph_Dｸﾞﾗﾌ_24" hidden="1">#REF!</definedName>
    <definedName name="_216__123Graph_Dｸﾞﾗﾌ_25" hidden="1">#REF!</definedName>
    <definedName name="_219__123Graph_Dｸﾞﾗﾌ_26" hidden="1">#REF!</definedName>
    <definedName name="_22__123Graph_Aｸﾞﾗﾌ_18" hidden="1">#REF!</definedName>
    <definedName name="_220__123Graph_Dｸﾞﾗﾌ_27" hidden="1">#REF!</definedName>
    <definedName name="_223__123Graph_Dｸﾞﾗﾌ_3" hidden="1">#REF!</definedName>
    <definedName name="_226__123Graph_Dｸﾞﾗﾌ_4" hidden="1">[6]バス!$C$186:$C$227</definedName>
    <definedName name="_229__123Graph_Dｸﾞﾗﾌ_5" hidden="1">[6]バス!$DA$20:$DA$46</definedName>
    <definedName name="_23__123Graph_Aｸﾞﾗﾌ_19" localSheetId="1" hidden="1">#REF!</definedName>
    <definedName name="_23__123Graph_Aｸﾞﾗﾌ_19" hidden="1">#REF!</definedName>
    <definedName name="_230__123Graph_Dｸﾞﾗﾌ_6" localSheetId="1" hidden="1">#REF!</definedName>
    <definedName name="_230__123Graph_Dｸﾞﾗﾌ_6" hidden="1">#REF!</definedName>
    <definedName name="_233__123Graph_Dｸﾞﾗﾌ_7" localSheetId="1" hidden="1">#REF!</definedName>
    <definedName name="_233__123Graph_Dｸﾞﾗﾌ_7" hidden="1">#REF!</definedName>
    <definedName name="_234__123Graph_Dｸﾞﾗﾌ_8" hidden="1">#REF!</definedName>
    <definedName name="_237__123Graph_Dｸﾞﾗﾌ_9" hidden="1">#REF!</definedName>
    <definedName name="_240__123Graph_Eｸﾞﾗﾌ_1" hidden="1">#REF!</definedName>
    <definedName name="_243__123Graph_Eｸﾞﾗﾌ_10" hidden="1">#REF!</definedName>
    <definedName name="_246__123Graph_Eｸﾞﾗﾌ_11" hidden="1">#REF!</definedName>
    <definedName name="_249__123Graph_Eｸﾞﾗﾌ_12" hidden="1">#REF!</definedName>
    <definedName name="_252__123Graph_Eｸﾞﾗﾌ_13" localSheetId="1" hidden="1">#REF!</definedName>
    <definedName name="_252__123Graph_Eｸﾞﾗﾌ_13" hidden="1">#REF!</definedName>
    <definedName name="_255__123Graph_Eｸﾞﾗﾌ_14" hidden="1">#REF!</definedName>
    <definedName name="_256__123Graph_Eｸﾞﾗﾌ_15" hidden="1">#REF!</definedName>
    <definedName name="_257__123Graph_Eｸﾞﾗﾌ_16" hidden="1">#REF!</definedName>
    <definedName name="_258__123Graph_Eｸﾞﾗﾌ_17" hidden="1">#REF!</definedName>
    <definedName name="_259__123Graph_Eｸﾞﾗﾌ_18" hidden="1">#REF!</definedName>
    <definedName name="_26__123Graph_Aｸﾞﾗﾌ_2" hidden="1">#REF!</definedName>
    <definedName name="_260__123Graph_Eｸﾞﾗﾌ_19" hidden="1">#REF!</definedName>
    <definedName name="_263__123Graph_Eｸﾞﾗﾌ_2" localSheetId="1" hidden="1">#REF!</definedName>
    <definedName name="_263__123Graph_Eｸﾞﾗﾌ_2" hidden="1">#REF!</definedName>
    <definedName name="_264__123Graph_Eｸﾞﾗﾌ_20" hidden="1">#REF!</definedName>
    <definedName name="_265__123Graph_Eｸﾞﾗﾌ_21" hidden="1">#REF!</definedName>
    <definedName name="_266__123Graph_Eｸﾞﾗﾌ_22" hidden="1">#REF!</definedName>
    <definedName name="_267__123Graph_Eｸﾞﾗﾌ_24" hidden="1">#REF!</definedName>
    <definedName name="_268__123Graph_Eｸﾞﾗﾌ_25" hidden="1">#REF!</definedName>
    <definedName name="_27__123Graph_Aｸﾞﾗﾌ_20" hidden="1">#REF!</definedName>
    <definedName name="_271__123Graph_Eｸﾞﾗﾌ_26" hidden="1">#REF!</definedName>
    <definedName name="_272__123Graph_Eｸﾞﾗﾌ_27" hidden="1">#REF!</definedName>
    <definedName name="_275__123Graph_Eｸﾞﾗﾌ_3" hidden="1">#REF!</definedName>
    <definedName name="_278__123Graph_Eｸﾞﾗﾌ_4" hidden="1">#REF!</definedName>
    <definedName name="_28__123Graph_Aｸﾞﾗﾌ_21" hidden="1">#REF!</definedName>
    <definedName name="_281__123Graph_Eｸﾞﾗﾌ_5" hidden="1">#REF!</definedName>
    <definedName name="_284__123Graph_Eｸﾞﾗﾌ_6" hidden="1">#REF!</definedName>
    <definedName name="_287__123Graph_Eｸﾞﾗﾌ_7" hidden="1">#REF!</definedName>
    <definedName name="_288__123Graph_Eｸﾞﾗﾌ_8" hidden="1">#REF!</definedName>
    <definedName name="_29__123Graph_Aｸﾞﾗﾌ_22" hidden="1">#REF!</definedName>
    <definedName name="_291__123Graph_Eｸﾞﾗﾌ_9" hidden="1">#REF!</definedName>
    <definedName name="_296__123Graph_Eｽﾄﾛｰｸ_ｺﾝﾛｯﾄﾞ長" hidden="1">[5]諸元まとめ!#REF!</definedName>
    <definedName name="_3__123Graph_Aｸﾞﾗﾌ_1" localSheetId="1" hidden="1">#REF!</definedName>
    <definedName name="_3__123Graph_Aｸﾞﾗﾌ_1" hidden="1">#REF!</definedName>
    <definedName name="_30__123Graph_Aｸﾞﾗﾌ_24" localSheetId="1" hidden="1">#REF!</definedName>
    <definedName name="_30__123Graph_Aｸﾞﾗﾌ_24" hidden="1">#REF!</definedName>
    <definedName name="_301__123Graph_Eﾎﾞｱ_ｺﾝﾌﾟﾊｲﾄ" localSheetId="1" hidden="1">[5]諸元まとめ!#REF!</definedName>
    <definedName name="_301__123Graph_Eﾎﾞｱ_ｺﾝﾌﾟﾊｲﾄ" hidden="1">[5]諸元まとめ!#REF!</definedName>
    <definedName name="_304__123Graph_Fｸﾞﾗﾌ_1" localSheetId="1" hidden="1">#REF!</definedName>
    <definedName name="_304__123Graph_Fｸﾞﾗﾌ_1" hidden="1">#REF!</definedName>
    <definedName name="_307__123Graph_Fｸﾞﾗﾌ_10" localSheetId="1" hidden="1">#REF!</definedName>
    <definedName name="_307__123Graph_Fｸﾞﾗﾌ_10" hidden="1">#REF!</definedName>
    <definedName name="_31__123Graph_Aｸﾞﾗﾌ_25" localSheetId="1" hidden="1">#REF!</definedName>
    <definedName name="_31__123Graph_Aｸﾞﾗﾌ_25" hidden="1">#REF!</definedName>
    <definedName name="_310__123Graph_Fｸﾞﾗﾌ_11" hidden="1">#REF!</definedName>
    <definedName name="_313__123Graph_Fｸﾞﾗﾌ_12" hidden="1">#REF!</definedName>
    <definedName name="_316__123Graph_Fｸﾞﾗﾌ_13" hidden="1">#REF!</definedName>
    <definedName name="_319__123Graph_Fｸﾞﾗﾌ_14" hidden="1">#REF!</definedName>
    <definedName name="_320__123Graph_Fｸﾞﾗﾌ_15" hidden="1">#REF!</definedName>
    <definedName name="_321__123Graph_Fｸﾞﾗﾌ_16" hidden="1">#REF!</definedName>
    <definedName name="_322__123Graph_Fｸﾞﾗﾌ_17" hidden="1">#REF!</definedName>
    <definedName name="_323__123Graph_Fｸﾞﾗﾌ_18" hidden="1">#REF!</definedName>
    <definedName name="_324__123Graph_Fｸﾞﾗﾌ_19" hidden="1">#REF!</definedName>
    <definedName name="_327__123Graph_Fｸﾞﾗﾌ_2" hidden="1">#REF!</definedName>
    <definedName name="_328__123Graph_Fｸﾞﾗﾌ_20" hidden="1">#REF!</definedName>
    <definedName name="_329__123Graph_Fｸﾞﾗﾌ_21" hidden="1">#REF!</definedName>
    <definedName name="_330__123Graph_Fｸﾞﾗﾌ_22" hidden="1">#REF!</definedName>
    <definedName name="_331__123Graph_Fｸﾞﾗﾌ_24" hidden="1">#REF!</definedName>
    <definedName name="_332__123Graph_Fｸﾞﾗﾌ_25" hidden="1">#REF!</definedName>
    <definedName name="_335__123Graph_Fｸﾞﾗﾌ_26" hidden="1">#REF!</definedName>
    <definedName name="_336__123Graph_Fｸﾞﾗﾌ_27" hidden="1">#REF!</definedName>
    <definedName name="_339__123Graph_Fｸﾞﾗﾌ_3" hidden="1">#REF!</definedName>
    <definedName name="_34__123Graph_Aｸﾞﾗﾌ_26" hidden="1">#REF!</definedName>
    <definedName name="_342__123Graph_Fｸﾞﾗﾌ_4" hidden="1">#REF!</definedName>
    <definedName name="_345__123Graph_Fｸﾞﾗﾌ_5" hidden="1">#REF!</definedName>
    <definedName name="_346__123Graph_Fｸﾞﾗﾌ_6" hidden="1">#REF!</definedName>
    <definedName name="_347__123Graph_Fｸﾞﾗﾌ_7" hidden="1">#REF!</definedName>
    <definedName name="_348__123Graph_Fｸﾞﾗﾌ_8" hidden="1">#REF!</definedName>
    <definedName name="_35__123Graph_Aｸﾞﾗﾌ_27" hidden="1">#REF!</definedName>
    <definedName name="_351__123Graph_Fｸﾞﾗﾌ_9" hidden="1">#REF!</definedName>
    <definedName name="_356__123Graph_Fﾎﾞｱ_ｺﾝﾌﾟﾊｲﾄ" hidden="1">[5]諸元まとめ!#REF!</definedName>
    <definedName name="_359__123Graph_LBL_Aｸﾞﾗﾌ_7" localSheetId="1" hidden="1">#REF!</definedName>
    <definedName name="_359__123Graph_LBL_Aｸﾞﾗﾌ_7" hidden="1">#REF!</definedName>
    <definedName name="_362__123Graph_LBL_Aｸﾞﾗﾌ_8" localSheetId="1" hidden="1">#REF!</definedName>
    <definedName name="_362__123Graph_LBL_Aｸﾞﾗﾌ_8" hidden="1">#REF!</definedName>
    <definedName name="_365__123Graph_LBL_Bｸﾞﾗﾌ_7" localSheetId="1" hidden="1">#REF!</definedName>
    <definedName name="_365__123Graph_LBL_Bｸﾞﾗﾌ_7" hidden="1">#REF!</definedName>
    <definedName name="_368__123Graph_LBL_Bｸﾞﾗﾌ_8" hidden="1">#REF!</definedName>
    <definedName name="_371__123Graph_LBL_Cｸﾞﾗﾌ_3" hidden="1">#REF!</definedName>
    <definedName name="_374__123Graph_LBL_Cｸﾞﾗﾌ_7" hidden="1">#REF!</definedName>
    <definedName name="_377__123Graph_LBL_Cｸﾞﾗﾌ_8" hidden="1">#REF!</definedName>
    <definedName name="_38__123Graph_Aｸﾞﾗﾌ_3" hidden="1">#REF!</definedName>
    <definedName name="_380__123Graph_LBL_Dｸﾞﾗﾌ_3" hidden="1">#REF!</definedName>
    <definedName name="_383__123Graph_LBL_Dｸﾞﾗﾌ_7" hidden="1">#REF!</definedName>
    <definedName name="_386__123Graph_LBL_Eｸﾞﾗﾌ_3" hidden="1">#REF!</definedName>
    <definedName name="_389__123Graph_LBL_Eｸﾞﾗﾌ_7" hidden="1">#REF!</definedName>
    <definedName name="_392__123Graph_LBL_Fｸﾞﾗﾌ_3" hidden="1">#REF!</definedName>
    <definedName name="_395__123Graph_Xｸﾞﾗﾌ_1" hidden="1">#REF!</definedName>
    <definedName name="_396__123Graph_Xｸﾞﾗﾌ_10" hidden="1">#REF!</definedName>
    <definedName name="_397__123Graph_Xｸﾞﾗﾌ_11" hidden="1">#REF!</definedName>
    <definedName name="_400__123Graph_Xｸﾞﾗﾌ_12" hidden="1">#REF!</definedName>
    <definedName name="_403__123Graph_Xｸﾞﾗﾌ_13" hidden="1">#REF!</definedName>
    <definedName name="_406__123Graph_Xｸﾞﾗﾌ_14" hidden="1">#REF!</definedName>
    <definedName name="_407__123Graph_Xｸﾞﾗﾌ_15" hidden="1">#REF!</definedName>
    <definedName name="_408__123Graph_Xｸﾞﾗﾌ_16" hidden="1">#REF!</definedName>
    <definedName name="_409__123Graph_Xｸﾞﾗﾌ_17" hidden="1">#REF!</definedName>
    <definedName name="_41__123Graph_Aｸﾞﾗﾌ_30" hidden="1">#REF!</definedName>
    <definedName name="_410__123Graph_Xｸﾞﾗﾌ_18" hidden="1">#REF!</definedName>
    <definedName name="_411__123Graph_Xｸﾞﾗﾌ_19" hidden="1">#REF!</definedName>
    <definedName name="_414__123Graph_Xｸﾞﾗﾌ_2" hidden="1">#REF!</definedName>
    <definedName name="_415__123Graph_Xｸﾞﾗﾌ_20" hidden="1">#REF!</definedName>
    <definedName name="_416__123Graph_Xｸﾞﾗﾌ_21" hidden="1">#REF!</definedName>
    <definedName name="_417__123Graph_Xｸﾞﾗﾌ_22" hidden="1">#REF!</definedName>
    <definedName name="_418__123Graph_Xｸﾞﾗﾌ_24" hidden="1">#REF!</definedName>
    <definedName name="_419__123Graph_Xｸﾞﾗﾌ_25" hidden="1">#REF!</definedName>
    <definedName name="_422__123Graph_Xｸﾞﾗﾌ_26" hidden="1">#REF!</definedName>
    <definedName name="_423__123Graph_Xｸﾞﾗﾌ_27" hidden="1">#REF!</definedName>
    <definedName name="_426__123Graph_Xｸﾞﾗﾌ_3" hidden="1">#REF!</definedName>
    <definedName name="_429__123Graph_Xｸﾞﾗﾌ_31" hidden="1">#REF!</definedName>
    <definedName name="_430__123Graph_Xｸﾞﾗﾌ_4" hidden="1">#REF!</definedName>
    <definedName name="_433__123Graph_Xｸﾞﾗﾌ_5" hidden="1">[6]バス!$CX$20:$CX$46</definedName>
    <definedName name="_436__123Graph_Xｸﾞﾗﾌ_6" hidden="1">[6]バス!$DC$35:$EC$35</definedName>
    <definedName name="_437__123Graph_Xｸﾞﾗﾌ_7" localSheetId="1" hidden="1">#REF!</definedName>
    <definedName name="_437__123Graph_Xｸﾞﾗﾌ_7" hidden="1">#REF!</definedName>
    <definedName name="_44__123Graph_Aｸﾞﾗﾌ_31" localSheetId="1" hidden="1">#REF!</definedName>
    <definedName name="_44__123Graph_Aｸﾞﾗﾌ_31" hidden="1">#REF!</definedName>
    <definedName name="_440__123Graph_Xｸﾞﾗﾌ_8" localSheetId="1" hidden="1">#REF!</definedName>
    <definedName name="_440__123Graph_Xｸﾞﾗﾌ_8" hidden="1">#REF!</definedName>
    <definedName name="_443__123Graph_Xｸﾞﾗﾌ_9" hidden="1">#REF!</definedName>
    <definedName name="_47__123Graph_Aｸﾞﾗﾌ_4" hidden="1">#REF!</definedName>
    <definedName name="_50__123Graph_Aｸﾞﾗﾌ_5" hidden="1">#REF!</definedName>
    <definedName name="_53__123Graph_Aｸﾞﾗﾌ_6" hidden="1">[6]バス!$DC$36:$EC$36</definedName>
    <definedName name="_56__123Graph_Aｸﾞﾗﾌ_7" localSheetId="1" hidden="1">#REF!</definedName>
    <definedName name="_56__123Graph_Aｸﾞﾗﾌ_7" hidden="1">#REF!</definedName>
    <definedName name="_59__123Graph_Aｸﾞﾗﾌ_8" localSheetId="1" hidden="1">#REF!</definedName>
    <definedName name="_59__123Graph_Aｸﾞﾗﾌ_8" hidden="1">#REF!</definedName>
    <definedName name="_6__123Graph_Aｸﾞﾗﾌ_10" localSheetId="1" hidden="1">#REF!</definedName>
    <definedName name="_6__123Graph_Aｸﾞﾗﾌ_10" hidden="1">#REF!</definedName>
    <definedName name="_62__123Graph_Aｸﾞﾗﾌ_9" hidden="1">#REF!</definedName>
    <definedName name="_65__123Graph_Bｸﾞﾗﾌ_1" hidden="1">#REF!</definedName>
    <definedName name="_68__123Graph_Bｸﾞﾗﾌ_10" hidden="1">#REF!</definedName>
    <definedName name="_71__123Graph_Bｸﾞﾗﾌ_11" hidden="1">#REF!</definedName>
    <definedName name="_74__123Graph_Bｸﾞﾗﾌ_12" hidden="1">#REF!</definedName>
    <definedName name="_77__123Graph_Bｸﾞﾗﾌ_13" hidden="1">#REF!</definedName>
    <definedName name="_80__123Graph_Bｸﾞﾗﾌ_14" hidden="1">#REF!</definedName>
    <definedName name="_81__123Graph_Bｸﾞﾗﾌ_15" hidden="1">#REF!</definedName>
    <definedName name="_82__123Graph_Bｸﾞﾗﾌ_16" hidden="1">#REF!</definedName>
    <definedName name="_83__123Graph_Bｸﾞﾗﾌ_17" hidden="1">#REF!</definedName>
    <definedName name="_84__123Graph_Bｸﾞﾗﾌ_18" hidden="1">#REF!</definedName>
    <definedName name="_85__123Graph_Bｸﾞﾗﾌ_19" hidden="1">#REF!</definedName>
    <definedName name="_88__123Graph_Bｸﾞﾗﾌ_2" hidden="1">#REF!</definedName>
    <definedName name="_89__123Graph_Bｸﾞﾗﾌ_20" hidden="1">#REF!</definedName>
    <definedName name="_9__123Graph_Aｸﾞﾗﾌ_11" hidden="1">#REF!</definedName>
    <definedName name="_90__123Graph_Bｸﾞﾗﾌ_21" hidden="1">#REF!</definedName>
    <definedName name="_91__123Graph_Bｸﾞﾗﾌ_22" hidden="1">#REF!</definedName>
    <definedName name="_92__123Graph_Bｸﾞﾗﾌ_24" hidden="1">#REF!</definedName>
    <definedName name="_93__123Graph_Bｸﾞﾗﾌ_25" hidden="1">#REF!</definedName>
    <definedName name="_96__123Graph_Bｸﾞﾗﾌ_26" hidden="1">#REF!</definedName>
    <definedName name="_97__123Graph_Bｸﾞﾗﾌ_27" hidden="1">#REF!</definedName>
    <definedName name="_Fill" hidden="1">#REF!</definedName>
    <definedName name="_xlnm._FilterDatabase" localSheetId="0" hidden="1">Fuso!$A$8:$U$9</definedName>
    <definedName name="_xlnm._FilterDatabase" localSheetId="1" hidden="1">Hino!$A$8:$U$8</definedName>
    <definedName name="_xlnm._FilterDatabase" localSheetId="2" hidden="1">Isuzu!$A$8:$X$1231</definedName>
    <definedName name="_xlnm._FilterDatabase" localSheetId="3" hidden="1">Mazda!$A$8:$X$473</definedName>
    <definedName name="_xlnm._FilterDatabase" localSheetId="4" hidden="1">Nissan!$A$8:$V$473</definedName>
    <definedName name="_xlnm._FilterDatabase" localSheetId="5" hidden="1">Toyota!$A$8:$U$10</definedName>
    <definedName name="_xlnm._FilterDatabase" localSheetId="6" hidden="1">UD!$A$8:$Z$672</definedName>
    <definedName name="_xlnm._FilterDatabase" localSheetId="7" hidden="1">Volvo!$A$8:$WVZ$54</definedName>
    <definedName name="_Key1" localSheetId="1" hidden="1">#REF!</definedName>
    <definedName name="_Key1" hidden="1">#REF!</definedName>
    <definedName name="_Key2" hidden="1">[8]仕入住原!$B$501</definedName>
    <definedName name="_Order1" hidden="1">255</definedName>
    <definedName name="_Order2" hidden="1">255</definedName>
    <definedName name="_Parse_In" hidden="1">'[9]bs is'!$B$116:$B$165</definedName>
    <definedName name="_Parse_Out" hidden="1">'[9]bs is'!$V$122:$AA$171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hidden="1">#REF!</definedName>
    <definedName name="FF" hidden="1">#REF!</definedName>
    <definedName name="ｇｄさ" hidden="1">#REF!</definedName>
    <definedName name="GURAHU7" hidden="1">[10]バス!$DA$20:$DA$46</definedName>
    <definedName name="ｇｗｇ" localSheetId="1" hidden="1">#REF!</definedName>
    <definedName name="ｇｗｇ" hidden="1">#REF!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 localSheetId="3">[1]!Module1.社内配布用印刷</definedName>
    <definedName name="Module1.社内配布用印刷" localSheetId="4">[1]!Module1.社内配布用印刷</definedName>
    <definedName name="Module1.社内配布用印刷" localSheetId="5">[1]!Module1.社内配布用印刷</definedName>
    <definedName name="Module1.社内配布用印刷" localSheetId="6">[1]!Module1.社内配布用印刷</definedName>
    <definedName name="Module1.社内配布用印刷" localSheetId="7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 localSheetId="3">[1]!Module1.提出用印刷</definedName>
    <definedName name="Module1.提出用印刷" localSheetId="4">[1]!Module1.提出用印刷</definedName>
    <definedName name="Module1.提出用印刷" localSheetId="5">[1]!Module1.提出用印刷</definedName>
    <definedName name="Module1.提出用印刷" localSheetId="6">[1]!Module1.提出用印刷</definedName>
    <definedName name="Module1.提出用印刷" localSheetId="7">[1]!Module1.提出用印刷</definedName>
    <definedName name="Module1.提出用印刷">[1]!Module1.提出用印刷</definedName>
    <definedName name="_xlnm.Print_Area" localSheetId="0">Fuso!$A$2:$V$226</definedName>
    <definedName name="_xlnm.Print_Area" localSheetId="1">Hino!$A$2:$V$427</definedName>
    <definedName name="_xlnm.Print_Area" localSheetId="2">Isuzu!$A$2:$V$1243</definedName>
    <definedName name="_xlnm.Print_Area" localSheetId="3">Mazda!$A$2:$V$477</definedName>
    <definedName name="_xlnm.Print_Area" localSheetId="4">Nissan!$A$2:$V$478</definedName>
    <definedName name="_xlnm.Print_Area" localSheetId="5">Toyota!$A$1:$V$173</definedName>
    <definedName name="_xlnm.Print_Area" localSheetId="6">UD!$A$2:$V$680</definedName>
    <definedName name="_xlnm.Print_Area" localSheetId="7">Volvo!$A$2:$V$59</definedName>
    <definedName name="_xlnm.Print_Titles" localSheetId="0">Fuso!$2:$8</definedName>
    <definedName name="_xlnm.Print_Titles" localSheetId="1">Hino!$2:$8</definedName>
    <definedName name="_xlnm.Print_Titles" localSheetId="2">Isuzu!$2:$8</definedName>
    <definedName name="_xlnm.Print_Titles" localSheetId="3">Mazda!$2:$8</definedName>
    <definedName name="_xlnm.Print_Titles" localSheetId="4">Nissan!$3:$8</definedName>
    <definedName name="_xlnm.Print_Titles" localSheetId="5">Toyota!$4:$8</definedName>
    <definedName name="_xlnm.Print_Titles" localSheetId="6">UD!$2:$8</definedName>
    <definedName name="_xlnm.Print_Titles" localSheetId="7">Volvo!$2:$8</definedName>
    <definedName name="_xlnm.Print_Titles">[2]乗用・ＲＶ車!$1:$7</definedName>
    <definedName name="グラフ" localSheetId="1" hidden="1">#REF!</definedName>
    <definedName name="グラフ" hidden="1">#REF!</definedName>
    <definedName name="グラフ2" hidden="1">[10]バス!$CY$20:$CY$46</definedName>
    <definedName name="グラフ3" localSheetId="1" hidden="1">#REF!</definedName>
    <definedName name="グラフ3" hidden="1">#REF!</definedName>
    <definedName name="ぐらふ３" localSheetId="1" hidden="1">#REF!</definedName>
    <definedName name="ぐらふ３" hidden="1">#REF!</definedName>
    <definedName name="グラフ4" hidden="1">[10]バス!$C$66:$C$107</definedName>
    <definedName name="グラフ６" hidden="1">[10]バス!$DC$38:$EC$38</definedName>
    <definedName name="ぐらふ６" hidden="1">[10]バス!$DC$35:$EC$35</definedName>
    <definedName name="けＹ" localSheetId="1" hidden="1">#REF!</definedName>
    <definedName name="けＹ" hidden="1">#REF!</definedName>
    <definedName name="そＲＴ" localSheetId="1" hidden="1">#REF!</definedName>
    <definedName name="そＲＴ" hidden="1">#REF!</definedName>
    <definedName name="た" localSheetId="1" hidden="1">#REF!</definedName>
    <definedName name="た" hidden="1">#REF!</definedName>
    <definedName name="だ" hidden="1">#REF!</definedName>
    <definedName name="っｄ">[3]!社内配布用印刷</definedName>
    <definedName name="ふぁ" localSheetId="1" hidden="1">#REF!</definedName>
    <definedName name="ふぁ" hidden="1">#REF!</definedName>
    <definedName name="へあ" localSheetId="1" hidden="1">#REF!</definedName>
    <definedName name="へあ" hidden="1">#REF!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2">[3]!社内配布用印刷</definedName>
    <definedName name="社内配布用印刷" localSheetId="3">[3]!社内配布用印刷</definedName>
    <definedName name="社内配布用印刷" localSheetId="4">[3]!社内配布用印刷</definedName>
    <definedName name="社内配布用印刷" localSheetId="5">[3]!社内配布用印刷</definedName>
    <definedName name="社内配布用印刷" localSheetId="6">[3]!社内配布用印刷</definedName>
    <definedName name="社内配布用印刷" localSheetId="7">[3]!社内配布用印刷</definedName>
    <definedName name="社内配布用印刷">[3]!社内配布用印刷</definedName>
    <definedName name="乗用115_以上" localSheetId="5">#REF!</definedName>
    <definedName name="乗用115_以上">#REF!</definedName>
    <definedName name="新型構変選択" localSheetId="0">[1]!新型構変選択</definedName>
    <definedName name="新型構変選択" localSheetId="1">[1]!新型構変選択</definedName>
    <definedName name="新型構変選択" localSheetId="2">[1]!新型構変選択</definedName>
    <definedName name="新型構変選択" localSheetId="3">[1]!新型構変選択</definedName>
    <definedName name="新型構変選択" localSheetId="4">[1]!新型構変選択</definedName>
    <definedName name="新型構変選択" localSheetId="5">[1]!新型構変選択</definedName>
    <definedName name="新型構変選択" localSheetId="6">[1]!新型構変選択</definedName>
    <definedName name="新型構変選択" localSheetId="7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2">[1]!製作者選択</definedName>
    <definedName name="製作者選択" localSheetId="3">[1]!製作者選択</definedName>
    <definedName name="製作者選択" localSheetId="4">[1]!製作者選択</definedName>
    <definedName name="製作者選択" localSheetId="5">[1]!製作者選択</definedName>
    <definedName name="製作者選択" localSheetId="6">[1]!製作者選択</definedName>
    <definedName name="製作者選択" localSheetId="7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2">[3]!提出用印刷</definedName>
    <definedName name="提出用印刷" localSheetId="3">[3]!提出用印刷</definedName>
    <definedName name="提出用印刷" localSheetId="4">[3]!提出用印刷</definedName>
    <definedName name="提出用印刷" localSheetId="5">[3]!提出用印刷</definedName>
    <definedName name="提出用印刷" localSheetId="6">[3]!提出用印刷</definedName>
    <definedName name="提出用印刷" localSheetId="7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8" l="1"/>
  <c r="O9" i="8"/>
  <c r="X9" i="8"/>
  <c r="V9" i="8" s="1"/>
  <c r="K10" i="8"/>
  <c r="O10" i="8"/>
  <c r="X10" i="8"/>
  <c r="V10" i="8" s="1"/>
  <c r="K11" i="8"/>
  <c r="O11" i="8"/>
  <c r="X11" i="8"/>
  <c r="V11" i="8" s="1"/>
  <c r="K12" i="8"/>
  <c r="O12" i="8"/>
  <c r="X12" i="8"/>
  <c r="V12" i="8" s="1"/>
  <c r="K13" i="8"/>
  <c r="O13" i="8"/>
  <c r="X13" i="8"/>
  <c r="V13" i="8" s="1"/>
  <c r="K14" i="8"/>
  <c r="O14" i="8"/>
  <c r="X14" i="8"/>
  <c r="V14" i="8" s="1"/>
  <c r="K15" i="8"/>
  <c r="O15" i="8"/>
  <c r="X15" i="8"/>
  <c r="V15" i="8" s="1"/>
  <c r="K16" i="8"/>
  <c r="O16" i="8"/>
  <c r="X16" i="8"/>
  <c r="V16" i="8" s="1"/>
  <c r="K17" i="8"/>
  <c r="O17" i="8"/>
  <c r="X17" i="8"/>
  <c r="V17" i="8" s="1"/>
  <c r="K18" i="8"/>
  <c r="O18" i="8"/>
  <c r="X18" i="8"/>
  <c r="V18" i="8" s="1"/>
  <c r="K19" i="8"/>
  <c r="O19" i="8"/>
  <c r="X19" i="8"/>
  <c r="V19" i="8" s="1"/>
  <c r="K20" i="8"/>
  <c r="O20" i="8"/>
  <c r="X20" i="8"/>
  <c r="V20" i="8" s="1"/>
  <c r="K21" i="8"/>
  <c r="O21" i="8"/>
  <c r="X21" i="8"/>
  <c r="V21" i="8" s="1"/>
  <c r="K22" i="8"/>
  <c r="O22" i="8"/>
  <c r="X22" i="8"/>
  <c r="V22" i="8" s="1"/>
  <c r="K23" i="8"/>
  <c r="O23" i="8"/>
  <c r="X23" i="8"/>
  <c r="V23" i="8" s="1"/>
  <c r="K24" i="8"/>
  <c r="O24" i="8"/>
  <c r="X24" i="8"/>
  <c r="V24" i="8" s="1"/>
  <c r="K25" i="8"/>
  <c r="O25" i="8"/>
  <c r="X25" i="8"/>
  <c r="V25" i="8" s="1"/>
  <c r="K26" i="8"/>
  <c r="O26" i="8"/>
  <c r="X26" i="8"/>
  <c r="V26" i="8" s="1"/>
  <c r="K27" i="8"/>
  <c r="O27" i="8"/>
  <c r="X27" i="8"/>
  <c r="V27" i="8" s="1"/>
  <c r="K28" i="8"/>
  <c r="O28" i="8"/>
  <c r="X28" i="8"/>
  <c r="V28" i="8" s="1"/>
  <c r="K29" i="8"/>
  <c r="O29" i="8"/>
  <c r="X29" i="8"/>
  <c r="V29" i="8" s="1"/>
  <c r="K30" i="8"/>
  <c r="O30" i="8"/>
  <c r="X30" i="8"/>
  <c r="V30" i="8" s="1"/>
  <c r="K31" i="8"/>
  <c r="O31" i="8"/>
  <c r="X31" i="8"/>
  <c r="V31" i="8" s="1"/>
  <c r="K32" i="8"/>
  <c r="O32" i="8"/>
  <c r="X32" i="8"/>
  <c r="V32" i="8" s="1"/>
  <c r="K33" i="8"/>
  <c r="O33" i="8"/>
  <c r="X33" i="8"/>
  <c r="V33" i="8" s="1"/>
  <c r="K34" i="8"/>
  <c r="O34" i="8"/>
  <c r="X34" i="8"/>
  <c r="V34" i="8" s="1"/>
  <c r="K35" i="8"/>
  <c r="O35" i="8"/>
  <c r="X35" i="8"/>
  <c r="V35" i="8" s="1"/>
  <c r="K36" i="8"/>
  <c r="O36" i="8"/>
  <c r="X36" i="8"/>
  <c r="V36" i="8" s="1"/>
  <c r="K37" i="8"/>
  <c r="O37" i="8"/>
  <c r="X37" i="8"/>
  <c r="V37" i="8" s="1"/>
  <c r="K38" i="8"/>
  <c r="O38" i="8"/>
  <c r="X38" i="8"/>
  <c r="V38" i="8" s="1"/>
  <c r="K39" i="8"/>
  <c r="O39" i="8"/>
  <c r="X39" i="8"/>
  <c r="V39" i="8" s="1"/>
  <c r="K40" i="8"/>
  <c r="O40" i="8"/>
  <c r="X40" i="8"/>
  <c r="V40" i="8" s="1"/>
  <c r="K41" i="8"/>
  <c r="O41" i="8"/>
  <c r="X41" i="8"/>
  <c r="V41" i="8" s="1"/>
  <c r="K42" i="8"/>
  <c r="O42" i="8"/>
  <c r="X42" i="8"/>
  <c r="V42" i="8" s="1"/>
  <c r="K43" i="8"/>
  <c r="O43" i="8"/>
  <c r="X43" i="8"/>
  <c r="V43" i="8" s="1"/>
  <c r="K44" i="8"/>
  <c r="O44" i="8"/>
  <c r="X44" i="8"/>
  <c r="V44" i="8" s="1"/>
  <c r="K45" i="8"/>
  <c r="O45" i="8"/>
  <c r="X45" i="8"/>
  <c r="V45" i="8" s="1"/>
  <c r="K46" i="8"/>
  <c r="O46" i="8"/>
  <c r="X46" i="8"/>
  <c r="V46" i="8" s="1"/>
  <c r="K47" i="8"/>
  <c r="O47" i="8"/>
  <c r="X47" i="8"/>
  <c r="V47" i="8" s="1"/>
  <c r="K48" i="8"/>
  <c r="O48" i="8"/>
  <c r="X48" i="8"/>
  <c r="V48" i="8" s="1"/>
  <c r="K49" i="8"/>
  <c r="O49" i="8"/>
  <c r="X49" i="8"/>
  <c r="V49" i="8" s="1"/>
  <c r="K50" i="8"/>
  <c r="O50" i="8"/>
  <c r="X50" i="8"/>
  <c r="V50" i="8" s="1"/>
  <c r="K51" i="8"/>
  <c r="O51" i="8"/>
  <c r="X51" i="8"/>
  <c r="V51" i="8" s="1"/>
  <c r="K52" i="8"/>
  <c r="O52" i="8"/>
  <c r="X52" i="8"/>
  <c r="V52" i="8" s="1"/>
  <c r="K53" i="8"/>
  <c r="O53" i="8"/>
  <c r="X53" i="8"/>
  <c r="V53" i="8" s="1"/>
  <c r="K54" i="8"/>
  <c r="O54" i="8"/>
  <c r="X54" i="8"/>
  <c r="V54" i="8" s="1"/>
  <c r="O9" i="7"/>
  <c r="X9" i="7"/>
  <c r="V9" i="7" s="1"/>
  <c r="O10" i="7"/>
  <c r="X10" i="7"/>
  <c r="V10" i="7" s="1"/>
  <c r="O11" i="7"/>
  <c r="X11" i="7"/>
  <c r="V11" i="7" s="1"/>
  <c r="O12" i="7"/>
  <c r="X12" i="7"/>
  <c r="V12" i="7" s="1"/>
  <c r="O13" i="7"/>
  <c r="X13" i="7"/>
  <c r="V13" i="7" s="1"/>
  <c r="O14" i="7"/>
  <c r="X14" i="7"/>
  <c r="V14" i="7" s="1"/>
  <c r="O15" i="7"/>
  <c r="X15" i="7"/>
  <c r="V15" i="7" s="1"/>
  <c r="O16" i="7"/>
  <c r="X16" i="7"/>
  <c r="V16" i="7" s="1"/>
  <c r="O17" i="7"/>
  <c r="X17" i="7"/>
  <c r="V17" i="7" s="1"/>
  <c r="O18" i="7"/>
  <c r="X18" i="7"/>
  <c r="V18" i="7" s="1"/>
  <c r="O19" i="7"/>
  <c r="V19" i="7"/>
  <c r="X19" i="7"/>
  <c r="O20" i="7"/>
  <c r="X20" i="7"/>
  <c r="V20" i="7" s="1"/>
  <c r="O21" i="7"/>
  <c r="X21" i="7"/>
  <c r="V21" i="7" s="1"/>
  <c r="O22" i="7"/>
  <c r="X22" i="7"/>
  <c r="V22" i="7" s="1"/>
  <c r="O23" i="7"/>
  <c r="X23" i="7"/>
  <c r="V23" i="7" s="1"/>
  <c r="O24" i="7"/>
  <c r="X24" i="7"/>
  <c r="V24" i="7" s="1"/>
  <c r="O25" i="7"/>
  <c r="X25" i="7"/>
  <c r="V25" i="7" s="1"/>
  <c r="O26" i="7"/>
  <c r="V26" i="7"/>
  <c r="X26" i="7"/>
  <c r="O27" i="7"/>
  <c r="X27" i="7"/>
  <c r="V27" i="7" s="1"/>
  <c r="O28" i="7"/>
  <c r="X28" i="7"/>
  <c r="V28" i="7" s="1"/>
  <c r="O29" i="7"/>
  <c r="X29" i="7"/>
  <c r="V29" i="7" s="1"/>
  <c r="O30" i="7"/>
  <c r="X30" i="7"/>
  <c r="V30" i="7" s="1"/>
  <c r="O31" i="7"/>
  <c r="X31" i="7"/>
  <c r="V31" i="7" s="1"/>
  <c r="O32" i="7"/>
  <c r="X32" i="7"/>
  <c r="V32" i="7" s="1"/>
  <c r="O33" i="7"/>
  <c r="V33" i="7"/>
  <c r="X33" i="7"/>
  <c r="O34" i="7"/>
  <c r="X34" i="7"/>
  <c r="V34" i="7" s="1"/>
  <c r="O35" i="7"/>
  <c r="V35" i="7"/>
  <c r="X35" i="7"/>
  <c r="O36" i="7"/>
  <c r="X36" i="7"/>
  <c r="V36" i="7" s="1"/>
  <c r="O37" i="7"/>
  <c r="X37" i="7"/>
  <c r="V37" i="7" s="1"/>
  <c r="O38" i="7"/>
  <c r="X38" i="7"/>
  <c r="V38" i="7" s="1"/>
  <c r="O39" i="7"/>
  <c r="X39" i="7"/>
  <c r="V39" i="7" s="1"/>
  <c r="O40" i="7"/>
  <c r="X40" i="7"/>
  <c r="V40" i="7" s="1"/>
  <c r="O41" i="7"/>
  <c r="X41" i="7"/>
  <c r="V41" i="7" s="1"/>
  <c r="O42" i="7"/>
  <c r="V42" i="7"/>
  <c r="X42" i="7"/>
  <c r="O43" i="7"/>
  <c r="X43" i="7"/>
  <c r="V43" i="7" s="1"/>
  <c r="O44" i="7"/>
  <c r="X44" i="7"/>
  <c r="V44" i="7" s="1"/>
  <c r="O45" i="7"/>
  <c r="X45" i="7"/>
  <c r="V45" i="7" s="1"/>
  <c r="O46" i="7"/>
  <c r="X46" i="7"/>
  <c r="V46" i="7" s="1"/>
  <c r="O47" i="7"/>
  <c r="X47" i="7"/>
  <c r="V47" i="7" s="1"/>
  <c r="O48" i="7"/>
  <c r="X48" i="7"/>
  <c r="V48" i="7" s="1"/>
  <c r="O49" i="7"/>
  <c r="V49" i="7"/>
  <c r="X49" i="7"/>
  <c r="O50" i="7"/>
  <c r="X50" i="7"/>
  <c r="V50" i="7" s="1"/>
  <c r="O51" i="7"/>
  <c r="V51" i="7"/>
  <c r="X51" i="7"/>
  <c r="O52" i="7"/>
  <c r="X52" i="7"/>
  <c r="V52" i="7" s="1"/>
  <c r="O53" i="7"/>
  <c r="X53" i="7"/>
  <c r="V53" i="7" s="1"/>
  <c r="O54" i="7"/>
  <c r="X54" i="7"/>
  <c r="V54" i="7" s="1"/>
  <c r="O55" i="7"/>
  <c r="X55" i="7"/>
  <c r="V55" i="7" s="1"/>
  <c r="O56" i="7"/>
  <c r="X56" i="7"/>
  <c r="V56" i="7" s="1"/>
  <c r="O57" i="7"/>
  <c r="X57" i="7"/>
  <c r="V57" i="7" s="1"/>
  <c r="O58" i="7"/>
  <c r="V58" i="7"/>
  <c r="X58" i="7"/>
  <c r="O59" i="7"/>
  <c r="X59" i="7"/>
  <c r="V59" i="7" s="1"/>
  <c r="O60" i="7"/>
  <c r="X60" i="7"/>
  <c r="V60" i="7" s="1"/>
  <c r="O61" i="7"/>
  <c r="X61" i="7"/>
  <c r="V61" i="7" s="1"/>
  <c r="O62" i="7"/>
  <c r="X62" i="7"/>
  <c r="V62" i="7" s="1"/>
  <c r="O63" i="7"/>
  <c r="X63" i="7"/>
  <c r="V63" i="7" s="1"/>
  <c r="O64" i="7"/>
  <c r="X64" i="7"/>
  <c r="V64" i="7" s="1"/>
  <c r="O65" i="7"/>
  <c r="V65" i="7"/>
  <c r="X65" i="7"/>
  <c r="O66" i="7"/>
  <c r="X66" i="7"/>
  <c r="V66" i="7" s="1"/>
  <c r="O67" i="7"/>
  <c r="X67" i="7"/>
  <c r="V67" i="7" s="1"/>
  <c r="O68" i="7"/>
  <c r="X68" i="7"/>
  <c r="V68" i="7" s="1"/>
  <c r="O69" i="7"/>
  <c r="X69" i="7"/>
  <c r="V69" i="7" s="1"/>
  <c r="O70" i="7"/>
  <c r="X70" i="7"/>
  <c r="V70" i="7" s="1"/>
  <c r="O71" i="7"/>
  <c r="X71" i="7"/>
  <c r="V71" i="7" s="1"/>
  <c r="O72" i="7"/>
  <c r="X72" i="7"/>
  <c r="V72" i="7" s="1"/>
  <c r="O73" i="7"/>
  <c r="X73" i="7"/>
  <c r="V73" i="7" s="1"/>
  <c r="O74" i="7"/>
  <c r="X74" i="7"/>
  <c r="V74" i="7" s="1"/>
  <c r="O75" i="7"/>
  <c r="X75" i="7"/>
  <c r="V75" i="7" s="1"/>
  <c r="O76" i="7"/>
  <c r="X76" i="7"/>
  <c r="V76" i="7" s="1"/>
  <c r="O77" i="7"/>
  <c r="X77" i="7"/>
  <c r="V77" i="7" s="1"/>
  <c r="O78" i="7"/>
  <c r="X78" i="7"/>
  <c r="V78" i="7" s="1"/>
  <c r="O79" i="7"/>
  <c r="X79" i="7"/>
  <c r="V79" i="7" s="1"/>
  <c r="O80" i="7"/>
  <c r="X80" i="7"/>
  <c r="V80" i="7" s="1"/>
  <c r="O81" i="7"/>
  <c r="X81" i="7"/>
  <c r="V81" i="7" s="1"/>
  <c r="O82" i="7"/>
  <c r="X82" i="7"/>
  <c r="V82" i="7" s="1"/>
  <c r="O83" i="7"/>
  <c r="V83" i="7"/>
  <c r="X83" i="7"/>
  <c r="O84" i="7"/>
  <c r="X84" i="7"/>
  <c r="V84" i="7" s="1"/>
  <c r="O85" i="7"/>
  <c r="X85" i="7"/>
  <c r="V85" i="7" s="1"/>
  <c r="O86" i="7"/>
  <c r="X86" i="7"/>
  <c r="V86" i="7" s="1"/>
  <c r="O87" i="7"/>
  <c r="X87" i="7"/>
  <c r="V87" i="7" s="1"/>
  <c r="O88" i="7"/>
  <c r="X88" i="7"/>
  <c r="V88" i="7" s="1"/>
  <c r="O89" i="7"/>
  <c r="X89" i="7"/>
  <c r="V89" i="7" s="1"/>
  <c r="O90" i="7"/>
  <c r="V90" i="7"/>
  <c r="X90" i="7"/>
  <c r="O91" i="7"/>
  <c r="X91" i="7"/>
  <c r="V91" i="7" s="1"/>
  <c r="O92" i="7"/>
  <c r="X92" i="7"/>
  <c r="V92" i="7" s="1"/>
  <c r="O93" i="7"/>
  <c r="X93" i="7"/>
  <c r="V93" i="7" s="1"/>
  <c r="O94" i="7"/>
  <c r="X94" i="7"/>
  <c r="V94" i="7" s="1"/>
  <c r="O95" i="7"/>
  <c r="X95" i="7"/>
  <c r="V95" i="7" s="1"/>
  <c r="O96" i="7"/>
  <c r="X96" i="7"/>
  <c r="V96" i="7" s="1"/>
  <c r="O97" i="7"/>
  <c r="V97" i="7"/>
  <c r="X97" i="7"/>
  <c r="O98" i="7"/>
  <c r="X98" i="7"/>
  <c r="V98" i="7" s="1"/>
  <c r="O99" i="7"/>
  <c r="V99" i="7"/>
  <c r="X99" i="7"/>
  <c r="O100" i="7"/>
  <c r="X100" i="7"/>
  <c r="V100" i="7" s="1"/>
  <c r="O101" i="7"/>
  <c r="X101" i="7"/>
  <c r="V101" i="7" s="1"/>
  <c r="O102" i="7"/>
  <c r="X102" i="7"/>
  <c r="V102" i="7" s="1"/>
  <c r="O103" i="7"/>
  <c r="X103" i="7"/>
  <c r="V103" i="7" s="1"/>
  <c r="O104" i="7"/>
  <c r="X104" i="7"/>
  <c r="V104" i="7" s="1"/>
  <c r="O105" i="7"/>
  <c r="X105" i="7"/>
  <c r="V105" i="7" s="1"/>
  <c r="O106" i="7"/>
  <c r="V106" i="7"/>
  <c r="X106" i="7"/>
  <c r="O107" i="7"/>
  <c r="X107" i="7"/>
  <c r="V107" i="7" s="1"/>
  <c r="O108" i="7"/>
  <c r="X108" i="7"/>
  <c r="V108" i="7" s="1"/>
  <c r="O109" i="7"/>
  <c r="X109" i="7"/>
  <c r="V109" i="7" s="1"/>
  <c r="O110" i="7"/>
  <c r="X110" i="7"/>
  <c r="V110" i="7" s="1"/>
  <c r="O111" i="7"/>
  <c r="X111" i="7"/>
  <c r="V111" i="7" s="1"/>
  <c r="O112" i="7"/>
  <c r="X112" i="7"/>
  <c r="V112" i="7" s="1"/>
  <c r="O113" i="7"/>
  <c r="V113" i="7"/>
  <c r="X113" i="7"/>
  <c r="O114" i="7"/>
  <c r="X114" i="7"/>
  <c r="V114" i="7" s="1"/>
  <c r="O115" i="7"/>
  <c r="V115" i="7"/>
  <c r="X115" i="7"/>
  <c r="O116" i="7"/>
  <c r="X116" i="7"/>
  <c r="V116" i="7" s="1"/>
  <c r="O117" i="7"/>
  <c r="X117" i="7"/>
  <c r="V117" i="7" s="1"/>
  <c r="O118" i="7"/>
  <c r="X118" i="7"/>
  <c r="V118" i="7" s="1"/>
  <c r="O119" i="7"/>
  <c r="X119" i="7"/>
  <c r="V119" i="7" s="1"/>
  <c r="O120" i="7"/>
  <c r="X120" i="7"/>
  <c r="V120" i="7" s="1"/>
  <c r="O121" i="7"/>
  <c r="X121" i="7"/>
  <c r="V121" i="7" s="1"/>
  <c r="O122" i="7"/>
  <c r="V122" i="7"/>
  <c r="X122" i="7"/>
  <c r="O123" i="7"/>
  <c r="X123" i="7"/>
  <c r="V123" i="7" s="1"/>
  <c r="O124" i="7"/>
  <c r="X124" i="7"/>
  <c r="V124" i="7" s="1"/>
  <c r="O125" i="7"/>
  <c r="X125" i="7"/>
  <c r="V125" i="7" s="1"/>
  <c r="O126" i="7"/>
  <c r="X126" i="7"/>
  <c r="V126" i="7" s="1"/>
  <c r="O127" i="7"/>
  <c r="X127" i="7"/>
  <c r="V127" i="7" s="1"/>
  <c r="O128" i="7"/>
  <c r="X128" i="7"/>
  <c r="V128" i="7" s="1"/>
  <c r="O129" i="7"/>
  <c r="V129" i="7"/>
  <c r="X129" i="7"/>
  <c r="O130" i="7"/>
  <c r="X130" i="7"/>
  <c r="V130" i="7" s="1"/>
  <c r="O131" i="7"/>
  <c r="X131" i="7"/>
  <c r="V131" i="7" s="1"/>
  <c r="O132" i="7"/>
  <c r="X132" i="7"/>
  <c r="V132" i="7" s="1"/>
  <c r="O133" i="7"/>
  <c r="X133" i="7"/>
  <c r="V133" i="7" s="1"/>
  <c r="O134" i="7"/>
  <c r="X134" i="7"/>
  <c r="V134" i="7" s="1"/>
  <c r="O135" i="7"/>
  <c r="X135" i="7"/>
  <c r="V135" i="7" s="1"/>
  <c r="O136" i="7"/>
  <c r="X136" i="7"/>
  <c r="V136" i="7" s="1"/>
  <c r="O137" i="7"/>
  <c r="X137" i="7"/>
  <c r="V137" i="7" s="1"/>
  <c r="O138" i="7"/>
  <c r="X138" i="7"/>
  <c r="V138" i="7" s="1"/>
  <c r="O139" i="7"/>
  <c r="X139" i="7"/>
  <c r="V139" i="7" s="1"/>
  <c r="O140" i="7"/>
  <c r="X140" i="7"/>
  <c r="V140" i="7" s="1"/>
  <c r="O141" i="7"/>
  <c r="X141" i="7"/>
  <c r="V141" i="7" s="1"/>
  <c r="O142" i="7"/>
  <c r="X142" i="7"/>
  <c r="V142" i="7" s="1"/>
  <c r="O143" i="7"/>
  <c r="X143" i="7"/>
  <c r="V143" i="7" s="1"/>
  <c r="O144" i="7"/>
  <c r="X144" i="7"/>
  <c r="V144" i="7" s="1"/>
  <c r="O145" i="7"/>
  <c r="X145" i="7"/>
  <c r="V145" i="7" s="1"/>
  <c r="O146" i="7"/>
  <c r="X146" i="7"/>
  <c r="V146" i="7" s="1"/>
  <c r="O147" i="7"/>
  <c r="V147" i="7"/>
  <c r="X147" i="7"/>
  <c r="O148" i="7"/>
  <c r="X148" i="7"/>
  <c r="V148" i="7" s="1"/>
  <c r="O149" i="7"/>
  <c r="X149" i="7"/>
  <c r="V149" i="7" s="1"/>
  <c r="O150" i="7"/>
  <c r="X150" i="7"/>
  <c r="V150" i="7" s="1"/>
  <c r="O151" i="7"/>
  <c r="X151" i="7"/>
  <c r="V151" i="7" s="1"/>
  <c r="O152" i="7"/>
  <c r="X152" i="7"/>
  <c r="V152" i="7" s="1"/>
  <c r="O153" i="7"/>
  <c r="X153" i="7"/>
  <c r="V153" i="7" s="1"/>
  <c r="O154" i="7"/>
  <c r="V154" i="7"/>
  <c r="X154" i="7"/>
  <c r="O155" i="7"/>
  <c r="X155" i="7"/>
  <c r="V155" i="7" s="1"/>
  <c r="O156" i="7"/>
  <c r="X156" i="7"/>
  <c r="V156" i="7" s="1"/>
  <c r="O157" i="7"/>
  <c r="X157" i="7"/>
  <c r="V157" i="7" s="1"/>
  <c r="O158" i="7"/>
  <c r="X158" i="7"/>
  <c r="V158" i="7" s="1"/>
  <c r="O159" i="7"/>
  <c r="X159" i="7"/>
  <c r="V159" i="7" s="1"/>
  <c r="O160" i="7"/>
  <c r="X160" i="7"/>
  <c r="V160" i="7" s="1"/>
  <c r="O161" i="7"/>
  <c r="V161" i="7"/>
  <c r="X161" i="7"/>
  <c r="O162" i="7"/>
  <c r="X162" i="7"/>
  <c r="V162" i="7" s="1"/>
  <c r="O163" i="7"/>
  <c r="V163" i="7"/>
  <c r="X163" i="7"/>
  <c r="O164" i="7"/>
  <c r="X164" i="7"/>
  <c r="V164" i="7" s="1"/>
  <c r="O165" i="7"/>
  <c r="X165" i="7"/>
  <c r="V165" i="7" s="1"/>
  <c r="O166" i="7"/>
  <c r="X166" i="7"/>
  <c r="V166" i="7" s="1"/>
  <c r="O167" i="7"/>
  <c r="X167" i="7"/>
  <c r="V167" i="7" s="1"/>
  <c r="O168" i="7"/>
  <c r="X168" i="7"/>
  <c r="V168" i="7" s="1"/>
  <c r="O169" i="7"/>
  <c r="X169" i="7"/>
  <c r="V169" i="7" s="1"/>
  <c r="O170" i="7"/>
  <c r="V170" i="7"/>
  <c r="X170" i="7"/>
  <c r="O171" i="7"/>
  <c r="X171" i="7"/>
  <c r="V171" i="7" s="1"/>
  <c r="O172" i="7"/>
  <c r="X172" i="7"/>
  <c r="V172" i="7" s="1"/>
  <c r="O173" i="7"/>
  <c r="X173" i="7"/>
  <c r="V173" i="7" s="1"/>
  <c r="O174" i="7"/>
  <c r="X174" i="7"/>
  <c r="V174" i="7" s="1"/>
  <c r="O175" i="7"/>
  <c r="X175" i="7"/>
  <c r="V175" i="7" s="1"/>
  <c r="O176" i="7"/>
  <c r="X176" i="7"/>
  <c r="V176" i="7" s="1"/>
  <c r="O177" i="7"/>
  <c r="V177" i="7"/>
  <c r="X177" i="7"/>
  <c r="O178" i="7"/>
  <c r="X178" i="7"/>
  <c r="V178" i="7" s="1"/>
  <c r="O179" i="7"/>
  <c r="V179" i="7"/>
  <c r="X179" i="7"/>
  <c r="O180" i="7"/>
  <c r="X180" i="7"/>
  <c r="V180" i="7" s="1"/>
  <c r="O181" i="7"/>
  <c r="X181" i="7"/>
  <c r="V181" i="7" s="1"/>
  <c r="O182" i="7"/>
  <c r="X182" i="7"/>
  <c r="V182" i="7" s="1"/>
  <c r="O183" i="7"/>
  <c r="X183" i="7"/>
  <c r="V183" i="7" s="1"/>
  <c r="O184" i="7"/>
  <c r="X184" i="7"/>
  <c r="V184" i="7" s="1"/>
  <c r="O185" i="7"/>
  <c r="X185" i="7"/>
  <c r="V185" i="7" s="1"/>
  <c r="O186" i="7"/>
  <c r="V186" i="7"/>
  <c r="X186" i="7"/>
  <c r="O187" i="7"/>
  <c r="X187" i="7"/>
  <c r="V187" i="7" s="1"/>
  <c r="O188" i="7"/>
  <c r="X188" i="7"/>
  <c r="V188" i="7" s="1"/>
  <c r="O189" i="7"/>
  <c r="X189" i="7"/>
  <c r="V189" i="7" s="1"/>
  <c r="O190" i="7"/>
  <c r="X190" i="7"/>
  <c r="V190" i="7" s="1"/>
  <c r="O191" i="7"/>
  <c r="X191" i="7"/>
  <c r="V191" i="7" s="1"/>
  <c r="O192" i="7"/>
  <c r="X192" i="7"/>
  <c r="V192" i="7" s="1"/>
  <c r="O193" i="7"/>
  <c r="V193" i="7"/>
  <c r="X193" i="7"/>
  <c r="O194" i="7"/>
  <c r="X194" i="7"/>
  <c r="V194" i="7" s="1"/>
  <c r="O195" i="7"/>
  <c r="X195" i="7"/>
  <c r="V195" i="7" s="1"/>
  <c r="O196" i="7"/>
  <c r="X196" i="7"/>
  <c r="V196" i="7" s="1"/>
  <c r="O197" i="7"/>
  <c r="X197" i="7"/>
  <c r="V197" i="7" s="1"/>
  <c r="O198" i="7"/>
  <c r="X198" i="7"/>
  <c r="V198" i="7" s="1"/>
  <c r="O199" i="7"/>
  <c r="X199" i="7"/>
  <c r="V199" i="7" s="1"/>
  <c r="O200" i="7"/>
  <c r="X200" i="7"/>
  <c r="V200" i="7" s="1"/>
  <c r="O201" i="7"/>
  <c r="X201" i="7"/>
  <c r="V201" i="7" s="1"/>
  <c r="O202" i="7"/>
  <c r="X202" i="7"/>
  <c r="V202" i="7" s="1"/>
  <c r="O203" i="7"/>
  <c r="X203" i="7"/>
  <c r="V203" i="7" s="1"/>
  <c r="O204" i="7"/>
  <c r="X204" i="7"/>
  <c r="V204" i="7" s="1"/>
  <c r="O205" i="7"/>
  <c r="X205" i="7"/>
  <c r="V205" i="7" s="1"/>
  <c r="O206" i="7"/>
  <c r="X206" i="7"/>
  <c r="V206" i="7" s="1"/>
  <c r="O207" i="7"/>
  <c r="X207" i="7"/>
  <c r="V207" i="7" s="1"/>
  <c r="O208" i="7"/>
  <c r="X208" i="7"/>
  <c r="V208" i="7" s="1"/>
  <c r="O209" i="7"/>
  <c r="X209" i="7"/>
  <c r="V209" i="7" s="1"/>
  <c r="O210" i="7"/>
  <c r="X210" i="7"/>
  <c r="V210" i="7" s="1"/>
  <c r="O211" i="7"/>
  <c r="V211" i="7"/>
  <c r="X211" i="7"/>
  <c r="O212" i="7"/>
  <c r="X212" i="7"/>
  <c r="V212" i="7" s="1"/>
  <c r="O213" i="7"/>
  <c r="X213" i="7"/>
  <c r="V213" i="7" s="1"/>
  <c r="O214" i="7"/>
  <c r="X214" i="7"/>
  <c r="V214" i="7" s="1"/>
  <c r="O215" i="7"/>
  <c r="X215" i="7"/>
  <c r="V215" i="7" s="1"/>
  <c r="O216" i="7"/>
  <c r="X216" i="7"/>
  <c r="V216" i="7" s="1"/>
  <c r="O217" i="7"/>
  <c r="X217" i="7"/>
  <c r="V217" i="7" s="1"/>
  <c r="O218" i="7"/>
  <c r="V218" i="7"/>
  <c r="X218" i="7"/>
  <c r="O219" i="7"/>
  <c r="X219" i="7"/>
  <c r="V219" i="7" s="1"/>
  <c r="O220" i="7"/>
  <c r="X220" i="7"/>
  <c r="V220" i="7" s="1"/>
  <c r="O221" i="7"/>
  <c r="X221" i="7"/>
  <c r="V221" i="7" s="1"/>
  <c r="O222" i="7"/>
  <c r="X222" i="7"/>
  <c r="V222" i="7" s="1"/>
  <c r="O223" i="7"/>
  <c r="X223" i="7"/>
  <c r="V223" i="7" s="1"/>
  <c r="O224" i="7"/>
  <c r="X224" i="7"/>
  <c r="V224" i="7" s="1"/>
  <c r="O225" i="7"/>
  <c r="V225" i="7"/>
  <c r="X225" i="7"/>
  <c r="O226" i="7"/>
  <c r="X226" i="7"/>
  <c r="V226" i="7" s="1"/>
  <c r="O227" i="7"/>
  <c r="V227" i="7"/>
  <c r="X227" i="7"/>
  <c r="O228" i="7"/>
  <c r="X228" i="7"/>
  <c r="V228" i="7" s="1"/>
  <c r="O229" i="7"/>
  <c r="X229" i="7"/>
  <c r="V229" i="7" s="1"/>
  <c r="O230" i="7"/>
  <c r="X230" i="7"/>
  <c r="V230" i="7" s="1"/>
  <c r="O231" i="7"/>
  <c r="X231" i="7"/>
  <c r="V231" i="7" s="1"/>
  <c r="O232" i="7"/>
  <c r="X232" i="7"/>
  <c r="V232" i="7" s="1"/>
  <c r="O233" i="7"/>
  <c r="V233" i="7"/>
  <c r="X233" i="7"/>
  <c r="O234" i="7"/>
  <c r="X234" i="7"/>
  <c r="V234" i="7" s="1"/>
  <c r="O235" i="7"/>
  <c r="X235" i="7"/>
  <c r="V235" i="7" s="1"/>
  <c r="O236" i="7"/>
  <c r="X236" i="7"/>
  <c r="V236" i="7" s="1"/>
  <c r="O237" i="7"/>
  <c r="X237" i="7"/>
  <c r="V237" i="7" s="1"/>
  <c r="O238" i="7"/>
  <c r="X238" i="7"/>
  <c r="V238" i="7" s="1"/>
  <c r="O239" i="7"/>
  <c r="X239" i="7"/>
  <c r="V239" i="7" s="1"/>
  <c r="O240" i="7"/>
  <c r="X240" i="7"/>
  <c r="V240" i="7" s="1"/>
  <c r="O241" i="7"/>
  <c r="V241" i="7"/>
  <c r="X241" i="7"/>
  <c r="O242" i="7"/>
  <c r="X242" i="7"/>
  <c r="V242" i="7" s="1"/>
  <c r="O243" i="7"/>
  <c r="V243" i="7"/>
  <c r="X243" i="7"/>
  <c r="O244" i="7"/>
  <c r="X244" i="7"/>
  <c r="V244" i="7" s="1"/>
  <c r="O245" i="7"/>
  <c r="X245" i="7"/>
  <c r="V245" i="7" s="1"/>
  <c r="O246" i="7"/>
  <c r="X246" i="7"/>
  <c r="V246" i="7" s="1"/>
  <c r="O247" i="7"/>
  <c r="X247" i="7"/>
  <c r="V247" i="7" s="1"/>
  <c r="O248" i="7"/>
  <c r="X248" i="7"/>
  <c r="V248" i="7" s="1"/>
  <c r="O249" i="7"/>
  <c r="V249" i="7"/>
  <c r="X249" i="7"/>
  <c r="O250" i="7"/>
  <c r="X250" i="7"/>
  <c r="V250" i="7" s="1"/>
  <c r="O251" i="7"/>
  <c r="X251" i="7"/>
  <c r="V251" i="7" s="1"/>
  <c r="O252" i="7"/>
  <c r="X252" i="7"/>
  <c r="V252" i="7" s="1"/>
  <c r="O253" i="7"/>
  <c r="X253" i="7"/>
  <c r="V253" i="7" s="1"/>
  <c r="O254" i="7"/>
  <c r="X254" i="7"/>
  <c r="V254" i="7" s="1"/>
  <c r="O255" i="7"/>
  <c r="X255" i="7"/>
  <c r="V255" i="7" s="1"/>
  <c r="O256" i="7"/>
  <c r="X256" i="7"/>
  <c r="V256" i="7" s="1"/>
  <c r="O257" i="7"/>
  <c r="V257" i="7"/>
  <c r="X257" i="7"/>
  <c r="O258" i="7"/>
  <c r="X258" i="7"/>
  <c r="V258" i="7" s="1"/>
  <c r="O259" i="7"/>
  <c r="V259" i="7"/>
  <c r="X259" i="7"/>
  <c r="O260" i="7"/>
  <c r="X260" i="7"/>
  <c r="V260" i="7" s="1"/>
  <c r="O261" i="7"/>
  <c r="X261" i="7"/>
  <c r="V261" i="7" s="1"/>
  <c r="O262" i="7"/>
  <c r="X262" i="7"/>
  <c r="V262" i="7" s="1"/>
  <c r="O263" i="7"/>
  <c r="X263" i="7"/>
  <c r="V263" i="7" s="1"/>
  <c r="O264" i="7"/>
  <c r="X264" i="7"/>
  <c r="V264" i="7" s="1"/>
  <c r="O265" i="7"/>
  <c r="V265" i="7"/>
  <c r="X265" i="7"/>
  <c r="O266" i="7"/>
  <c r="X266" i="7"/>
  <c r="V266" i="7" s="1"/>
  <c r="O267" i="7"/>
  <c r="X267" i="7"/>
  <c r="V267" i="7" s="1"/>
  <c r="O268" i="7"/>
  <c r="X268" i="7"/>
  <c r="V268" i="7" s="1"/>
  <c r="O269" i="7"/>
  <c r="X269" i="7"/>
  <c r="V269" i="7" s="1"/>
  <c r="O270" i="7"/>
  <c r="X270" i="7"/>
  <c r="V270" i="7" s="1"/>
  <c r="O271" i="7"/>
  <c r="X271" i="7"/>
  <c r="V271" i="7" s="1"/>
  <c r="O272" i="7"/>
  <c r="X272" i="7"/>
  <c r="V272" i="7" s="1"/>
  <c r="O273" i="7"/>
  <c r="V273" i="7"/>
  <c r="X273" i="7"/>
  <c r="O274" i="7"/>
  <c r="X274" i="7"/>
  <c r="V274" i="7" s="1"/>
  <c r="O275" i="7"/>
  <c r="V275" i="7"/>
  <c r="X275" i="7"/>
  <c r="O276" i="7"/>
  <c r="X276" i="7"/>
  <c r="V276" i="7" s="1"/>
  <c r="O277" i="7"/>
  <c r="X277" i="7"/>
  <c r="V277" i="7" s="1"/>
  <c r="O278" i="7"/>
  <c r="X278" i="7"/>
  <c r="V278" i="7" s="1"/>
  <c r="O279" i="7"/>
  <c r="X279" i="7"/>
  <c r="V279" i="7" s="1"/>
  <c r="O280" i="7"/>
  <c r="X280" i="7"/>
  <c r="V280" i="7" s="1"/>
  <c r="O281" i="7"/>
  <c r="V281" i="7"/>
  <c r="X281" i="7"/>
  <c r="O282" i="7"/>
  <c r="X282" i="7"/>
  <c r="V282" i="7" s="1"/>
  <c r="O283" i="7"/>
  <c r="X283" i="7"/>
  <c r="V283" i="7" s="1"/>
  <c r="O284" i="7"/>
  <c r="X284" i="7"/>
  <c r="V284" i="7" s="1"/>
  <c r="O285" i="7"/>
  <c r="X285" i="7"/>
  <c r="V285" i="7" s="1"/>
  <c r="O286" i="7"/>
  <c r="X286" i="7"/>
  <c r="V286" i="7" s="1"/>
  <c r="O287" i="7"/>
  <c r="X287" i="7"/>
  <c r="V287" i="7" s="1"/>
  <c r="O288" i="7"/>
  <c r="X288" i="7"/>
  <c r="V288" i="7" s="1"/>
  <c r="O289" i="7"/>
  <c r="V289" i="7"/>
  <c r="X289" i="7"/>
  <c r="O290" i="7"/>
  <c r="X290" i="7"/>
  <c r="V290" i="7" s="1"/>
  <c r="O291" i="7"/>
  <c r="V291" i="7"/>
  <c r="X291" i="7"/>
  <c r="O292" i="7"/>
  <c r="X292" i="7"/>
  <c r="V292" i="7" s="1"/>
  <c r="O293" i="7"/>
  <c r="X293" i="7"/>
  <c r="V293" i="7" s="1"/>
  <c r="O294" i="7"/>
  <c r="X294" i="7"/>
  <c r="V294" i="7" s="1"/>
  <c r="O295" i="7"/>
  <c r="X295" i="7"/>
  <c r="V295" i="7" s="1"/>
  <c r="O296" i="7"/>
  <c r="X296" i="7"/>
  <c r="V296" i="7" s="1"/>
  <c r="O297" i="7"/>
  <c r="V297" i="7"/>
  <c r="X297" i="7"/>
  <c r="O298" i="7"/>
  <c r="X298" i="7"/>
  <c r="V298" i="7" s="1"/>
  <c r="O299" i="7"/>
  <c r="V299" i="7"/>
  <c r="X299" i="7"/>
  <c r="O300" i="7"/>
  <c r="X300" i="7"/>
  <c r="V300" i="7" s="1"/>
  <c r="O301" i="7"/>
  <c r="X301" i="7"/>
  <c r="V301" i="7" s="1"/>
  <c r="O302" i="7"/>
  <c r="X302" i="7"/>
  <c r="V302" i="7" s="1"/>
  <c r="O303" i="7"/>
  <c r="X303" i="7"/>
  <c r="V303" i="7" s="1"/>
  <c r="O304" i="7"/>
  <c r="X304" i="7"/>
  <c r="V304" i="7" s="1"/>
  <c r="O305" i="7"/>
  <c r="V305" i="7"/>
  <c r="X305" i="7"/>
  <c r="O306" i="7"/>
  <c r="X306" i="7"/>
  <c r="V306" i="7" s="1"/>
  <c r="O307" i="7"/>
  <c r="V307" i="7"/>
  <c r="X307" i="7"/>
  <c r="O308" i="7"/>
  <c r="X308" i="7"/>
  <c r="V308" i="7" s="1"/>
  <c r="O309" i="7"/>
  <c r="X309" i="7"/>
  <c r="V309" i="7" s="1"/>
  <c r="O310" i="7"/>
  <c r="X310" i="7"/>
  <c r="V310" i="7" s="1"/>
  <c r="O311" i="7"/>
  <c r="X311" i="7"/>
  <c r="V311" i="7" s="1"/>
  <c r="O312" i="7"/>
  <c r="X312" i="7"/>
  <c r="V312" i="7" s="1"/>
  <c r="O313" i="7"/>
  <c r="V313" i="7"/>
  <c r="X313" i="7"/>
  <c r="O314" i="7"/>
  <c r="X314" i="7"/>
  <c r="V314" i="7" s="1"/>
  <c r="O315" i="7"/>
  <c r="V315" i="7"/>
  <c r="X315" i="7"/>
  <c r="O316" i="7"/>
  <c r="X316" i="7"/>
  <c r="V316" i="7" s="1"/>
  <c r="O317" i="7"/>
  <c r="X317" i="7"/>
  <c r="V317" i="7" s="1"/>
  <c r="O318" i="7"/>
  <c r="X318" i="7"/>
  <c r="V318" i="7" s="1"/>
  <c r="O319" i="7"/>
  <c r="X319" i="7"/>
  <c r="V319" i="7" s="1"/>
  <c r="O320" i="7"/>
  <c r="X320" i="7"/>
  <c r="V320" i="7" s="1"/>
  <c r="O321" i="7"/>
  <c r="V321" i="7"/>
  <c r="X321" i="7"/>
  <c r="O322" i="7"/>
  <c r="X322" i="7"/>
  <c r="V322" i="7" s="1"/>
  <c r="O323" i="7"/>
  <c r="V323" i="7"/>
  <c r="X323" i="7"/>
  <c r="O324" i="7"/>
  <c r="X324" i="7"/>
  <c r="V324" i="7" s="1"/>
  <c r="O325" i="7"/>
  <c r="X325" i="7"/>
  <c r="V325" i="7" s="1"/>
  <c r="O326" i="7"/>
  <c r="X326" i="7"/>
  <c r="V326" i="7" s="1"/>
  <c r="O327" i="7"/>
  <c r="X327" i="7"/>
  <c r="V327" i="7" s="1"/>
  <c r="O328" i="7"/>
  <c r="X328" i="7"/>
  <c r="V328" i="7" s="1"/>
  <c r="O329" i="7"/>
  <c r="V329" i="7"/>
  <c r="X329" i="7"/>
  <c r="O330" i="7"/>
  <c r="X330" i="7"/>
  <c r="V330" i="7" s="1"/>
  <c r="O331" i="7"/>
  <c r="V331" i="7"/>
  <c r="X331" i="7"/>
  <c r="O332" i="7"/>
  <c r="X332" i="7"/>
  <c r="V332" i="7" s="1"/>
  <c r="O333" i="7"/>
  <c r="X333" i="7"/>
  <c r="V333" i="7" s="1"/>
  <c r="O334" i="7"/>
  <c r="X334" i="7"/>
  <c r="V334" i="7" s="1"/>
  <c r="O335" i="7"/>
  <c r="X335" i="7"/>
  <c r="V335" i="7" s="1"/>
  <c r="O336" i="7"/>
  <c r="X336" i="7"/>
  <c r="V336" i="7" s="1"/>
  <c r="O337" i="7"/>
  <c r="V337" i="7"/>
  <c r="X337" i="7"/>
  <c r="O338" i="7"/>
  <c r="X338" i="7"/>
  <c r="V338" i="7" s="1"/>
  <c r="O339" i="7"/>
  <c r="V339" i="7"/>
  <c r="X339" i="7"/>
  <c r="O340" i="7"/>
  <c r="X340" i="7"/>
  <c r="V340" i="7" s="1"/>
  <c r="O341" i="7"/>
  <c r="X341" i="7"/>
  <c r="V341" i="7" s="1"/>
  <c r="O342" i="7"/>
  <c r="X342" i="7"/>
  <c r="V342" i="7" s="1"/>
  <c r="O343" i="7"/>
  <c r="X343" i="7"/>
  <c r="V343" i="7" s="1"/>
  <c r="O344" i="7"/>
  <c r="X344" i="7"/>
  <c r="V344" i="7" s="1"/>
  <c r="O345" i="7"/>
  <c r="V345" i="7"/>
  <c r="X345" i="7"/>
  <c r="O346" i="7"/>
  <c r="X346" i="7"/>
  <c r="V346" i="7" s="1"/>
  <c r="O347" i="7"/>
  <c r="V347" i="7"/>
  <c r="X347" i="7"/>
  <c r="O348" i="7"/>
  <c r="X348" i="7"/>
  <c r="V348" i="7" s="1"/>
  <c r="O349" i="7"/>
  <c r="X349" i="7"/>
  <c r="V349" i="7" s="1"/>
  <c r="O350" i="7"/>
  <c r="X350" i="7"/>
  <c r="V350" i="7" s="1"/>
  <c r="O351" i="7"/>
  <c r="X351" i="7"/>
  <c r="V351" i="7" s="1"/>
  <c r="O352" i="7"/>
  <c r="X352" i="7"/>
  <c r="V352" i="7" s="1"/>
  <c r="O353" i="7"/>
  <c r="V353" i="7"/>
  <c r="X353" i="7"/>
  <c r="O354" i="7"/>
  <c r="X354" i="7"/>
  <c r="V354" i="7" s="1"/>
  <c r="O355" i="7"/>
  <c r="V355" i="7"/>
  <c r="X355" i="7"/>
  <c r="O356" i="7"/>
  <c r="X356" i="7"/>
  <c r="V356" i="7" s="1"/>
  <c r="O357" i="7"/>
  <c r="X357" i="7"/>
  <c r="V357" i="7" s="1"/>
  <c r="O358" i="7"/>
  <c r="X358" i="7"/>
  <c r="V358" i="7" s="1"/>
  <c r="O359" i="7"/>
  <c r="X359" i="7"/>
  <c r="V359" i="7" s="1"/>
  <c r="O360" i="7"/>
  <c r="X360" i="7"/>
  <c r="V360" i="7" s="1"/>
  <c r="O361" i="7"/>
  <c r="V361" i="7"/>
  <c r="X361" i="7"/>
  <c r="O362" i="7"/>
  <c r="X362" i="7"/>
  <c r="V362" i="7" s="1"/>
  <c r="O363" i="7"/>
  <c r="V363" i="7"/>
  <c r="X363" i="7"/>
  <c r="O364" i="7"/>
  <c r="X364" i="7"/>
  <c r="V364" i="7" s="1"/>
  <c r="O365" i="7"/>
  <c r="X365" i="7"/>
  <c r="V365" i="7" s="1"/>
  <c r="O366" i="7"/>
  <c r="X366" i="7"/>
  <c r="V366" i="7" s="1"/>
  <c r="O367" i="7"/>
  <c r="X367" i="7"/>
  <c r="V367" i="7" s="1"/>
  <c r="O368" i="7"/>
  <c r="X368" i="7"/>
  <c r="V368" i="7" s="1"/>
  <c r="O369" i="7"/>
  <c r="V369" i="7"/>
  <c r="X369" i="7"/>
  <c r="O370" i="7"/>
  <c r="X370" i="7"/>
  <c r="V370" i="7" s="1"/>
  <c r="O371" i="7"/>
  <c r="V371" i="7"/>
  <c r="X371" i="7"/>
  <c r="O372" i="7"/>
  <c r="X372" i="7"/>
  <c r="V372" i="7" s="1"/>
  <c r="O373" i="7"/>
  <c r="X373" i="7"/>
  <c r="V373" i="7" s="1"/>
  <c r="O374" i="7"/>
  <c r="X374" i="7"/>
  <c r="V374" i="7" s="1"/>
  <c r="O375" i="7"/>
  <c r="X375" i="7"/>
  <c r="V375" i="7" s="1"/>
  <c r="O376" i="7"/>
  <c r="X376" i="7"/>
  <c r="V376" i="7" s="1"/>
  <c r="O377" i="7"/>
  <c r="V377" i="7"/>
  <c r="X377" i="7"/>
  <c r="O378" i="7"/>
  <c r="X378" i="7"/>
  <c r="V378" i="7" s="1"/>
  <c r="O379" i="7"/>
  <c r="V379" i="7"/>
  <c r="X379" i="7"/>
  <c r="O380" i="7"/>
  <c r="X380" i="7"/>
  <c r="V380" i="7" s="1"/>
  <c r="O381" i="7"/>
  <c r="X381" i="7"/>
  <c r="V381" i="7" s="1"/>
  <c r="O382" i="7"/>
  <c r="X382" i="7"/>
  <c r="V382" i="7" s="1"/>
  <c r="O383" i="7"/>
  <c r="X383" i="7"/>
  <c r="V383" i="7" s="1"/>
  <c r="O384" i="7"/>
  <c r="X384" i="7"/>
  <c r="V384" i="7" s="1"/>
  <c r="O385" i="7"/>
  <c r="V385" i="7"/>
  <c r="X385" i="7"/>
  <c r="O386" i="7"/>
  <c r="X386" i="7"/>
  <c r="V386" i="7" s="1"/>
  <c r="O387" i="7"/>
  <c r="V387" i="7"/>
  <c r="X387" i="7"/>
  <c r="O388" i="7"/>
  <c r="X388" i="7"/>
  <c r="V388" i="7" s="1"/>
  <c r="O389" i="7"/>
  <c r="X389" i="7"/>
  <c r="V389" i="7" s="1"/>
  <c r="O390" i="7"/>
  <c r="X390" i="7"/>
  <c r="V390" i="7" s="1"/>
  <c r="O391" i="7"/>
  <c r="X391" i="7"/>
  <c r="V391" i="7" s="1"/>
  <c r="O392" i="7"/>
  <c r="X392" i="7"/>
  <c r="V392" i="7" s="1"/>
  <c r="O393" i="7"/>
  <c r="V393" i="7"/>
  <c r="X393" i="7"/>
  <c r="O394" i="7"/>
  <c r="X394" i="7"/>
  <c r="V394" i="7" s="1"/>
  <c r="O395" i="7"/>
  <c r="V395" i="7"/>
  <c r="X395" i="7"/>
  <c r="O396" i="7"/>
  <c r="X396" i="7"/>
  <c r="V396" i="7" s="1"/>
  <c r="O397" i="7"/>
  <c r="X397" i="7"/>
  <c r="V397" i="7" s="1"/>
  <c r="O398" i="7"/>
  <c r="X398" i="7"/>
  <c r="V398" i="7" s="1"/>
  <c r="O399" i="7"/>
  <c r="X399" i="7"/>
  <c r="V399" i="7" s="1"/>
  <c r="O400" i="7"/>
  <c r="X400" i="7"/>
  <c r="V400" i="7" s="1"/>
  <c r="O401" i="7"/>
  <c r="V401" i="7"/>
  <c r="X401" i="7"/>
  <c r="O402" i="7"/>
  <c r="X402" i="7"/>
  <c r="V402" i="7" s="1"/>
  <c r="O403" i="7"/>
  <c r="V403" i="7"/>
  <c r="X403" i="7"/>
  <c r="O404" i="7"/>
  <c r="X404" i="7"/>
  <c r="V404" i="7" s="1"/>
  <c r="O405" i="7"/>
  <c r="X405" i="7"/>
  <c r="V405" i="7" s="1"/>
  <c r="O406" i="7"/>
  <c r="X406" i="7"/>
  <c r="V406" i="7" s="1"/>
  <c r="O407" i="7"/>
  <c r="X407" i="7"/>
  <c r="V407" i="7" s="1"/>
  <c r="O408" i="7"/>
  <c r="X408" i="7"/>
  <c r="V408" i="7" s="1"/>
  <c r="O409" i="7"/>
  <c r="V409" i="7"/>
  <c r="X409" i="7"/>
  <c r="O410" i="7"/>
  <c r="X410" i="7"/>
  <c r="V410" i="7" s="1"/>
  <c r="O411" i="7"/>
  <c r="V411" i="7"/>
  <c r="X411" i="7"/>
  <c r="O412" i="7"/>
  <c r="X412" i="7"/>
  <c r="V412" i="7" s="1"/>
  <c r="O413" i="7"/>
  <c r="X413" i="7"/>
  <c r="V413" i="7" s="1"/>
  <c r="O414" i="7"/>
  <c r="X414" i="7"/>
  <c r="V414" i="7" s="1"/>
  <c r="O415" i="7"/>
  <c r="X415" i="7"/>
  <c r="V415" i="7" s="1"/>
  <c r="O416" i="7"/>
  <c r="X416" i="7"/>
  <c r="V416" i="7" s="1"/>
  <c r="O417" i="7"/>
  <c r="V417" i="7"/>
  <c r="X417" i="7"/>
  <c r="O418" i="7"/>
  <c r="X418" i="7"/>
  <c r="V418" i="7" s="1"/>
  <c r="O419" i="7"/>
  <c r="V419" i="7"/>
  <c r="X419" i="7"/>
  <c r="O420" i="7"/>
  <c r="X420" i="7"/>
  <c r="V420" i="7" s="1"/>
  <c r="O421" i="7"/>
  <c r="X421" i="7"/>
  <c r="V421" i="7" s="1"/>
  <c r="O422" i="7"/>
  <c r="X422" i="7"/>
  <c r="V422" i="7" s="1"/>
  <c r="O423" i="7"/>
  <c r="X423" i="7"/>
  <c r="V423" i="7" s="1"/>
  <c r="O424" i="7"/>
  <c r="X424" i="7"/>
  <c r="V424" i="7" s="1"/>
  <c r="O425" i="7"/>
  <c r="V425" i="7"/>
  <c r="X425" i="7"/>
  <c r="O426" i="7"/>
  <c r="X426" i="7"/>
  <c r="V426" i="7" s="1"/>
  <c r="O427" i="7"/>
  <c r="V427" i="7"/>
  <c r="X427" i="7"/>
  <c r="O428" i="7"/>
  <c r="X428" i="7"/>
  <c r="V428" i="7" s="1"/>
  <c r="O429" i="7"/>
  <c r="X429" i="7"/>
  <c r="V429" i="7" s="1"/>
  <c r="O430" i="7"/>
  <c r="X430" i="7"/>
  <c r="V430" i="7" s="1"/>
  <c r="O431" i="7"/>
  <c r="X431" i="7"/>
  <c r="V431" i="7" s="1"/>
  <c r="O432" i="7"/>
  <c r="X432" i="7"/>
  <c r="V432" i="7" s="1"/>
  <c r="O433" i="7"/>
  <c r="V433" i="7"/>
  <c r="X433" i="7"/>
  <c r="O434" i="7"/>
  <c r="X434" i="7"/>
  <c r="V434" i="7" s="1"/>
  <c r="O435" i="7"/>
  <c r="V435" i="7"/>
  <c r="X435" i="7"/>
  <c r="O436" i="7"/>
  <c r="X436" i="7"/>
  <c r="V436" i="7" s="1"/>
  <c r="O437" i="7"/>
  <c r="X437" i="7"/>
  <c r="V437" i="7" s="1"/>
  <c r="O438" i="7"/>
  <c r="V438" i="7"/>
  <c r="X438" i="7"/>
  <c r="O439" i="7"/>
  <c r="X439" i="7"/>
  <c r="V439" i="7" s="1"/>
  <c r="O440" i="7"/>
  <c r="X440" i="7"/>
  <c r="V440" i="7" s="1"/>
  <c r="O441" i="7"/>
  <c r="X441" i="7"/>
  <c r="V441" i="7" s="1"/>
  <c r="O442" i="7"/>
  <c r="V442" i="7"/>
  <c r="X442" i="7"/>
  <c r="O443" i="7"/>
  <c r="X443" i="7"/>
  <c r="V443" i="7" s="1"/>
  <c r="O444" i="7"/>
  <c r="V444" i="7"/>
  <c r="X444" i="7"/>
  <c r="O445" i="7"/>
  <c r="X445" i="7"/>
  <c r="V445" i="7" s="1"/>
  <c r="O446" i="7"/>
  <c r="V446" i="7"/>
  <c r="X446" i="7"/>
  <c r="O447" i="7"/>
  <c r="X447" i="7"/>
  <c r="V447" i="7" s="1"/>
  <c r="O448" i="7"/>
  <c r="X448" i="7"/>
  <c r="V448" i="7" s="1"/>
  <c r="O449" i="7"/>
  <c r="X449" i="7"/>
  <c r="V449" i="7" s="1"/>
  <c r="O450" i="7"/>
  <c r="V450" i="7"/>
  <c r="X450" i="7"/>
  <c r="O451" i="7"/>
  <c r="X451" i="7"/>
  <c r="V451" i="7" s="1"/>
  <c r="O452" i="7"/>
  <c r="V452" i="7"/>
  <c r="X452" i="7"/>
  <c r="O453" i="7"/>
  <c r="X453" i="7"/>
  <c r="V453" i="7" s="1"/>
  <c r="O454" i="7"/>
  <c r="V454" i="7"/>
  <c r="X454" i="7"/>
  <c r="O455" i="7"/>
  <c r="X455" i="7"/>
  <c r="V455" i="7" s="1"/>
  <c r="O456" i="7"/>
  <c r="X456" i="7"/>
  <c r="V456" i="7" s="1"/>
  <c r="O457" i="7"/>
  <c r="X457" i="7"/>
  <c r="V457" i="7" s="1"/>
  <c r="O458" i="7"/>
  <c r="V458" i="7"/>
  <c r="X458" i="7"/>
  <c r="O459" i="7"/>
  <c r="X459" i="7"/>
  <c r="V459" i="7" s="1"/>
  <c r="O460" i="7"/>
  <c r="V460" i="7"/>
  <c r="X460" i="7"/>
  <c r="O461" i="7"/>
  <c r="X461" i="7"/>
  <c r="V461" i="7" s="1"/>
  <c r="O462" i="7"/>
  <c r="V462" i="7"/>
  <c r="X462" i="7"/>
  <c r="O463" i="7"/>
  <c r="X463" i="7"/>
  <c r="V463" i="7" s="1"/>
  <c r="O464" i="7"/>
  <c r="X464" i="7"/>
  <c r="V464" i="7" s="1"/>
  <c r="O465" i="7"/>
  <c r="X465" i="7"/>
  <c r="V465" i="7" s="1"/>
  <c r="O466" i="7"/>
  <c r="V466" i="7"/>
  <c r="X466" i="7"/>
  <c r="O467" i="7"/>
  <c r="X467" i="7"/>
  <c r="V467" i="7" s="1"/>
  <c r="O468" i="7"/>
  <c r="V468" i="7"/>
  <c r="X468" i="7"/>
  <c r="O469" i="7"/>
  <c r="X469" i="7"/>
  <c r="V469" i="7" s="1"/>
  <c r="O470" i="7"/>
  <c r="V470" i="7"/>
  <c r="X470" i="7"/>
  <c r="O471" i="7"/>
  <c r="X471" i="7"/>
  <c r="V471" i="7" s="1"/>
  <c r="O472" i="7"/>
  <c r="X472" i="7"/>
  <c r="V472" i="7" s="1"/>
  <c r="O473" i="7"/>
  <c r="X473" i="7"/>
  <c r="V473" i="7" s="1"/>
  <c r="O474" i="7"/>
  <c r="V474" i="7"/>
  <c r="X474" i="7"/>
  <c r="O475" i="7"/>
  <c r="X475" i="7"/>
  <c r="V475" i="7" s="1"/>
  <c r="O476" i="7"/>
  <c r="V476" i="7"/>
  <c r="X476" i="7"/>
  <c r="O477" i="7"/>
  <c r="X477" i="7"/>
  <c r="V477" i="7" s="1"/>
  <c r="O478" i="7"/>
  <c r="V478" i="7"/>
  <c r="X478" i="7"/>
  <c r="O479" i="7"/>
  <c r="X479" i="7"/>
  <c r="V479" i="7" s="1"/>
  <c r="O480" i="7"/>
  <c r="X480" i="7"/>
  <c r="V480" i="7" s="1"/>
  <c r="O481" i="7"/>
  <c r="X481" i="7"/>
  <c r="V481" i="7" s="1"/>
  <c r="O482" i="7"/>
  <c r="V482" i="7"/>
  <c r="X482" i="7"/>
  <c r="O483" i="7"/>
  <c r="V483" i="7"/>
  <c r="X483" i="7"/>
  <c r="O484" i="7"/>
  <c r="V484" i="7"/>
  <c r="X484" i="7"/>
  <c r="O485" i="7"/>
  <c r="X485" i="7"/>
  <c r="V485" i="7" s="1"/>
  <c r="O486" i="7"/>
  <c r="V486" i="7"/>
  <c r="X486" i="7"/>
  <c r="O487" i="7"/>
  <c r="X487" i="7"/>
  <c r="V487" i="7" s="1"/>
  <c r="O488" i="7"/>
  <c r="X488" i="7"/>
  <c r="V488" i="7" s="1"/>
  <c r="O489" i="7"/>
  <c r="X489" i="7"/>
  <c r="V489" i="7" s="1"/>
  <c r="O490" i="7"/>
  <c r="V490" i="7"/>
  <c r="X490" i="7"/>
  <c r="O491" i="7"/>
  <c r="X491" i="7"/>
  <c r="V491" i="7" s="1"/>
  <c r="O492" i="7"/>
  <c r="V492" i="7"/>
  <c r="X492" i="7"/>
  <c r="O493" i="7"/>
  <c r="X493" i="7"/>
  <c r="V493" i="7" s="1"/>
  <c r="O494" i="7"/>
  <c r="V494" i="7"/>
  <c r="X494" i="7"/>
  <c r="O495" i="7"/>
  <c r="X495" i="7"/>
  <c r="V495" i="7" s="1"/>
  <c r="O496" i="7"/>
  <c r="X496" i="7"/>
  <c r="V496" i="7" s="1"/>
  <c r="O497" i="7"/>
  <c r="X497" i="7"/>
  <c r="V497" i="7" s="1"/>
  <c r="O498" i="7"/>
  <c r="V498" i="7"/>
  <c r="X498" i="7"/>
  <c r="O499" i="7"/>
  <c r="X499" i="7"/>
  <c r="V499" i="7" s="1"/>
  <c r="O500" i="7"/>
  <c r="V500" i="7"/>
  <c r="X500" i="7"/>
  <c r="O501" i="7"/>
  <c r="X501" i="7"/>
  <c r="V501" i="7" s="1"/>
  <c r="O502" i="7"/>
  <c r="V502" i="7"/>
  <c r="X502" i="7"/>
  <c r="O503" i="7"/>
  <c r="X503" i="7"/>
  <c r="V503" i="7" s="1"/>
  <c r="O504" i="7"/>
  <c r="X504" i="7"/>
  <c r="V504" i="7" s="1"/>
  <c r="O505" i="7"/>
  <c r="X505" i="7"/>
  <c r="V505" i="7" s="1"/>
  <c r="O506" i="7"/>
  <c r="V506" i="7"/>
  <c r="X506" i="7"/>
  <c r="O507" i="7"/>
  <c r="X507" i="7"/>
  <c r="V507" i="7" s="1"/>
  <c r="O508" i="7"/>
  <c r="V508" i="7"/>
  <c r="X508" i="7"/>
  <c r="O509" i="7"/>
  <c r="V509" i="7"/>
  <c r="X509" i="7"/>
  <c r="O510" i="7"/>
  <c r="V510" i="7"/>
  <c r="X510" i="7"/>
  <c r="O511" i="7"/>
  <c r="X511" i="7"/>
  <c r="V511" i="7" s="1"/>
  <c r="O512" i="7"/>
  <c r="X512" i="7"/>
  <c r="V512" i="7" s="1"/>
  <c r="O513" i="7"/>
  <c r="X513" i="7"/>
  <c r="V513" i="7" s="1"/>
  <c r="O514" i="7"/>
  <c r="V514" i="7"/>
  <c r="X514" i="7"/>
  <c r="O515" i="7"/>
  <c r="V515" i="7"/>
  <c r="X515" i="7"/>
  <c r="O516" i="7"/>
  <c r="V516" i="7"/>
  <c r="X516" i="7"/>
  <c r="O517" i="7"/>
  <c r="X517" i="7"/>
  <c r="V517" i="7" s="1"/>
  <c r="O518" i="7"/>
  <c r="V518" i="7"/>
  <c r="X518" i="7"/>
  <c r="O519" i="7"/>
  <c r="X519" i="7"/>
  <c r="V519" i="7" s="1"/>
  <c r="O520" i="7"/>
  <c r="X520" i="7"/>
  <c r="V520" i="7" s="1"/>
  <c r="O521" i="7"/>
  <c r="V521" i="7"/>
  <c r="X521" i="7"/>
  <c r="O522" i="7"/>
  <c r="V522" i="7"/>
  <c r="X522" i="7"/>
  <c r="O523" i="7"/>
  <c r="X523" i="7"/>
  <c r="V523" i="7" s="1"/>
  <c r="O524" i="7"/>
  <c r="V524" i="7"/>
  <c r="X524" i="7"/>
  <c r="O525" i="7"/>
  <c r="X525" i="7"/>
  <c r="V525" i="7" s="1"/>
  <c r="O526" i="7"/>
  <c r="V526" i="7"/>
  <c r="X526" i="7"/>
  <c r="O527" i="7"/>
  <c r="X527" i="7"/>
  <c r="V527" i="7" s="1"/>
  <c r="O528" i="7"/>
  <c r="X528" i="7"/>
  <c r="V528" i="7" s="1"/>
  <c r="O529" i="7"/>
  <c r="X529" i="7"/>
  <c r="V529" i="7" s="1"/>
  <c r="O530" i="7"/>
  <c r="V530" i="7"/>
  <c r="X530" i="7"/>
  <c r="O531" i="7"/>
  <c r="X531" i="7"/>
  <c r="V531" i="7" s="1"/>
  <c r="O532" i="7"/>
  <c r="V532" i="7"/>
  <c r="X532" i="7"/>
  <c r="O533" i="7"/>
  <c r="X533" i="7"/>
  <c r="V533" i="7" s="1"/>
  <c r="O534" i="7"/>
  <c r="V534" i="7"/>
  <c r="X534" i="7"/>
  <c r="O535" i="7"/>
  <c r="X535" i="7"/>
  <c r="V535" i="7" s="1"/>
  <c r="O536" i="7"/>
  <c r="X536" i="7"/>
  <c r="V536" i="7" s="1"/>
  <c r="O537" i="7"/>
  <c r="X537" i="7"/>
  <c r="V537" i="7" s="1"/>
  <c r="O538" i="7"/>
  <c r="V538" i="7"/>
  <c r="X538" i="7"/>
  <c r="O539" i="7"/>
  <c r="X539" i="7"/>
  <c r="V539" i="7" s="1"/>
  <c r="O540" i="7"/>
  <c r="V540" i="7"/>
  <c r="X540" i="7"/>
  <c r="O541" i="7"/>
  <c r="X541" i="7"/>
  <c r="V541" i="7" s="1"/>
  <c r="O542" i="7"/>
  <c r="X542" i="7"/>
  <c r="V542" i="7" s="1"/>
  <c r="O543" i="7"/>
  <c r="X543" i="7"/>
  <c r="V543" i="7" s="1"/>
  <c r="O544" i="7"/>
  <c r="X544" i="7"/>
  <c r="V544" i="7" s="1"/>
  <c r="O545" i="7"/>
  <c r="V545" i="7"/>
  <c r="X545" i="7"/>
  <c r="O546" i="7"/>
  <c r="X546" i="7"/>
  <c r="V546" i="7" s="1"/>
  <c r="O547" i="7"/>
  <c r="V547" i="7"/>
  <c r="X547" i="7"/>
  <c r="O548" i="7"/>
  <c r="X548" i="7"/>
  <c r="V548" i="7" s="1"/>
  <c r="O549" i="7"/>
  <c r="X549" i="7"/>
  <c r="V549" i="7" s="1"/>
  <c r="O550" i="7"/>
  <c r="V550" i="7"/>
  <c r="X550" i="7"/>
  <c r="O551" i="7"/>
  <c r="X551" i="7"/>
  <c r="V551" i="7" s="1"/>
  <c r="O552" i="7"/>
  <c r="X552" i="7"/>
  <c r="V552" i="7" s="1"/>
  <c r="O553" i="7"/>
  <c r="X553" i="7"/>
  <c r="V553" i="7" s="1"/>
  <c r="O554" i="7"/>
  <c r="X554" i="7"/>
  <c r="V554" i="7" s="1"/>
  <c r="O555" i="7"/>
  <c r="X555" i="7"/>
  <c r="V555" i="7" s="1"/>
  <c r="O556" i="7"/>
  <c r="X556" i="7"/>
  <c r="V556" i="7" s="1"/>
  <c r="O557" i="7"/>
  <c r="X557" i="7"/>
  <c r="V557" i="7" s="1"/>
  <c r="O558" i="7"/>
  <c r="V558" i="7"/>
  <c r="X558" i="7"/>
  <c r="O559" i="7"/>
  <c r="X559" i="7"/>
  <c r="V559" i="7" s="1"/>
  <c r="O560" i="7"/>
  <c r="X560" i="7"/>
  <c r="V560" i="7" s="1"/>
  <c r="O561" i="7"/>
  <c r="X561" i="7"/>
  <c r="V561" i="7" s="1"/>
  <c r="O562" i="7"/>
  <c r="V562" i="7"/>
  <c r="X562" i="7"/>
  <c r="O563" i="7"/>
  <c r="V563" i="7"/>
  <c r="X563" i="7"/>
  <c r="O564" i="7"/>
  <c r="X564" i="7"/>
  <c r="V564" i="7" s="1"/>
  <c r="O565" i="7"/>
  <c r="X565" i="7"/>
  <c r="V565" i="7" s="1"/>
  <c r="O566" i="7"/>
  <c r="V566" i="7"/>
  <c r="X566" i="7"/>
  <c r="O567" i="7"/>
  <c r="X567" i="7"/>
  <c r="V567" i="7" s="1"/>
  <c r="O568" i="7"/>
  <c r="X568" i="7"/>
  <c r="V568" i="7" s="1"/>
  <c r="O569" i="7"/>
  <c r="X569" i="7"/>
  <c r="V569" i="7" s="1"/>
  <c r="O570" i="7"/>
  <c r="X570" i="7"/>
  <c r="V570" i="7" s="1"/>
  <c r="O571" i="7"/>
  <c r="X571" i="7"/>
  <c r="V571" i="7" s="1"/>
  <c r="O572" i="7"/>
  <c r="X572" i="7"/>
  <c r="V572" i="7" s="1"/>
  <c r="O573" i="7"/>
  <c r="X573" i="7"/>
  <c r="V573" i="7" s="1"/>
  <c r="O574" i="7"/>
  <c r="V574" i="7"/>
  <c r="X574" i="7"/>
  <c r="O575" i="7"/>
  <c r="X575" i="7"/>
  <c r="V575" i="7" s="1"/>
  <c r="O576" i="7"/>
  <c r="X576" i="7"/>
  <c r="V576" i="7" s="1"/>
  <c r="O577" i="7"/>
  <c r="X577" i="7"/>
  <c r="V577" i="7" s="1"/>
  <c r="O578" i="7"/>
  <c r="V578" i="7"/>
  <c r="X578" i="7"/>
  <c r="O579" i="7"/>
  <c r="V579" i="7"/>
  <c r="X579" i="7"/>
  <c r="O580" i="7"/>
  <c r="X580" i="7"/>
  <c r="V580" i="7" s="1"/>
  <c r="O581" i="7"/>
  <c r="X581" i="7"/>
  <c r="V581" i="7" s="1"/>
  <c r="O582" i="7"/>
  <c r="X582" i="7"/>
  <c r="V582" i="7" s="1"/>
  <c r="O583" i="7"/>
  <c r="X583" i="7"/>
  <c r="V583" i="7" s="1"/>
  <c r="O584" i="7"/>
  <c r="X584" i="7"/>
  <c r="V584" i="7" s="1"/>
  <c r="O585" i="7"/>
  <c r="X585" i="7"/>
  <c r="V585" i="7" s="1"/>
  <c r="O586" i="7"/>
  <c r="X586" i="7"/>
  <c r="V586" i="7" s="1"/>
  <c r="O587" i="7"/>
  <c r="X587" i="7"/>
  <c r="V587" i="7" s="1"/>
  <c r="O588" i="7"/>
  <c r="X588" i="7"/>
  <c r="V588" i="7" s="1"/>
  <c r="O589" i="7"/>
  <c r="X589" i="7"/>
  <c r="V589" i="7" s="1"/>
  <c r="O590" i="7"/>
  <c r="V590" i="7"/>
  <c r="X590" i="7"/>
  <c r="O591" i="7"/>
  <c r="X591" i="7"/>
  <c r="V591" i="7" s="1"/>
  <c r="O592" i="7"/>
  <c r="X592" i="7"/>
  <c r="V592" i="7" s="1"/>
  <c r="O593" i="7"/>
  <c r="X593" i="7"/>
  <c r="V593" i="7" s="1"/>
  <c r="O594" i="7"/>
  <c r="V594" i="7"/>
  <c r="X594" i="7"/>
  <c r="O595" i="7"/>
  <c r="V595" i="7"/>
  <c r="X595" i="7"/>
  <c r="O596" i="7"/>
  <c r="X596" i="7"/>
  <c r="V596" i="7" s="1"/>
  <c r="O597" i="7"/>
  <c r="X597" i="7"/>
  <c r="V597" i="7" s="1"/>
  <c r="O598" i="7"/>
  <c r="V598" i="7"/>
  <c r="X598" i="7"/>
  <c r="O599" i="7"/>
  <c r="X599" i="7"/>
  <c r="V599" i="7" s="1"/>
  <c r="O600" i="7"/>
  <c r="X600" i="7"/>
  <c r="V600" i="7" s="1"/>
  <c r="O601" i="7"/>
  <c r="X601" i="7"/>
  <c r="V601" i="7" s="1"/>
  <c r="O602" i="7"/>
  <c r="X602" i="7"/>
  <c r="V602" i="7" s="1"/>
  <c r="O603" i="7"/>
  <c r="X603" i="7"/>
  <c r="V603" i="7" s="1"/>
  <c r="O604" i="7"/>
  <c r="X604" i="7"/>
  <c r="V604" i="7" s="1"/>
  <c r="O605" i="7"/>
  <c r="X605" i="7"/>
  <c r="V605" i="7" s="1"/>
  <c r="O606" i="7"/>
  <c r="V606" i="7"/>
  <c r="X606" i="7"/>
  <c r="O607" i="7"/>
  <c r="X607" i="7"/>
  <c r="V607" i="7" s="1"/>
  <c r="O608" i="7"/>
  <c r="X608" i="7"/>
  <c r="V608" i="7" s="1"/>
  <c r="O609" i="7"/>
  <c r="X609" i="7"/>
  <c r="V609" i="7" s="1"/>
  <c r="O610" i="7"/>
  <c r="V610" i="7"/>
  <c r="X610" i="7"/>
  <c r="O611" i="7"/>
  <c r="V611" i="7"/>
  <c r="X611" i="7"/>
  <c r="O612" i="7"/>
  <c r="X612" i="7"/>
  <c r="V612" i="7" s="1"/>
  <c r="O613" i="7"/>
  <c r="X613" i="7"/>
  <c r="V613" i="7" s="1"/>
  <c r="O614" i="7"/>
  <c r="V614" i="7"/>
  <c r="X614" i="7"/>
  <c r="O615" i="7"/>
  <c r="X615" i="7"/>
  <c r="V615" i="7" s="1"/>
  <c r="O616" i="7"/>
  <c r="X616" i="7"/>
  <c r="V616" i="7" s="1"/>
  <c r="O617" i="7"/>
  <c r="X617" i="7"/>
  <c r="V617" i="7" s="1"/>
  <c r="O618" i="7"/>
  <c r="X618" i="7"/>
  <c r="V618" i="7" s="1"/>
  <c r="O619" i="7"/>
  <c r="X619" i="7"/>
  <c r="V619" i="7" s="1"/>
  <c r="O620" i="7"/>
  <c r="V620" i="7"/>
  <c r="X620" i="7"/>
  <c r="O621" i="7"/>
  <c r="X621" i="7"/>
  <c r="V621" i="7" s="1"/>
  <c r="O622" i="7"/>
  <c r="X622" i="7"/>
  <c r="V622" i="7" s="1"/>
  <c r="O623" i="7"/>
  <c r="X623" i="7"/>
  <c r="V623" i="7" s="1"/>
  <c r="O624" i="7"/>
  <c r="X624" i="7"/>
  <c r="V624" i="7" s="1"/>
  <c r="O625" i="7"/>
  <c r="V625" i="7"/>
  <c r="X625" i="7"/>
  <c r="O626" i="7"/>
  <c r="X626" i="7"/>
  <c r="V626" i="7" s="1"/>
  <c r="O627" i="7"/>
  <c r="X627" i="7"/>
  <c r="V627" i="7" s="1"/>
  <c r="O628" i="7"/>
  <c r="X628" i="7"/>
  <c r="V628" i="7" s="1"/>
  <c r="O629" i="7"/>
  <c r="X629" i="7"/>
  <c r="V629" i="7" s="1"/>
  <c r="O630" i="7"/>
  <c r="X630" i="7"/>
  <c r="V630" i="7" s="1"/>
  <c r="O631" i="7"/>
  <c r="X631" i="7"/>
  <c r="V631" i="7" s="1"/>
  <c r="O632" i="7"/>
  <c r="X632" i="7"/>
  <c r="V632" i="7" s="1"/>
  <c r="O633" i="7"/>
  <c r="X633" i="7"/>
  <c r="V633" i="7" s="1"/>
  <c r="O634" i="7"/>
  <c r="V634" i="7"/>
  <c r="X634" i="7"/>
  <c r="O635" i="7"/>
  <c r="X635" i="7"/>
  <c r="V635" i="7" s="1"/>
  <c r="O636" i="7"/>
  <c r="X636" i="7"/>
  <c r="V636" i="7" s="1"/>
  <c r="O637" i="7"/>
  <c r="X637" i="7"/>
  <c r="V637" i="7" s="1"/>
  <c r="O638" i="7"/>
  <c r="V638" i="7"/>
  <c r="X638" i="7"/>
  <c r="O639" i="7"/>
  <c r="X639" i="7"/>
  <c r="V639" i="7" s="1"/>
  <c r="O640" i="7"/>
  <c r="X640" i="7"/>
  <c r="V640" i="7" s="1"/>
  <c r="O641" i="7"/>
  <c r="X641" i="7"/>
  <c r="V641" i="7" s="1"/>
  <c r="O642" i="7"/>
  <c r="V642" i="7"/>
  <c r="X642" i="7"/>
  <c r="O643" i="7"/>
  <c r="X643" i="7"/>
  <c r="V643" i="7" s="1"/>
  <c r="O644" i="7"/>
  <c r="X644" i="7"/>
  <c r="V644" i="7" s="1"/>
  <c r="O645" i="7"/>
  <c r="X645" i="7"/>
  <c r="V645" i="7" s="1"/>
  <c r="O646" i="7"/>
  <c r="X646" i="7"/>
  <c r="V646" i="7" s="1"/>
  <c r="O647" i="7"/>
  <c r="X647" i="7"/>
  <c r="V647" i="7" s="1"/>
  <c r="O648" i="7"/>
  <c r="X648" i="7"/>
  <c r="V648" i="7" s="1"/>
  <c r="O649" i="7"/>
  <c r="V649" i="7"/>
  <c r="X649" i="7"/>
  <c r="O650" i="7"/>
  <c r="V650" i="7"/>
  <c r="X650" i="7"/>
  <c r="O651" i="7"/>
  <c r="X651" i="7"/>
  <c r="V651" i="7" s="1"/>
  <c r="O652" i="7"/>
  <c r="X652" i="7"/>
  <c r="V652" i="7" s="1"/>
  <c r="O653" i="7"/>
  <c r="X653" i="7"/>
  <c r="V653" i="7" s="1"/>
  <c r="O654" i="7"/>
  <c r="V654" i="7"/>
  <c r="X654" i="7"/>
  <c r="O655" i="7"/>
  <c r="X655" i="7"/>
  <c r="V655" i="7" s="1"/>
  <c r="O656" i="7"/>
  <c r="X656" i="7"/>
  <c r="V656" i="7" s="1"/>
  <c r="O657" i="7"/>
  <c r="X657" i="7"/>
  <c r="V657" i="7" s="1"/>
  <c r="O658" i="7"/>
  <c r="V658" i="7"/>
  <c r="X658" i="7"/>
  <c r="O659" i="7"/>
  <c r="X659" i="7"/>
  <c r="V659" i="7" s="1"/>
  <c r="O660" i="7"/>
  <c r="X660" i="7"/>
  <c r="V660" i="7" s="1"/>
  <c r="O661" i="7"/>
  <c r="X661" i="7"/>
  <c r="V661" i="7" s="1"/>
  <c r="O662" i="7"/>
  <c r="X662" i="7"/>
  <c r="V662" i="7" s="1"/>
  <c r="O663" i="7"/>
  <c r="X663" i="7"/>
  <c r="V663" i="7" s="1"/>
  <c r="O664" i="7"/>
  <c r="X664" i="7"/>
  <c r="V664" i="7" s="1"/>
  <c r="O665" i="7"/>
  <c r="V665" i="7"/>
  <c r="X665" i="7"/>
  <c r="O666" i="7"/>
  <c r="V666" i="7"/>
  <c r="X666" i="7"/>
  <c r="O667" i="7"/>
  <c r="X667" i="7"/>
  <c r="V667" i="7" s="1"/>
  <c r="O668" i="7"/>
  <c r="V668" i="7"/>
  <c r="X668" i="7"/>
  <c r="O669" i="7"/>
  <c r="X669" i="7"/>
  <c r="V669" i="7" s="1"/>
  <c r="O670" i="7"/>
  <c r="V670" i="7"/>
  <c r="X670" i="7"/>
  <c r="O671" i="7"/>
  <c r="X671" i="7"/>
  <c r="V671" i="7" s="1"/>
  <c r="O672" i="7"/>
  <c r="X672" i="7"/>
  <c r="V672" i="7" s="1"/>
  <c r="O9" i="6"/>
  <c r="Y9" i="6"/>
  <c r="V9" i="6" s="1"/>
  <c r="O10" i="6"/>
  <c r="Y10" i="6"/>
  <c r="V10" i="6" s="1"/>
  <c r="O11" i="6"/>
  <c r="V11" i="6"/>
  <c r="O12" i="6"/>
  <c r="V12" i="6"/>
  <c r="O13" i="6"/>
  <c r="V13" i="6"/>
  <c r="O14" i="6"/>
  <c r="V14" i="6"/>
  <c r="O15" i="6"/>
  <c r="V15" i="6"/>
  <c r="O16" i="6"/>
  <c r="V16" i="6"/>
  <c r="O17" i="6"/>
  <c r="V17" i="6"/>
  <c r="O18" i="6"/>
  <c r="V18" i="6"/>
  <c r="O19" i="6"/>
  <c r="V19" i="6"/>
  <c r="O20" i="6"/>
  <c r="V20" i="6"/>
  <c r="O21" i="6"/>
  <c r="V21" i="6"/>
  <c r="O22" i="6"/>
  <c r="V22" i="6"/>
  <c r="O23" i="6"/>
  <c r="V23" i="6"/>
  <c r="O24" i="6"/>
  <c r="V24" i="6"/>
  <c r="O25" i="6"/>
  <c r="V25" i="6"/>
  <c r="O26" i="6"/>
  <c r="V26" i="6"/>
  <c r="O27" i="6"/>
  <c r="V27" i="6"/>
  <c r="O28" i="6"/>
  <c r="V28" i="6"/>
  <c r="O29" i="6"/>
  <c r="V29" i="6"/>
  <c r="O30" i="6"/>
  <c r="V30" i="6"/>
  <c r="O31" i="6"/>
  <c r="V31" i="6"/>
  <c r="O32" i="6"/>
  <c r="V32" i="6"/>
  <c r="O33" i="6"/>
  <c r="V33" i="6"/>
  <c r="O34" i="6"/>
  <c r="V34" i="6"/>
  <c r="O35" i="6"/>
  <c r="V35" i="6"/>
  <c r="O36" i="6"/>
  <c r="V36" i="6"/>
  <c r="O37" i="6"/>
  <c r="V37" i="6"/>
  <c r="O38" i="6"/>
  <c r="V38" i="6"/>
  <c r="O39" i="6"/>
  <c r="V39" i="6"/>
  <c r="O40" i="6"/>
  <c r="V40" i="6"/>
  <c r="O41" i="6"/>
  <c r="V41" i="6"/>
  <c r="O42" i="6"/>
  <c r="V42" i="6"/>
  <c r="O43" i="6"/>
  <c r="V43" i="6"/>
  <c r="O44" i="6"/>
  <c r="V44" i="6"/>
  <c r="O45" i="6"/>
  <c r="V45" i="6"/>
  <c r="O46" i="6"/>
  <c r="V46" i="6"/>
  <c r="O47" i="6"/>
  <c r="V47" i="6"/>
  <c r="O48" i="6"/>
  <c r="V48" i="6"/>
  <c r="O49" i="6"/>
  <c r="V49" i="6"/>
  <c r="O50" i="6"/>
  <c r="V50" i="6"/>
  <c r="O51" i="6"/>
  <c r="V51" i="6"/>
  <c r="O52" i="6"/>
  <c r="V52" i="6"/>
  <c r="O53" i="6"/>
  <c r="V53" i="6"/>
  <c r="O54" i="6"/>
  <c r="V54" i="6"/>
  <c r="O55" i="6"/>
  <c r="V55" i="6"/>
  <c r="O56" i="6"/>
  <c r="V56" i="6"/>
  <c r="O57" i="6"/>
  <c r="V57" i="6"/>
  <c r="O58" i="6"/>
  <c r="V58" i="6"/>
  <c r="O59" i="6"/>
  <c r="V59" i="6"/>
  <c r="O60" i="6"/>
  <c r="V60" i="6"/>
  <c r="O61" i="6"/>
  <c r="V61" i="6"/>
  <c r="O62" i="6"/>
  <c r="V62" i="6"/>
  <c r="O63" i="6"/>
  <c r="V63" i="6"/>
  <c r="O64" i="6"/>
  <c r="V64" i="6"/>
  <c r="O65" i="6"/>
  <c r="V65" i="6"/>
  <c r="O66" i="6"/>
  <c r="V66" i="6"/>
  <c r="O67" i="6"/>
  <c r="V67" i="6"/>
  <c r="O68" i="6"/>
  <c r="V68" i="6"/>
  <c r="O69" i="6"/>
  <c r="V69" i="6"/>
  <c r="O70" i="6"/>
  <c r="V70" i="6"/>
  <c r="O71" i="6"/>
  <c r="V71" i="6"/>
  <c r="O72" i="6"/>
  <c r="V72" i="6"/>
  <c r="O73" i="6"/>
  <c r="V73" i="6"/>
  <c r="O74" i="6"/>
  <c r="V74" i="6"/>
  <c r="O75" i="6"/>
  <c r="V75" i="6"/>
  <c r="O76" i="6"/>
  <c r="V76" i="6"/>
  <c r="O77" i="6"/>
  <c r="V77" i="6"/>
  <c r="O78" i="6"/>
  <c r="V78" i="6"/>
  <c r="O79" i="6"/>
  <c r="V79" i="6"/>
  <c r="O80" i="6"/>
  <c r="V80" i="6"/>
  <c r="O81" i="6"/>
  <c r="V81" i="6"/>
  <c r="O82" i="6"/>
  <c r="V82" i="6"/>
  <c r="O83" i="6"/>
  <c r="V83" i="6"/>
  <c r="O84" i="6"/>
  <c r="V84" i="6"/>
  <c r="O85" i="6"/>
  <c r="V85" i="6"/>
  <c r="O86" i="6"/>
  <c r="V86" i="6"/>
  <c r="O87" i="6"/>
  <c r="V87" i="6"/>
  <c r="O88" i="6"/>
  <c r="V88" i="6"/>
  <c r="O89" i="6"/>
  <c r="V89" i="6"/>
  <c r="O90" i="6"/>
  <c r="V90" i="6"/>
  <c r="O91" i="6"/>
  <c r="V91" i="6"/>
  <c r="O92" i="6"/>
  <c r="V92" i="6"/>
  <c r="O93" i="6"/>
  <c r="V93" i="6"/>
  <c r="O94" i="6"/>
  <c r="V94" i="6"/>
  <c r="O95" i="6"/>
  <c r="V95" i="6"/>
  <c r="O96" i="6"/>
  <c r="V96" i="6"/>
  <c r="O97" i="6"/>
  <c r="V97" i="6"/>
  <c r="O98" i="6"/>
  <c r="V98" i="6"/>
  <c r="O99" i="6"/>
  <c r="V99" i="6"/>
  <c r="O100" i="6"/>
  <c r="V100" i="6"/>
  <c r="O101" i="6"/>
  <c r="V101" i="6"/>
  <c r="O102" i="6"/>
  <c r="V102" i="6"/>
  <c r="O103" i="6"/>
  <c r="V103" i="6"/>
  <c r="O104" i="6"/>
  <c r="V104" i="6"/>
  <c r="O105" i="6"/>
  <c r="V105" i="6"/>
  <c r="O106" i="6"/>
  <c r="V106" i="6"/>
  <c r="O107" i="6"/>
  <c r="V107" i="6"/>
  <c r="O108" i="6"/>
  <c r="V108" i="6"/>
  <c r="O109" i="6"/>
  <c r="V109" i="6"/>
  <c r="O110" i="6"/>
  <c r="V110" i="6"/>
  <c r="O111" i="6"/>
  <c r="V111" i="6"/>
  <c r="O112" i="6"/>
  <c r="V112" i="6"/>
  <c r="O113" i="6"/>
  <c r="V113" i="6"/>
  <c r="O114" i="6"/>
  <c r="V114" i="6"/>
  <c r="O115" i="6"/>
  <c r="V115" i="6"/>
  <c r="O116" i="6"/>
  <c r="V116" i="6"/>
  <c r="O117" i="6"/>
  <c r="V117" i="6"/>
  <c r="O118" i="6"/>
  <c r="V118" i="6"/>
  <c r="O119" i="6"/>
  <c r="V119" i="6"/>
  <c r="O120" i="6"/>
  <c r="V120" i="6"/>
  <c r="O121" i="6"/>
  <c r="V121" i="6"/>
  <c r="O122" i="6"/>
  <c r="V122" i="6"/>
  <c r="O123" i="6"/>
  <c r="V123" i="6"/>
  <c r="O124" i="6"/>
  <c r="V124" i="6"/>
  <c r="O125" i="6"/>
  <c r="V125" i="6"/>
  <c r="O126" i="6"/>
  <c r="V126" i="6"/>
  <c r="O127" i="6"/>
  <c r="V127" i="6"/>
  <c r="O128" i="6"/>
  <c r="V128" i="6"/>
  <c r="O129" i="6"/>
  <c r="V129" i="6"/>
  <c r="O130" i="6"/>
  <c r="V130" i="6"/>
  <c r="O131" i="6"/>
  <c r="V131" i="6"/>
  <c r="O132" i="6"/>
  <c r="V132" i="6"/>
  <c r="O133" i="6"/>
  <c r="V133" i="6"/>
  <c r="O134" i="6"/>
  <c r="V134" i="6"/>
  <c r="O135" i="6"/>
  <c r="V135" i="6"/>
  <c r="O136" i="6"/>
  <c r="V136" i="6"/>
  <c r="O137" i="6"/>
  <c r="V137" i="6"/>
  <c r="O138" i="6"/>
  <c r="V138" i="6"/>
  <c r="O139" i="6"/>
  <c r="V139" i="6"/>
  <c r="O140" i="6"/>
  <c r="V140" i="6"/>
  <c r="O141" i="6"/>
  <c r="V141" i="6"/>
  <c r="O142" i="6"/>
  <c r="V142" i="6"/>
  <c r="O143" i="6"/>
  <c r="V143" i="6"/>
  <c r="O144" i="6"/>
  <c r="V144" i="6"/>
  <c r="O145" i="6"/>
  <c r="V145" i="6"/>
  <c r="O146" i="6"/>
  <c r="V146" i="6"/>
  <c r="O147" i="6"/>
  <c r="V147" i="6"/>
  <c r="O148" i="6"/>
  <c r="V148" i="6"/>
  <c r="O149" i="6"/>
  <c r="V149" i="6"/>
  <c r="O150" i="6"/>
  <c r="V150" i="6"/>
  <c r="O151" i="6"/>
  <c r="V151" i="6"/>
  <c r="O152" i="6"/>
  <c r="V152" i="6"/>
  <c r="O153" i="6"/>
  <c r="V153" i="6"/>
  <c r="O154" i="6"/>
  <c r="V154" i="6"/>
  <c r="O155" i="6"/>
  <c r="V155" i="6"/>
  <c r="O156" i="6"/>
  <c r="V156" i="6"/>
  <c r="O157" i="6"/>
  <c r="V157" i="6"/>
  <c r="O158" i="6"/>
  <c r="V158" i="6"/>
  <c r="O159" i="6"/>
  <c r="V159" i="6"/>
  <c r="O160" i="6"/>
  <c r="V160" i="6"/>
  <c r="O161" i="6"/>
  <c r="V161" i="6"/>
  <c r="O162" i="6"/>
  <c r="V162" i="6"/>
  <c r="O163" i="6"/>
  <c r="V163" i="6"/>
  <c r="O164" i="6"/>
  <c r="V164" i="6"/>
  <c r="O165" i="6"/>
  <c r="V165" i="6"/>
  <c r="O166" i="6"/>
  <c r="V166" i="6"/>
  <c r="O167" i="6"/>
  <c r="V167" i="6"/>
  <c r="O168" i="6"/>
  <c r="V168" i="6"/>
  <c r="O169" i="6"/>
  <c r="V169" i="6"/>
  <c r="O9" i="5"/>
  <c r="X9" i="5"/>
  <c r="V9" i="5" s="1"/>
  <c r="O10" i="5"/>
  <c r="X10" i="5"/>
  <c r="V10" i="5" s="1"/>
  <c r="O11" i="5"/>
  <c r="X11" i="5"/>
  <c r="V11" i="5" s="1"/>
  <c r="O12" i="5"/>
  <c r="X12" i="5"/>
  <c r="V12" i="5" s="1"/>
  <c r="O13" i="5"/>
  <c r="X13" i="5"/>
  <c r="V13" i="5" s="1"/>
  <c r="O14" i="5"/>
  <c r="X14" i="5"/>
  <c r="V14" i="5" s="1"/>
  <c r="O15" i="5"/>
  <c r="X15" i="5"/>
  <c r="V15" i="5" s="1"/>
  <c r="O16" i="5"/>
  <c r="X16" i="5"/>
  <c r="V16" i="5" s="1"/>
  <c r="O17" i="5"/>
  <c r="X17" i="5"/>
  <c r="V17" i="5" s="1"/>
  <c r="O18" i="5"/>
  <c r="X18" i="5"/>
  <c r="V18" i="5" s="1"/>
  <c r="O19" i="5"/>
  <c r="X19" i="5"/>
  <c r="V19" i="5" s="1"/>
  <c r="O20" i="5"/>
  <c r="X20" i="5"/>
  <c r="V20" i="5" s="1"/>
  <c r="O21" i="5"/>
  <c r="V21" i="5"/>
  <c r="X21" i="5"/>
  <c r="O22" i="5"/>
  <c r="V22" i="5"/>
  <c r="X22" i="5"/>
  <c r="O23" i="5"/>
  <c r="X23" i="5"/>
  <c r="V23" i="5" s="1"/>
  <c r="O24" i="5"/>
  <c r="V24" i="5"/>
  <c r="X24" i="5"/>
  <c r="O25" i="5"/>
  <c r="X25" i="5"/>
  <c r="V25" i="5" s="1"/>
  <c r="O26" i="5"/>
  <c r="X26" i="5"/>
  <c r="V26" i="5" s="1"/>
  <c r="O27" i="5"/>
  <c r="X27" i="5"/>
  <c r="V27" i="5" s="1"/>
  <c r="O28" i="5"/>
  <c r="X28" i="5"/>
  <c r="V28" i="5" s="1"/>
  <c r="O29" i="5"/>
  <c r="X29" i="5"/>
  <c r="V29" i="5" s="1"/>
  <c r="O30" i="5"/>
  <c r="V30" i="5"/>
  <c r="X30" i="5"/>
  <c r="O31" i="5"/>
  <c r="X31" i="5"/>
  <c r="V31" i="5" s="1"/>
  <c r="O32" i="5"/>
  <c r="X32" i="5"/>
  <c r="V32" i="5" s="1"/>
  <c r="O33" i="5"/>
  <c r="X33" i="5"/>
  <c r="V33" i="5" s="1"/>
  <c r="O34" i="5"/>
  <c r="X34" i="5"/>
  <c r="V34" i="5" s="1"/>
  <c r="O35" i="5"/>
  <c r="X35" i="5"/>
  <c r="V35" i="5" s="1"/>
  <c r="O36" i="5"/>
  <c r="X36" i="5"/>
  <c r="V36" i="5" s="1"/>
  <c r="O37" i="5"/>
  <c r="X37" i="5"/>
  <c r="V37" i="5" s="1"/>
  <c r="O38" i="5"/>
  <c r="X38" i="5"/>
  <c r="V38" i="5" s="1"/>
  <c r="O39" i="5"/>
  <c r="X39" i="5"/>
  <c r="V39" i="5" s="1"/>
  <c r="O40" i="5"/>
  <c r="X40" i="5"/>
  <c r="V40" i="5" s="1"/>
  <c r="O41" i="5"/>
  <c r="X41" i="5"/>
  <c r="V41" i="5" s="1"/>
  <c r="O42" i="5"/>
  <c r="X42" i="5"/>
  <c r="V42" i="5" s="1"/>
  <c r="O43" i="5"/>
  <c r="X43" i="5"/>
  <c r="V43" i="5" s="1"/>
  <c r="O44" i="5"/>
  <c r="X44" i="5"/>
  <c r="V44" i="5" s="1"/>
  <c r="O45" i="5"/>
  <c r="X45" i="5"/>
  <c r="V45" i="5" s="1"/>
  <c r="O46" i="5"/>
  <c r="X46" i="5"/>
  <c r="V46" i="5" s="1"/>
  <c r="O47" i="5"/>
  <c r="X47" i="5"/>
  <c r="V47" i="5" s="1"/>
  <c r="O48" i="5"/>
  <c r="X48" i="5"/>
  <c r="V48" i="5" s="1"/>
  <c r="O49" i="5"/>
  <c r="X49" i="5"/>
  <c r="V49" i="5" s="1"/>
  <c r="O50" i="5"/>
  <c r="X50" i="5"/>
  <c r="V50" i="5" s="1"/>
  <c r="O51" i="5"/>
  <c r="V51" i="5"/>
  <c r="X51" i="5"/>
  <c r="O52" i="5"/>
  <c r="X52" i="5"/>
  <c r="V52" i="5" s="1"/>
  <c r="O53" i="5"/>
  <c r="X53" i="5"/>
  <c r="V53" i="5" s="1"/>
  <c r="O54" i="5"/>
  <c r="X54" i="5"/>
  <c r="V54" i="5" s="1"/>
  <c r="O55" i="5"/>
  <c r="X55" i="5"/>
  <c r="V55" i="5" s="1"/>
  <c r="O56" i="5"/>
  <c r="X56" i="5"/>
  <c r="V56" i="5" s="1"/>
  <c r="O57" i="5"/>
  <c r="X57" i="5"/>
  <c r="V57" i="5" s="1"/>
  <c r="O58" i="5"/>
  <c r="X58" i="5"/>
  <c r="V58" i="5" s="1"/>
  <c r="O59" i="5"/>
  <c r="V59" i="5"/>
  <c r="X59" i="5"/>
  <c r="O60" i="5"/>
  <c r="V60" i="5"/>
  <c r="X60" i="5"/>
  <c r="O61" i="5"/>
  <c r="X61" i="5"/>
  <c r="V61" i="5" s="1"/>
  <c r="O62" i="5"/>
  <c r="X62" i="5"/>
  <c r="V62" i="5" s="1"/>
  <c r="O63" i="5"/>
  <c r="X63" i="5"/>
  <c r="V63" i="5" s="1"/>
  <c r="O64" i="5"/>
  <c r="X64" i="5"/>
  <c r="V64" i="5" s="1"/>
  <c r="O65" i="5"/>
  <c r="X65" i="5"/>
  <c r="V65" i="5" s="1"/>
  <c r="O66" i="5"/>
  <c r="X66" i="5"/>
  <c r="V66" i="5" s="1"/>
  <c r="O67" i="5"/>
  <c r="V67" i="5"/>
  <c r="X67" i="5"/>
  <c r="O68" i="5"/>
  <c r="V68" i="5"/>
  <c r="X68" i="5"/>
  <c r="O69" i="5"/>
  <c r="V69" i="5"/>
  <c r="X69" i="5"/>
  <c r="O70" i="5"/>
  <c r="X70" i="5"/>
  <c r="V70" i="5" s="1"/>
  <c r="O71" i="5"/>
  <c r="X71" i="5"/>
  <c r="V71" i="5" s="1"/>
  <c r="O72" i="5"/>
  <c r="V72" i="5"/>
  <c r="X72" i="5"/>
  <c r="O73" i="5"/>
  <c r="X73" i="5"/>
  <c r="V73" i="5" s="1"/>
  <c r="O74" i="5"/>
  <c r="X74" i="5"/>
  <c r="V74" i="5" s="1"/>
  <c r="O75" i="5"/>
  <c r="X75" i="5"/>
  <c r="V75" i="5" s="1"/>
  <c r="O76" i="5"/>
  <c r="V76" i="5"/>
  <c r="X76" i="5"/>
  <c r="O77" i="5"/>
  <c r="V77" i="5"/>
  <c r="X77" i="5"/>
  <c r="O78" i="5"/>
  <c r="V78" i="5"/>
  <c r="X78" i="5"/>
  <c r="O79" i="5"/>
  <c r="X79" i="5"/>
  <c r="V79" i="5" s="1"/>
  <c r="O80" i="5"/>
  <c r="V80" i="5"/>
  <c r="X80" i="5"/>
  <c r="O81" i="5"/>
  <c r="X81" i="5"/>
  <c r="V81" i="5" s="1"/>
  <c r="O82" i="5"/>
  <c r="X82" i="5"/>
  <c r="V82" i="5" s="1"/>
  <c r="O83" i="5"/>
  <c r="X83" i="5"/>
  <c r="V83" i="5" s="1"/>
  <c r="O84" i="5"/>
  <c r="X84" i="5"/>
  <c r="V84" i="5" s="1"/>
  <c r="O85" i="5"/>
  <c r="V85" i="5"/>
  <c r="X85" i="5"/>
  <c r="O86" i="5"/>
  <c r="V86" i="5"/>
  <c r="X86" i="5"/>
  <c r="O87" i="5"/>
  <c r="X87" i="5"/>
  <c r="V87" i="5" s="1"/>
  <c r="O88" i="5"/>
  <c r="V88" i="5"/>
  <c r="X88" i="5"/>
  <c r="O89" i="5"/>
  <c r="X89" i="5"/>
  <c r="V89" i="5" s="1"/>
  <c r="O90" i="5"/>
  <c r="X90" i="5"/>
  <c r="V90" i="5" s="1"/>
  <c r="O91" i="5"/>
  <c r="X91" i="5"/>
  <c r="V91" i="5" s="1"/>
  <c r="O92" i="5"/>
  <c r="X92" i="5"/>
  <c r="V92" i="5" s="1"/>
  <c r="O93" i="5"/>
  <c r="X93" i="5"/>
  <c r="V93" i="5" s="1"/>
  <c r="O94" i="5"/>
  <c r="V94" i="5"/>
  <c r="X94" i="5"/>
  <c r="O95" i="5"/>
  <c r="X95" i="5"/>
  <c r="V95" i="5" s="1"/>
  <c r="O96" i="5"/>
  <c r="X96" i="5"/>
  <c r="V96" i="5" s="1"/>
  <c r="O97" i="5"/>
  <c r="X97" i="5"/>
  <c r="V97" i="5" s="1"/>
  <c r="O98" i="5"/>
  <c r="X98" i="5"/>
  <c r="V98" i="5" s="1"/>
  <c r="O99" i="5"/>
  <c r="X99" i="5"/>
  <c r="V99" i="5" s="1"/>
  <c r="O100" i="5"/>
  <c r="X100" i="5"/>
  <c r="V100" i="5" s="1"/>
  <c r="O101" i="5"/>
  <c r="X101" i="5"/>
  <c r="V101" i="5" s="1"/>
  <c r="O102" i="5"/>
  <c r="X102" i="5"/>
  <c r="V102" i="5" s="1"/>
  <c r="O103" i="5"/>
  <c r="X103" i="5"/>
  <c r="V103" i="5" s="1"/>
  <c r="O104" i="5"/>
  <c r="X104" i="5"/>
  <c r="V104" i="5" s="1"/>
  <c r="O105" i="5"/>
  <c r="X105" i="5"/>
  <c r="V105" i="5" s="1"/>
  <c r="O106" i="5"/>
  <c r="X106" i="5"/>
  <c r="V106" i="5" s="1"/>
  <c r="O107" i="5"/>
  <c r="X107" i="5"/>
  <c r="V107" i="5" s="1"/>
  <c r="O108" i="5"/>
  <c r="X108" i="5"/>
  <c r="V108" i="5" s="1"/>
  <c r="O109" i="5"/>
  <c r="X109" i="5"/>
  <c r="V109" i="5" s="1"/>
  <c r="O110" i="5"/>
  <c r="X110" i="5"/>
  <c r="V110" i="5" s="1"/>
  <c r="O111" i="5"/>
  <c r="X111" i="5"/>
  <c r="V111" i="5" s="1"/>
  <c r="O112" i="5"/>
  <c r="X112" i="5"/>
  <c r="V112" i="5" s="1"/>
  <c r="O113" i="5"/>
  <c r="X113" i="5"/>
  <c r="V113" i="5" s="1"/>
  <c r="O114" i="5"/>
  <c r="X114" i="5"/>
  <c r="V114" i="5" s="1"/>
  <c r="O115" i="5"/>
  <c r="V115" i="5"/>
  <c r="X115" i="5"/>
  <c r="O116" i="5"/>
  <c r="X116" i="5"/>
  <c r="V116" i="5" s="1"/>
  <c r="O117" i="5"/>
  <c r="X117" i="5"/>
  <c r="V117" i="5" s="1"/>
  <c r="O118" i="5"/>
  <c r="X118" i="5"/>
  <c r="V118" i="5" s="1"/>
  <c r="O119" i="5"/>
  <c r="X119" i="5"/>
  <c r="V119" i="5" s="1"/>
  <c r="O120" i="5"/>
  <c r="X120" i="5"/>
  <c r="V120" i="5" s="1"/>
  <c r="O121" i="5"/>
  <c r="X121" i="5"/>
  <c r="V121" i="5" s="1"/>
  <c r="O122" i="5"/>
  <c r="X122" i="5"/>
  <c r="V122" i="5" s="1"/>
  <c r="O123" i="5"/>
  <c r="V123" i="5"/>
  <c r="X123" i="5"/>
  <c r="O124" i="5"/>
  <c r="V124" i="5"/>
  <c r="X124" i="5"/>
  <c r="O125" i="5"/>
  <c r="X125" i="5"/>
  <c r="V125" i="5" s="1"/>
  <c r="O126" i="5"/>
  <c r="X126" i="5"/>
  <c r="V126" i="5" s="1"/>
  <c r="O127" i="5"/>
  <c r="X127" i="5"/>
  <c r="V127" i="5" s="1"/>
  <c r="O128" i="5"/>
  <c r="X128" i="5"/>
  <c r="V128" i="5" s="1"/>
  <c r="O129" i="5"/>
  <c r="X129" i="5"/>
  <c r="V129" i="5" s="1"/>
  <c r="O130" i="5"/>
  <c r="X130" i="5"/>
  <c r="V130" i="5" s="1"/>
  <c r="O131" i="5"/>
  <c r="V131" i="5"/>
  <c r="X131" i="5"/>
  <c r="O132" i="5"/>
  <c r="V132" i="5"/>
  <c r="X132" i="5"/>
  <c r="O133" i="5"/>
  <c r="V133" i="5"/>
  <c r="X133" i="5"/>
  <c r="O134" i="5"/>
  <c r="X134" i="5"/>
  <c r="V134" i="5" s="1"/>
  <c r="O135" i="5"/>
  <c r="X135" i="5"/>
  <c r="V135" i="5" s="1"/>
  <c r="O136" i="5"/>
  <c r="V136" i="5"/>
  <c r="X136" i="5"/>
  <c r="O137" i="5"/>
  <c r="X137" i="5"/>
  <c r="V137" i="5" s="1"/>
  <c r="O138" i="5"/>
  <c r="X138" i="5"/>
  <c r="V138" i="5" s="1"/>
  <c r="O139" i="5"/>
  <c r="X139" i="5"/>
  <c r="V139" i="5" s="1"/>
  <c r="O140" i="5"/>
  <c r="V140" i="5"/>
  <c r="X140" i="5"/>
  <c r="O141" i="5"/>
  <c r="V141" i="5"/>
  <c r="X141" i="5"/>
  <c r="O142" i="5"/>
  <c r="V142" i="5"/>
  <c r="X142" i="5"/>
  <c r="O143" i="5"/>
  <c r="X143" i="5"/>
  <c r="V143" i="5" s="1"/>
  <c r="O144" i="5"/>
  <c r="V144" i="5"/>
  <c r="X144" i="5"/>
  <c r="O145" i="5"/>
  <c r="X145" i="5"/>
  <c r="V145" i="5" s="1"/>
  <c r="O146" i="5"/>
  <c r="X146" i="5"/>
  <c r="V146" i="5" s="1"/>
  <c r="O147" i="5"/>
  <c r="X147" i="5"/>
  <c r="V147" i="5" s="1"/>
  <c r="O148" i="5"/>
  <c r="X148" i="5"/>
  <c r="V148" i="5" s="1"/>
  <c r="O149" i="5"/>
  <c r="V149" i="5"/>
  <c r="X149" i="5"/>
  <c r="O150" i="5"/>
  <c r="V150" i="5"/>
  <c r="X150" i="5"/>
  <c r="O151" i="5"/>
  <c r="X151" i="5"/>
  <c r="V151" i="5" s="1"/>
  <c r="O152" i="5"/>
  <c r="V152" i="5"/>
  <c r="X152" i="5"/>
  <c r="O153" i="5"/>
  <c r="X153" i="5"/>
  <c r="V153" i="5" s="1"/>
  <c r="O154" i="5"/>
  <c r="X154" i="5"/>
  <c r="V154" i="5" s="1"/>
  <c r="O155" i="5"/>
  <c r="X155" i="5"/>
  <c r="V155" i="5" s="1"/>
  <c r="O156" i="5"/>
  <c r="X156" i="5"/>
  <c r="V156" i="5" s="1"/>
  <c r="O157" i="5"/>
  <c r="X157" i="5"/>
  <c r="V157" i="5" s="1"/>
  <c r="O158" i="5"/>
  <c r="V158" i="5"/>
  <c r="X158" i="5"/>
  <c r="O159" i="5"/>
  <c r="X159" i="5"/>
  <c r="V159" i="5" s="1"/>
  <c r="O160" i="5"/>
  <c r="X160" i="5"/>
  <c r="V160" i="5" s="1"/>
  <c r="O161" i="5"/>
  <c r="X161" i="5"/>
  <c r="V161" i="5" s="1"/>
  <c r="O162" i="5"/>
  <c r="X162" i="5"/>
  <c r="V162" i="5" s="1"/>
  <c r="O163" i="5"/>
  <c r="X163" i="5"/>
  <c r="V163" i="5" s="1"/>
  <c r="O164" i="5"/>
  <c r="X164" i="5"/>
  <c r="V164" i="5" s="1"/>
  <c r="O165" i="5"/>
  <c r="X165" i="5"/>
  <c r="V165" i="5" s="1"/>
  <c r="O166" i="5"/>
  <c r="X166" i="5"/>
  <c r="V166" i="5" s="1"/>
  <c r="O167" i="5"/>
  <c r="X167" i="5"/>
  <c r="V167" i="5" s="1"/>
  <c r="O168" i="5"/>
  <c r="X168" i="5"/>
  <c r="V168" i="5" s="1"/>
  <c r="O169" i="5"/>
  <c r="X169" i="5"/>
  <c r="V169" i="5" s="1"/>
  <c r="O170" i="5"/>
  <c r="X170" i="5"/>
  <c r="V170" i="5" s="1"/>
  <c r="O171" i="5"/>
  <c r="X171" i="5"/>
  <c r="V171" i="5" s="1"/>
  <c r="O172" i="5"/>
  <c r="X172" i="5"/>
  <c r="V172" i="5" s="1"/>
  <c r="O173" i="5"/>
  <c r="X173" i="5"/>
  <c r="V173" i="5" s="1"/>
  <c r="O174" i="5"/>
  <c r="X174" i="5"/>
  <c r="V174" i="5" s="1"/>
  <c r="O175" i="5"/>
  <c r="X175" i="5"/>
  <c r="V175" i="5" s="1"/>
  <c r="O176" i="5"/>
  <c r="X176" i="5"/>
  <c r="V176" i="5" s="1"/>
  <c r="O177" i="5"/>
  <c r="X177" i="5"/>
  <c r="V177" i="5" s="1"/>
  <c r="O178" i="5"/>
  <c r="X178" i="5"/>
  <c r="V178" i="5" s="1"/>
  <c r="O179" i="5"/>
  <c r="V179" i="5"/>
  <c r="X179" i="5"/>
  <c r="O180" i="5"/>
  <c r="X180" i="5"/>
  <c r="V180" i="5" s="1"/>
  <c r="O181" i="5"/>
  <c r="X181" i="5"/>
  <c r="V181" i="5" s="1"/>
  <c r="O182" i="5"/>
  <c r="X182" i="5"/>
  <c r="V182" i="5" s="1"/>
  <c r="O183" i="5"/>
  <c r="X183" i="5"/>
  <c r="V183" i="5" s="1"/>
  <c r="O184" i="5"/>
  <c r="X184" i="5"/>
  <c r="V184" i="5" s="1"/>
  <c r="O185" i="5"/>
  <c r="X185" i="5"/>
  <c r="V185" i="5" s="1"/>
  <c r="O186" i="5"/>
  <c r="X186" i="5"/>
  <c r="V186" i="5" s="1"/>
  <c r="O187" i="5"/>
  <c r="V187" i="5"/>
  <c r="X187" i="5"/>
  <c r="O188" i="5"/>
  <c r="V188" i="5"/>
  <c r="X188" i="5"/>
  <c r="O189" i="5"/>
  <c r="X189" i="5"/>
  <c r="V189" i="5" s="1"/>
  <c r="O190" i="5"/>
  <c r="X190" i="5"/>
  <c r="V190" i="5" s="1"/>
  <c r="O191" i="5"/>
  <c r="X191" i="5"/>
  <c r="V191" i="5" s="1"/>
  <c r="O192" i="5"/>
  <c r="X192" i="5"/>
  <c r="V192" i="5" s="1"/>
  <c r="O193" i="5"/>
  <c r="X193" i="5"/>
  <c r="V193" i="5" s="1"/>
  <c r="O194" i="5"/>
  <c r="X194" i="5"/>
  <c r="V194" i="5" s="1"/>
  <c r="O195" i="5"/>
  <c r="V195" i="5"/>
  <c r="X195" i="5"/>
  <c r="O196" i="5"/>
  <c r="V196" i="5"/>
  <c r="X196" i="5"/>
  <c r="O197" i="5"/>
  <c r="V197" i="5"/>
  <c r="X197" i="5"/>
  <c r="O198" i="5"/>
  <c r="X198" i="5"/>
  <c r="V198" i="5" s="1"/>
  <c r="O199" i="5"/>
  <c r="X199" i="5"/>
  <c r="V199" i="5" s="1"/>
  <c r="O200" i="5"/>
  <c r="V200" i="5"/>
  <c r="X200" i="5"/>
  <c r="O201" i="5"/>
  <c r="X201" i="5"/>
  <c r="V201" i="5" s="1"/>
  <c r="O202" i="5"/>
  <c r="X202" i="5"/>
  <c r="V202" i="5" s="1"/>
  <c r="O203" i="5"/>
  <c r="X203" i="5"/>
  <c r="V203" i="5" s="1"/>
  <c r="O204" i="5"/>
  <c r="V204" i="5"/>
  <c r="X204" i="5"/>
  <c r="O205" i="5"/>
  <c r="V205" i="5"/>
  <c r="X205" i="5"/>
  <c r="O206" i="5"/>
  <c r="V206" i="5"/>
  <c r="X206" i="5"/>
  <c r="O207" i="5"/>
  <c r="X207" i="5"/>
  <c r="V207" i="5" s="1"/>
  <c r="O208" i="5"/>
  <c r="V208" i="5"/>
  <c r="X208" i="5"/>
  <c r="O209" i="5"/>
  <c r="X209" i="5"/>
  <c r="V209" i="5" s="1"/>
  <c r="O210" i="5"/>
  <c r="X210" i="5"/>
  <c r="V210" i="5" s="1"/>
  <c r="O211" i="5"/>
  <c r="X211" i="5"/>
  <c r="V211" i="5" s="1"/>
  <c r="O212" i="5"/>
  <c r="X212" i="5"/>
  <c r="V212" i="5" s="1"/>
  <c r="O213" i="5"/>
  <c r="V213" i="5"/>
  <c r="X213" i="5"/>
  <c r="O214" i="5"/>
  <c r="V214" i="5"/>
  <c r="X214" i="5"/>
  <c r="O215" i="5"/>
  <c r="X215" i="5"/>
  <c r="V215" i="5" s="1"/>
  <c r="O216" i="5"/>
  <c r="V216" i="5"/>
  <c r="X216" i="5"/>
  <c r="O217" i="5"/>
  <c r="X217" i="5"/>
  <c r="V217" i="5" s="1"/>
  <c r="O218" i="5"/>
  <c r="X218" i="5"/>
  <c r="V218" i="5" s="1"/>
  <c r="O219" i="5"/>
  <c r="X219" i="5"/>
  <c r="V219" i="5" s="1"/>
  <c r="O220" i="5"/>
  <c r="X220" i="5"/>
  <c r="V220" i="5" s="1"/>
  <c r="O221" i="5"/>
  <c r="X221" i="5"/>
  <c r="V221" i="5" s="1"/>
  <c r="O222" i="5"/>
  <c r="V222" i="5"/>
  <c r="X222" i="5"/>
  <c r="O223" i="5"/>
  <c r="X223" i="5"/>
  <c r="V223" i="5" s="1"/>
  <c r="O224" i="5"/>
  <c r="X224" i="5"/>
  <c r="V224" i="5" s="1"/>
  <c r="O225" i="5"/>
  <c r="X225" i="5"/>
  <c r="V225" i="5" s="1"/>
  <c r="O226" i="5"/>
  <c r="X226" i="5"/>
  <c r="V226" i="5" s="1"/>
  <c r="O227" i="5"/>
  <c r="X227" i="5"/>
  <c r="V227" i="5" s="1"/>
  <c r="O228" i="5"/>
  <c r="X228" i="5"/>
  <c r="V228" i="5" s="1"/>
  <c r="O229" i="5"/>
  <c r="X229" i="5"/>
  <c r="V229" i="5" s="1"/>
  <c r="O230" i="5"/>
  <c r="X230" i="5"/>
  <c r="V230" i="5" s="1"/>
  <c r="O231" i="5"/>
  <c r="X231" i="5"/>
  <c r="V231" i="5" s="1"/>
  <c r="O232" i="5"/>
  <c r="X232" i="5"/>
  <c r="V232" i="5" s="1"/>
  <c r="O233" i="5"/>
  <c r="X233" i="5"/>
  <c r="V233" i="5" s="1"/>
  <c r="O234" i="5"/>
  <c r="X234" i="5"/>
  <c r="V234" i="5" s="1"/>
  <c r="O235" i="5"/>
  <c r="X235" i="5"/>
  <c r="V235" i="5" s="1"/>
  <c r="O236" i="5"/>
  <c r="X236" i="5"/>
  <c r="V236" i="5" s="1"/>
  <c r="O237" i="5"/>
  <c r="X237" i="5"/>
  <c r="V237" i="5" s="1"/>
  <c r="O238" i="5"/>
  <c r="X238" i="5"/>
  <c r="V238" i="5" s="1"/>
  <c r="O239" i="5"/>
  <c r="X239" i="5"/>
  <c r="V239" i="5" s="1"/>
  <c r="O240" i="5"/>
  <c r="X240" i="5"/>
  <c r="V240" i="5" s="1"/>
  <c r="O241" i="5"/>
  <c r="X241" i="5"/>
  <c r="V241" i="5" s="1"/>
  <c r="O242" i="5"/>
  <c r="X242" i="5"/>
  <c r="V242" i="5" s="1"/>
  <c r="O243" i="5"/>
  <c r="V243" i="5"/>
  <c r="X243" i="5"/>
  <c r="O244" i="5"/>
  <c r="X244" i="5"/>
  <c r="V244" i="5" s="1"/>
  <c r="O245" i="5"/>
  <c r="X245" i="5"/>
  <c r="V245" i="5" s="1"/>
  <c r="O246" i="5"/>
  <c r="X246" i="5"/>
  <c r="V246" i="5" s="1"/>
  <c r="O247" i="5"/>
  <c r="X247" i="5"/>
  <c r="V247" i="5" s="1"/>
  <c r="O248" i="5"/>
  <c r="X248" i="5"/>
  <c r="V248" i="5" s="1"/>
  <c r="O249" i="5"/>
  <c r="X249" i="5"/>
  <c r="V249" i="5" s="1"/>
  <c r="O250" i="5"/>
  <c r="X250" i="5"/>
  <c r="V250" i="5" s="1"/>
  <c r="O251" i="5"/>
  <c r="V251" i="5"/>
  <c r="X251" i="5"/>
  <c r="O252" i="5"/>
  <c r="V252" i="5"/>
  <c r="X252" i="5"/>
  <c r="O253" i="5"/>
  <c r="X253" i="5"/>
  <c r="V253" i="5" s="1"/>
  <c r="O254" i="5"/>
  <c r="X254" i="5"/>
  <c r="V254" i="5" s="1"/>
  <c r="O255" i="5"/>
  <c r="X255" i="5"/>
  <c r="V255" i="5" s="1"/>
  <c r="O256" i="5"/>
  <c r="X256" i="5"/>
  <c r="V256" i="5" s="1"/>
  <c r="O257" i="5"/>
  <c r="X257" i="5"/>
  <c r="V257" i="5" s="1"/>
  <c r="O258" i="5"/>
  <c r="X258" i="5"/>
  <c r="V258" i="5" s="1"/>
  <c r="O259" i="5"/>
  <c r="V259" i="5"/>
  <c r="X259" i="5"/>
  <c r="O260" i="5"/>
  <c r="V260" i="5"/>
  <c r="X260" i="5"/>
  <c r="O261" i="5"/>
  <c r="V261" i="5"/>
  <c r="X261" i="5"/>
  <c r="O262" i="5"/>
  <c r="X262" i="5"/>
  <c r="V262" i="5" s="1"/>
  <c r="O263" i="5"/>
  <c r="X263" i="5"/>
  <c r="V263" i="5" s="1"/>
  <c r="O264" i="5"/>
  <c r="V264" i="5"/>
  <c r="X264" i="5"/>
  <c r="O265" i="5"/>
  <c r="X265" i="5"/>
  <c r="V265" i="5" s="1"/>
  <c r="O266" i="5"/>
  <c r="X266" i="5"/>
  <c r="V266" i="5" s="1"/>
  <c r="O267" i="5"/>
  <c r="X267" i="5"/>
  <c r="V267" i="5" s="1"/>
  <c r="O268" i="5"/>
  <c r="V268" i="5"/>
  <c r="X268" i="5"/>
  <c r="O269" i="5"/>
  <c r="V269" i="5"/>
  <c r="X269" i="5"/>
  <c r="O270" i="5"/>
  <c r="V270" i="5"/>
  <c r="X270" i="5"/>
  <c r="O271" i="5"/>
  <c r="X271" i="5"/>
  <c r="V271" i="5" s="1"/>
  <c r="O272" i="5"/>
  <c r="V272" i="5"/>
  <c r="X272" i="5"/>
  <c r="O273" i="5"/>
  <c r="X273" i="5"/>
  <c r="V273" i="5" s="1"/>
  <c r="O274" i="5"/>
  <c r="X274" i="5"/>
  <c r="V274" i="5" s="1"/>
  <c r="O275" i="5"/>
  <c r="X275" i="5"/>
  <c r="V275" i="5" s="1"/>
  <c r="O276" i="5"/>
  <c r="X276" i="5"/>
  <c r="V276" i="5" s="1"/>
  <c r="O277" i="5"/>
  <c r="V277" i="5"/>
  <c r="X277" i="5"/>
  <c r="O278" i="5"/>
  <c r="V278" i="5"/>
  <c r="X278" i="5"/>
  <c r="O279" i="5"/>
  <c r="X279" i="5"/>
  <c r="V279" i="5" s="1"/>
  <c r="O280" i="5"/>
  <c r="V280" i="5"/>
  <c r="X280" i="5"/>
  <c r="O281" i="5"/>
  <c r="X281" i="5"/>
  <c r="V281" i="5" s="1"/>
  <c r="O282" i="5"/>
  <c r="X282" i="5"/>
  <c r="V282" i="5" s="1"/>
  <c r="O283" i="5"/>
  <c r="X283" i="5"/>
  <c r="V283" i="5" s="1"/>
  <c r="O284" i="5"/>
  <c r="X284" i="5"/>
  <c r="V284" i="5" s="1"/>
  <c r="O285" i="5"/>
  <c r="X285" i="5"/>
  <c r="V285" i="5" s="1"/>
  <c r="O286" i="5"/>
  <c r="V286" i="5"/>
  <c r="X286" i="5"/>
  <c r="O287" i="5"/>
  <c r="X287" i="5"/>
  <c r="V287" i="5" s="1"/>
  <c r="O288" i="5"/>
  <c r="X288" i="5"/>
  <c r="V288" i="5" s="1"/>
  <c r="O289" i="5"/>
  <c r="X289" i="5"/>
  <c r="V289" i="5" s="1"/>
  <c r="O290" i="5"/>
  <c r="X290" i="5"/>
  <c r="V290" i="5" s="1"/>
  <c r="O291" i="5"/>
  <c r="V291" i="5"/>
  <c r="X291" i="5"/>
  <c r="O292" i="5"/>
  <c r="X292" i="5"/>
  <c r="V292" i="5" s="1"/>
  <c r="O293" i="5"/>
  <c r="X293" i="5"/>
  <c r="V293" i="5" s="1"/>
  <c r="O294" i="5"/>
  <c r="X294" i="5"/>
  <c r="V294" i="5" s="1"/>
  <c r="O295" i="5"/>
  <c r="X295" i="5"/>
  <c r="V295" i="5" s="1"/>
  <c r="O296" i="5"/>
  <c r="X296" i="5"/>
  <c r="V296" i="5" s="1"/>
  <c r="O297" i="5"/>
  <c r="X297" i="5"/>
  <c r="V297" i="5" s="1"/>
  <c r="O298" i="5"/>
  <c r="X298" i="5"/>
  <c r="V298" i="5" s="1"/>
  <c r="O299" i="5"/>
  <c r="X299" i="5"/>
  <c r="V299" i="5" s="1"/>
  <c r="O300" i="5"/>
  <c r="X300" i="5"/>
  <c r="V300" i="5" s="1"/>
  <c r="O301" i="5"/>
  <c r="X301" i="5"/>
  <c r="V301" i="5" s="1"/>
  <c r="O302" i="5"/>
  <c r="X302" i="5"/>
  <c r="V302" i="5" s="1"/>
  <c r="O303" i="5"/>
  <c r="X303" i="5"/>
  <c r="V303" i="5" s="1"/>
  <c r="O304" i="5"/>
  <c r="X304" i="5"/>
  <c r="V304" i="5" s="1"/>
  <c r="O305" i="5"/>
  <c r="X305" i="5"/>
  <c r="V305" i="5" s="1"/>
  <c r="O306" i="5"/>
  <c r="X306" i="5"/>
  <c r="V306" i="5" s="1"/>
  <c r="O307" i="5"/>
  <c r="V307" i="5"/>
  <c r="X307" i="5"/>
  <c r="O308" i="5"/>
  <c r="X308" i="5"/>
  <c r="V308" i="5" s="1"/>
  <c r="O309" i="5"/>
  <c r="X309" i="5"/>
  <c r="V309" i="5" s="1"/>
  <c r="O310" i="5"/>
  <c r="X310" i="5"/>
  <c r="V310" i="5" s="1"/>
  <c r="O311" i="5"/>
  <c r="X311" i="5"/>
  <c r="V311" i="5" s="1"/>
  <c r="O312" i="5"/>
  <c r="X312" i="5"/>
  <c r="V312" i="5" s="1"/>
  <c r="O313" i="5"/>
  <c r="X313" i="5"/>
  <c r="V313" i="5" s="1"/>
  <c r="O314" i="5"/>
  <c r="X314" i="5"/>
  <c r="V314" i="5" s="1"/>
  <c r="O315" i="5"/>
  <c r="V315" i="5"/>
  <c r="X315" i="5"/>
  <c r="O316" i="5"/>
  <c r="V316" i="5"/>
  <c r="X316" i="5"/>
  <c r="O317" i="5"/>
  <c r="X317" i="5"/>
  <c r="V317" i="5" s="1"/>
  <c r="O318" i="5"/>
  <c r="X318" i="5"/>
  <c r="V318" i="5" s="1"/>
  <c r="O319" i="5"/>
  <c r="X319" i="5"/>
  <c r="V319" i="5" s="1"/>
  <c r="O320" i="5"/>
  <c r="X320" i="5"/>
  <c r="V320" i="5" s="1"/>
  <c r="O321" i="5"/>
  <c r="X321" i="5"/>
  <c r="V321" i="5" s="1"/>
  <c r="O322" i="5"/>
  <c r="X322" i="5"/>
  <c r="V322" i="5" s="1"/>
  <c r="O323" i="5"/>
  <c r="X323" i="5"/>
  <c r="V323" i="5" s="1"/>
  <c r="O324" i="5"/>
  <c r="X324" i="5"/>
  <c r="V324" i="5" s="1"/>
  <c r="O325" i="5"/>
  <c r="X325" i="5"/>
  <c r="V325" i="5" s="1"/>
  <c r="O326" i="5"/>
  <c r="V326" i="5"/>
  <c r="X326" i="5"/>
  <c r="O327" i="5"/>
  <c r="X327" i="5"/>
  <c r="V327" i="5" s="1"/>
  <c r="O328" i="5"/>
  <c r="X328" i="5"/>
  <c r="V328" i="5" s="1"/>
  <c r="O329" i="5"/>
  <c r="X329" i="5"/>
  <c r="V329" i="5" s="1"/>
  <c r="O330" i="5"/>
  <c r="X330" i="5"/>
  <c r="V330" i="5" s="1"/>
  <c r="O331" i="5"/>
  <c r="X331" i="5"/>
  <c r="V331" i="5" s="1"/>
  <c r="O332" i="5"/>
  <c r="V332" i="5"/>
  <c r="X332" i="5"/>
  <c r="O333" i="5"/>
  <c r="X333" i="5"/>
  <c r="V333" i="5" s="1"/>
  <c r="O334" i="5"/>
  <c r="V334" i="5"/>
  <c r="X334" i="5"/>
  <c r="O335" i="5"/>
  <c r="X335" i="5"/>
  <c r="V335" i="5" s="1"/>
  <c r="O336" i="5"/>
  <c r="X336" i="5"/>
  <c r="V336" i="5" s="1"/>
  <c r="O337" i="5"/>
  <c r="X337" i="5"/>
  <c r="V337" i="5" s="1"/>
  <c r="O338" i="5"/>
  <c r="X338" i="5"/>
  <c r="V338" i="5" s="1"/>
  <c r="O339" i="5"/>
  <c r="X339" i="5"/>
  <c r="V339" i="5" s="1"/>
  <c r="O340" i="5"/>
  <c r="V340" i="5"/>
  <c r="X340" i="5"/>
  <c r="O341" i="5"/>
  <c r="V341" i="5"/>
  <c r="X341" i="5"/>
  <c r="O342" i="5"/>
  <c r="X342" i="5"/>
  <c r="V342" i="5" s="1"/>
  <c r="O343" i="5"/>
  <c r="X343" i="5"/>
  <c r="V343" i="5" s="1"/>
  <c r="O344" i="5"/>
  <c r="X344" i="5"/>
  <c r="V344" i="5" s="1"/>
  <c r="O345" i="5"/>
  <c r="X345" i="5"/>
  <c r="V345" i="5" s="1"/>
  <c r="O346" i="5"/>
  <c r="X346" i="5"/>
  <c r="V346" i="5" s="1"/>
  <c r="O347" i="5"/>
  <c r="X347" i="5"/>
  <c r="V347" i="5" s="1"/>
  <c r="O348" i="5"/>
  <c r="V348" i="5"/>
  <c r="X348" i="5"/>
  <c r="O349" i="5"/>
  <c r="V349" i="5"/>
  <c r="X349" i="5"/>
  <c r="O350" i="5"/>
  <c r="V350" i="5"/>
  <c r="X350" i="5"/>
  <c r="O351" i="5"/>
  <c r="X351" i="5"/>
  <c r="V351" i="5" s="1"/>
  <c r="O352" i="5"/>
  <c r="V352" i="5"/>
  <c r="X352" i="5"/>
  <c r="O353" i="5"/>
  <c r="X353" i="5"/>
  <c r="V353" i="5" s="1"/>
  <c r="O354" i="5"/>
  <c r="X354" i="5"/>
  <c r="V354" i="5" s="1"/>
  <c r="O355" i="5"/>
  <c r="X355" i="5"/>
  <c r="V355" i="5" s="1"/>
  <c r="O356" i="5"/>
  <c r="X356" i="5"/>
  <c r="V356" i="5" s="1"/>
  <c r="O357" i="5"/>
  <c r="V357" i="5"/>
  <c r="X357" i="5"/>
  <c r="O358" i="5"/>
  <c r="V358" i="5"/>
  <c r="X358" i="5"/>
  <c r="O359" i="5"/>
  <c r="V359" i="5"/>
  <c r="X359" i="5"/>
  <c r="O360" i="5"/>
  <c r="X360" i="5"/>
  <c r="V360" i="5" s="1"/>
  <c r="O361" i="5"/>
  <c r="X361" i="5"/>
  <c r="V361" i="5" s="1"/>
  <c r="O362" i="5"/>
  <c r="X362" i="5"/>
  <c r="V362" i="5" s="1"/>
  <c r="O363" i="5"/>
  <c r="X363" i="5"/>
  <c r="V363" i="5" s="1"/>
  <c r="O364" i="5"/>
  <c r="X364" i="5"/>
  <c r="V364" i="5" s="1"/>
  <c r="O365" i="5"/>
  <c r="X365" i="5"/>
  <c r="V365" i="5" s="1"/>
  <c r="O366" i="5"/>
  <c r="V366" i="5"/>
  <c r="X366" i="5"/>
  <c r="O367" i="5"/>
  <c r="V367" i="5"/>
  <c r="X367" i="5"/>
  <c r="O368" i="5"/>
  <c r="V368" i="5"/>
  <c r="X368" i="5"/>
  <c r="O369" i="5"/>
  <c r="X369" i="5"/>
  <c r="V369" i="5" s="1"/>
  <c r="O370" i="5"/>
  <c r="X370" i="5"/>
  <c r="V370" i="5" s="1"/>
  <c r="O371" i="5"/>
  <c r="X371" i="5"/>
  <c r="V371" i="5" s="1"/>
  <c r="O372" i="5"/>
  <c r="X372" i="5"/>
  <c r="V372" i="5" s="1"/>
  <c r="O373" i="5"/>
  <c r="X373" i="5"/>
  <c r="V373" i="5" s="1"/>
  <c r="O374" i="5"/>
  <c r="X374" i="5"/>
  <c r="V374" i="5" s="1"/>
  <c r="O375" i="5"/>
  <c r="V375" i="5"/>
  <c r="X375" i="5"/>
  <c r="O376" i="5"/>
  <c r="V376" i="5"/>
  <c r="X376" i="5"/>
  <c r="O377" i="5"/>
  <c r="X377" i="5"/>
  <c r="V377" i="5" s="1"/>
  <c r="O378" i="5"/>
  <c r="X378" i="5"/>
  <c r="V378" i="5" s="1"/>
  <c r="O379" i="5"/>
  <c r="X379" i="5"/>
  <c r="V379" i="5" s="1"/>
  <c r="O380" i="5"/>
  <c r="V380" i="5"/>
  <c r="X380" i="5"/>
  <c r="O381" i="5"/>
  <c r="X381" i="5"/>
  <c r="V381" i="5" s="1"/>
  <c r="O382" i="5"/>
  <c r="X382" i="5"/>
  <c r="V382" i="5" s="1"/>
  <c r="O383" i="5"/>
  <c r="X383" i="5"/>
  <c r="V383" i="5" s="1"/>
  <c r="O384" i="5"/>
  <c r="X384" i="5"/>
  <c r="V384" i="5" s="1"/>
  <c r="O385" i="5"/>
  <c r="X385" i="5"/>
  <c r="V385" i="5" s="1"/>
  <c r="O386" i="5"/>
  <c r="X386" i="5"/>
  <c r="V386" i="5" s="1"/>
  <c r="O387" i="5"/>
  <c r="X387" i="5"/>
  <c r="V387" i="5" s="1"/>
  <c r="O388" i="5"/>
  <c r="V388" i="5"/>
  <c r="X388" i="5"/>
  <c r="O389" i="5"/>
  <c r="V389" i="5"/>
  <c r="X389" i="5"/>
  <c r="O390" i="5"/>
  <c r="V390" i="5"/>
  <c r="X390" i="5"/>
  <c r="O391" i="5"/>
  <c r="X391" i="5"/>
  <c r="V391" i="5" s="1"/>
  <c r="O392" i="5"/>
  <c r="V392" i="5"/>
  <c r="X392" i="5"/>
  <c r="O393" i="5"/>
  <c r="X393" i="5"/>
  <c r="V393" i="5" s="1"/>
  <c r="O394" i="5"/>
  <c r="X394" i="5"/>
  <c r="V394" i="5" s="1"/>
  <c r="O395" i="5"/>
  <c r="X395" i="5"/>
  <c r="V395" i="5" s="1"/>
  <c r="O396" i="5"/>
  <c r="V396" i="5"/>
  <c r="X396" i="5"/>
  <c r="O397" i="5"/>
  <c r="X397" i="5"/>
  <c r="V397" i="5" s="1"/>
  <c r="O398" i="5"/>
  <c r="X398" i="5"/>
  <c r="V398" i="5" s="1"/>
  <c r="O399" i="5"/>
  <c r="X399" i="5"/>
  <c r="V399" i="5" s="1"/>
  <c r="O400" i="5"/>
  <c r="X400" i="5"/>
  <c r="V400" i="5" s="1"/>
  <c r="O401" i="5"/>
  <c r="X401" i="5"/>
  <c r="V401" i="5" s="1"/>
  <c r="O402" i="5"/>
  <c r="X402" i="5"/>
  <c r="V402" i="5" s="1"/>
  <c r="O403" i="5"/>
  <c r="X403" i="5"/>
  <c r="V403" i="5" s="1"/>
  <c r="O404" i="5"/>
  <c r="V404" i="5"/>
  <c r="X404" i="5"/>
  <c r="O405" i="5"/>
  <c r="X405" i="5"/>
  <c r="V405" i="5" s="1"/>
  <c r="O406" i="5"/>
  <c r="V406" i="5"/>
  <c r="X406" i="5"/>
  <c r="O407" i="5"/>
  <c r="X407" i="5"/>
  <c r="V407" i="5" s="1"/>
  <c r="O408" i="5"/>
  <c r="X408" i="5"/>
  <c r="V408" i="5" s="1"/>
  <c r="O409" i="5"/>
  <c r="X409" i="5"/>
  <c r="V409" i="5" s="1"/>
  <c r="O410" i="5"/>
  <c r="X410" i="5"/>
  <c r="V410" i="5" s="1"/>
  <c r="O411" i="5"/>
  <c r="X411" i="5"/>
  <c r="V411" i="5" s="1"/>
  <c r="O412" i="5"/>
  <c r="V412" i="5"/>
  <c r="X412" i="5"/>
  <c r="O413" i="5"/>
  <c r="X413" i="5"/>
  <c r="V413" i="5" s="1"/>
  <c r="O414" i="5"/>
  <c r="V414" i="5"/>
  <c r="X414" i="5"/>
  <c r="O415" i="5"/>
  <c r="X415" i="5"/>
  <c r="V415" i="5" s="1"/>
  <c r="O416" i="5"/>
  <c r="X416" i="5"/>
  <c r="V416" i="5" s="1"/>
  <c r="O417" i="5"/>
  <c r="X417" i="5"/>
  <c r="V417" i="5" s="1"/>
  <c r="O418" i="5"/>
  <c r="X418" i="5"/>
  <c r="V418" i="5" s="1"/>
  <c r="O419" i="5"/>
  <c r="X419" i="5"/>
  <c r="V419" i="5" s="1"/>
  <c r="O420" i="5"/>
  <c r="V420" i="5"/>
  <c r="X420" i="5"/>
  <c r="O421" i="5"/>
  <c r="X421" i="5"/>
  <c r="V421" i="5" s="1"/>
  <c r="O9" i="3"/>
  <c r="X9" i="3"/>
  <c r="V9" i="3" s="1"/>
  <c r="O10" i="3"/>
  <c r="X10" i="3"/>
  <c r="V10" i="3" s="1"/>
  <c r="O11" i="3"/>
  <c r="X11" i="3"/>
  <c r="V11" i="3" s="1"/>
  <c r="O12" i="3"/>
  <c r="X12" i="3"/>
  <c r="V12" i="3" s="1"/>
  <c r="O13" i="3"/>
  <c r="X13" i="3"/>
  <c r="V13" i="3" s="1"/>
  <c r="O14" i="3"/>
  <c r="X14" i="3"/>
  <c r="V14" i="3" s="1"/>
  <c r="O15" i="3"/>
  <c r="X15" i="3"/>
  <c r="V15" i="3" s="1"/>
  <c r="O16" i="3"/>
  <c r="X16" i="3"/>
  <c r="V16" i="3" s="1"/>
  <c r="O17" i="3"/>
  <c r="X17" i="3"/>
  <c r="V17" i="3" s="1"/>
  <c r="O18" i="3"/>
  <c r="X18" i="3"/>
  <c r="V18" i="3" s="1"/>
  <c r="O19" i="3"/>
  <c r="V19" i="3"/>
  <c r="X19" i="3"/>
  <c r="O20" i="3"/>
  <c r="X20" i="3"/>
  <c r="V20" i="3" s="1"/>
  <c r="O21" i="3"/>
  <c r="X21" i="3"/>
  <c r="V21" i="3" s="1"/>
  <c r="O22" i="3"/>
  <c r="X22" i="3"/>
  <c r="V22" i="3" s="1"/>
  <c r="O23" i="3"/>
  <c r="X23" i="3"/>
  <c r="V23" i="3" s="1"/>
  <c r="O24" i="3"/>
  <c r="X24" i="3"/>
  <c r="V24" i="3" s="1"/>
  <c r="O25" i="3"/>
  <c r="X25" i="3"/>
  <c r="V25" i="3" s="1"/>
  <c r="O26" i="3"/>
  <c r="V26" i="3"/>
  <c r="X26" i="3"/>
  <c r="O27" i="3"/>
  <c r="X27" i="3"/>
  <c r="V27" i="3" s="1"/>
  <c r="O28" i="3"/>
  <c r="X28" i="3"/>
  <c r="V28" i="3" s="1"/>
  <c r="O29" i="3"/>
  <c r="X29" i="3"/>
  <c r="V29" i="3" s="1"/>
  <c r="O30" i="3"/>
  <c r="X30" i="3"/>
  <c r="V30" i="3" s="1"/>
  <c r="O31" i="3"/>
  <c r="X31" i="3"/>
  <c r="V31" i="3" s="1"/>
  <c r="O32" i="3"/>
  <c r="X32" i="3"/>
  <c r="V32" i="3" s="1"/>
  <c r="O33" i="3"/>
  <c r="X33" i="3"/>
  <c r="V33" i="3" s="1"/>
  <c r="O34" i="3"/>
  <c r="X34" i="3"/>
  <c r="V34" i="3" s="1"/>
  <c r="O35" i="3"/>
  <c r="V35" i="3"/>
  <c r="X35" i="3"/>
  <c r="O36" i="3"/>
  <c r="X36" i="3"/>
  <c r="V36" i="3" s="1"/>
  <c r="O37" i="3"/>
  <c r="X37" i="3"/>
  <c r="V37" i="3" s="1"/>
  <c r="O38" i="3"/>
  <c r="X38" i="3"/>
  <c r="V38" i="3" s="1"/>
  <c r="O39" i="3"/>
  <c r="X39" i="3"/>
  <c r="V39" i="3" s="1"/>
  <c r="O40" i="3"/>
  <c r="X40" i="3"/>
  <c r="V40" i="3" s="1"/>
  <c r="O41" i="3"/>
  <c r="X41" i="3"/>
  <c r="V41" i="3" s="1"/>
  <c r="O42" i="3"/>
  <c r="V42" i="3"/>
  <c r="X42" i="3"/>
  <c r="O43" i="3"/>
  <c r="V43" i="3"/>
  <c r="X43" i="3"/>
  <c r="O44" i="3"/>
  <c r="X44" i="3"/>
  <c r="V44" i="3" s="1"/>
  <c r="O45" i="3"/>
  <c r="X45" i="3"/>
  <c r="V45" i="3" s="1"/>
  <c r="O46" i="3"/>
  <c r="V46" i="3"/>
  <c r="X46" i="3"/>
  <c r="O47" i="3"/>
  <c r="X47" i="3"/>
  <c r="V47" i="3" s="1"/>
  <c r="O48" i="3"/>
  <c r="X48" i="3"/>
  <c r="V48" i="3" s="1"/>
  <c r="O49" i="3"/>
  <c r="X49" i="3"/>
  <c r="V49" i="3" s="1"/>
  <c r="O50" i="3"/>
  <c r="V50" i="3"/>
  <c r="X50" i="3"/>
  <c r="O51" i="3"/>
  <c r="X51" i="3"/>
  <c r="V51" i="3" s="1"/>
  <c r="O52" i="3"/>
  <c r="X52" i="3"/>
  <c r="V52" i="3" s="1"/>
  <c r="O53" i="3"/>
  <c r="X53" i="3"/>
  <c r="V53" i="3" s="1"/>
  <c r="O54" i="3"/>
  <c r="X54" i="3"/>
  <c r="V54" i="3" s="1"/>
  <c r="O55" i="3"/>
  <c r="X55" i="3"/>
  <c r="V55" i="3" s="1"/>
  <c r="O56" i="3"/>
  <c r="X56" i="3"/>
  <c r="V56" i="3" s="1"/>
  <c r="O57" i="3"/>
  <c r="X57" i="3"/>
  <c r="V57" i="3" s="1"/>
  <c r="O58" i="3"/>
  <c r="X58" i="3"/>
  <c r="V58" i="3" s="1"/>
  <c r="O59" i="3"/>
  <c r="X59" i="3"/>
  <c r="V59" i="3" s="1"/>
  <c r="O60" i="3"/>
  <c r="X60" i="3"/>
  <c r="V60" i="3" s="1"/>
  <c r="O61" i="3"/>
  <c r="X61" i="3"/>
  <c r="V61" i="3" s="1"/>
  <c r="O62" i="3"/>
  <c r="V62" i="3"/>
  <c r="X62" i="3"/>
  <c r="O63" i="3"/>
  <c r="X63" i="3"/>
  <c r="V63" i="3" s="1"/>
  <c r="O64" i="3"/>
  <c r="X64" i="3"/>
  <c r="V64" i="3" s="1"/>
  <c r="O65" i="3"/>
  <c r="X65" i="3"/>
  <c r="V65" i="3" s="1"/>
  <c r="O66" i="3"/>
  <c r="V66" i="3"/>
  <c r="X66" i="3"/>
  <c r="O67" i="3"/>
  <c r="X67" i="3"/>
  <c r="V67" i="3" s="1"/>
  <c r="O68" i="3"/>
  <c r="X68" i="3"/>
  <c r="V68" i="3" s="1"/>
  <c r="O69" i="3"/>
  <c r="X69" i="3"/>
  <c r="V69" i="3" s="1"/>
  <c r="O70" i="3"/>
  <c r="X70" i="3"/>
  <c r="V70" i="3" s="1"/>
  <c r="O71" i="3"/>
  <c r="X71" i="3"/>
  <c r="V71" i="3" s="1"/>
  <c r="O72" i="3"/>
  <c r="X72" i="3"/>
  <c r="V72" i="3" s="1"/>
  <c r="O73" i="3"/>
  <c r="X73" i="3"/>
  <c r="V73" i="3" s="1"/>
  <c r="O74" i="3"/>
  <c r="X74" i="3"/>
  <c r="V74" i="3" s="1"/>
  <c r="O75" i="3"/>
  <c r="V75" i="3"/>
  <c r="X75" i="3"/>
  <c r="O76" i="3"/>
  <c r="X76" i="3"/>
  <c r="V76" i="3" s="1"/>
  <c r="O77" i="3"/>
  <c r="X77" i="3"/>
  <c r="V77" i="3" s="1"/>
  <c r="O78" i="3"/>
  <c r="X78" i="3"/>
  <c r="V78" i="3" s="1"/>
  <c r="O79" i="3"/>
  <c r="X79" i="3"/>
  <c r="V79" i="3" s="1"/>
  <c r="O80" i="3"/>
  <c r="X80" i="3"/>
  <c r="V80" i="3" s="1"/>
  <c r="O81" i="3"/>
  <c r="X81" i="3"/>
  <c r="V81" i="3" s="1"/>
  <c r="O82" i="3"/>
  <c r="V82" i="3"/>
  <c r="X82" i="3"/>
  <c r="O83" i="3"/>
  <c r="V83" i="3"/>
  <c r="X83" i="3"/>
  <c r="O84" i="3"/>
  <c r="X84" i="3"/>
  <c r="V84" i="3" s="1"/>
  <c r="O85" i="3"/>
  <c r="X85" i="3"/>
  <c r="V85" i="3" s="1"/>
  <c r="O86" i="3"/>
  <c r="V86" i="3"/>
  <c r="X86" i="3"/>
  <c r="O87" i="3"/>
  <c r="X87" i="3"/>
  <c r="V87" i="3" s="1"/>
  <c r="O88" i="3"/>
  <c r="X88" i="3"/>
  <c r="V88" i="3" s="1"/>
  <c r="O89" i="3"/>
  <c r="X89" i="3"/>
  <c r="V89" i="3" s="1"/>
  <c r="O90" i="3"/>
  <c r="V90" i="3"/>
  <c r="X90" i="3"/>
  <c r="O91" i="3"/>
  <c r="X91" i="3"/>
  <c r="V91" i="3" s="1"/>
  <c r="O92" i="3"/>
  <c r="X92" i="3"/>
  <c r="V92" i="3" s="1"/>
  <c r="O93" i="3"/>
  <c r="X93" i="3"/>
  <c r="V93" i="3" s="1"/>
  <c r="O94" i="3"/>
  <c r="X94" i="3"/>
  <c r="V94" i="3" s="1"/>
  <c r="O95" i="3"/>
  <c r="X95" i="3"/>
  <c r="V95" i="3" s="1"/>
  <c r="O96" i="3"/>
  <c r="X96" i="3"/>
  <c r="V96" i="3" s="1"/>
  <c r="O97" i="3"/>
  <c r="X97" i="3"/>
  <c r="V97" i="3" s="1"/>
  <c r="O98" i="3"/>
  <c r="X98" i="3"/>
  <c r="V98" i="3" s="1"/>
  <c r="O99" i="3"/>
  <c r="X99" i="3"/>
  <c r="V99" i="3" s="1"/>
  <c r="O100" i="3"/>
  <c r="X100" i="3"/>
  <c r="V100" i="3" s="1"/>
  <c r="O101" i="3"/>
  <c r="X101" i="3"/>
  <c r="V101" i="3" s="1"/>
  <c r="O102" i="3"/>
  <c r="V102" i="3"/>
  <c r="X102" i="3"/>
  <c r="O103" i="3"/>
  <c r="X103" i="3"/>
  <c r="V103" i="3" s="1"/>
  <c r="O104" i="3"/>
  <c r="X104" i="3"/>
  <c r="V104" i="3" s="1"/>
  <c r="O105" i="3"/>
  <c r="X105" i="3"/>
  <c r="V105" i="3" s="1"/>
  <c r="O106" i="3"/>
  <c r="X106" i="3"/>
  <c r="V106" i="3" s="1"/>
  <c r="O107" i="3"/>
  <c r="X107" i="3"/>
  <c r="V107" i="3" s="1"/>
  <c r="O108" i="3"/>
  <c r="X108" i="3"/>
  <c r="V108" i="3" s="1"/>
  <c r="O109" i="3"/>
  <c r="X109" i="3"/>
  <c r="V109" i="3" s="1"/>
  <c r="O110" i="3"/>
  <c r="V110" i="3"/>
  <c r="X110" i="3"/>
  <c r="O111" i="3"/>
  <c r="X111" i="3"/>
  <c r="V111" i="3" s="1"/>
  <c r="O112" i="3"/>
  <c r="X112" i="3"/>
  <c r="V112" i="3" s="1"/>
  <c r="O113" i="3"/>
  <c r="X113" i="3"/>
  <c r="V113" i="3" s="1"/>
  <c r="O114" i="3"/>
  <c r="X114" i="3"/>
  <c r="V114" i="3" s="1"/>
  <c r="O115" i="3"/>
  <c r="X115" i="3"/>
  <c r="V115" i="3" s="1"/>
  <c r="O116" i="3"/>
  <c r="X116" i="3"/>
  <c r="V116" i="3" s="1"/>
  <c r="O117" i="3"/>
  <c r="X117" i="3"/>
  <c r="V117" i="3" s="1"/>
  <c r="O118" i="3"/>
  <c r="X118" i="3"/>
  <c r="V118" i="3" s="1"/>
  <c r="O119" i="3"/>
  <c r="X119" i="3"/>
  <c r="V119" i="3" s="1"/>
  <c r="O120" i="3"/>
  <c r="X120" i="3"/>
  <c r="V120" i="3" s="1"/>
  <c r="O121" i="3"/>
  <c r="X121" i="3"/>
  <c r="V121" i="3" s="1"/>
  <c r="O122" i="3"/>
  <c r="X122" i="3"/>
  <c r="V122" i="3" s="1"/>
  <c r="O123" i="3"/>
  <c r="V123" i="3"/>
  <c r="X123" i="3"/>
  <c r="O124" i="3"/>
  <c r="X124" i="3"/>
  <c r="V124" i="3" s="1"/>
  <c r="O125" i="3"/>
  <c r="X125" i="3"/>
  <c r="V125" i="3" s="1"/>
  <c r="O126" i="3"/>
  <c r="X126" i="3"/>
  <c r="V126" i="3" s="1"/>
  <c r="O127" i="3"/>
  <c r="X127" i="3"/>
  <c r="V127" i="3" s="1"/>
  <c r="O128" i="3"/>
  <c r="X128" i="3"/>
  <c r="V128" i="3" s="1"/>
  <c r="O129" i="3"/>
  <c r="X129" i="3"/>
  <c r="V129" i="3" s="1"/>
  <c r="O130" i="3"/>
  <c r="V130" i="3"/>
  <c r="X130" i="3"/>
  <c r="O131" i="3"/>
  <c r="X131" i="3"/>
  <c r="V131" i="3" s="1"/>
  <c r="O132" i="3"/>
  <c r="X132" i="3"/>
  <c r="V132" i="3" s="1"/>
  <c r="O133" i="3"/>
  <c r="X133" i="3"/>
  <c r="V133" i="3" s="1"/>
  <c r="O134" i="3"/>
  <c r="X134" i="3"/>
  <c r="V134" i="3" s="1"/>
  <c r="O135" i="3"/>
  <c r="X135" i="3"/>
  <c r="V135" i="3" s="1"/>
  <c r="O136" i="3"/>
  <c r="X136" i="3"/>
  <c r="V136" i="3" s="1"/>
  <c r="O137" i="3"/>
  <c r="X137" i="3"/>
  <c r="V137" i="3" s="1"/>
  <c r="O138" i="3"/>
  <c r="X138" i="3"/>
  <c r="V138" i="3" s="1"/>
  <c r="O139" i="3"/>
  <c r="V139" i="3"/>
  <c r="X139" i="3"/>
  <c r="O140" i="3"/>
  <c r="X140" i="3"/>
  <c r="V140" i="3" s="1"/>
  <c r="O141" i="3"/>
  <c r="X141" i="3"/>
  <c r="V141" i="3" s="1"/>
  <c r="O142" i="3"/>
  <c r="X142" i="3"/>
  <c r="V142" i="3" s="1"/>
  <c r="O143" i="3"/>
  <c r="X143" i="3"/>
  <c r="V143" i="3" s="1"/>
  <c r="O144" i="3"/>
  <c r="X144" i="3"/>
  <c r="V144" i="3" s="1"/>
  <c r="O145" i="3"/>
  <c r="X145" i="3"/>
  <c r="V145" i="3" s="1"/>
  <c r="O146" i="3"/>
  <c r="V146" i="3"/>
  <c r="X146" i="3"/>
  <c r="O147" i="3"/>
  <c r="V147" i="3"/>
  <c r="X147" i="3"/>
  <c r="O148" i="3"/>
  <c r="X148" i="3"/>
  <c r="V148" i="3" s="1"/>
  <c r="O149" i="3"/>
  <c r="X149" i="3"/>
  <c r="V149" i="3" s="1"/>
  <c r="O150" i="3"/>
  <c r="V150" i="3"/>
  <c r="X150" i="3"/>
  <c r="O151" i="3"/>
  <c r="X151" i="3"/>
  <c r="V151" i="3" s="1"/>
  <c r="O152" i="3"/>
  <c r="X152" i="3"/>
  <c r="V152" i="3" s="1"/>
  <c r="O153" i="3"/>
  <c r="X153" i="3"/>
  <c r="V153" i="3" s="1"/>
  <c r="O154" i="3"/>
  <c r="V154" i="3"/>
  <c r="X154" i="3"/>
  <c r="O155" i="3"/>
  <c r="X155" i="3"/>
  <c r="V155" i="3" s="1"/>
  <c r="O156" i="3"/>
  <c r="X156" i="3"/>
  <c r="V156" i="3" s="1"/>
  <c r="O157" i="3"/>
  <c r="X157" i="3"/>
  <c r="V157" i="3" s="1"/>
  <c r="O158" i="3"/>
  <c r="X158" i="3"/>
  <c r="V158" i="3" s="1"/>
  <c r="O159" i="3"/>
  <c r="X159" i="3"/>
  <c r="V159" i="3" s="1"/>
  <c r="O160" i="3"/>
  <c r="X160" i="3"/>
  <c r="V160" i="3" s="1"/>
  <c r="O161" i="3"/>
  <c r="X161" i="3"/>
  <c r="V161" i="3" s="1"/>
  <c r="O162" i="3"/>
  <c r="X162" i="3"/>
  <c r="V162" i="3" s="1"/>
  <c r="O163" i="3"/>
  <c r="X163" i="3"/>
  <c r="V163" i="3" s="1"/>
  <c r="O164" i="3"/>
  <c r="X164" i="3"/>
  <c r="V164" i="3" s="1"/>
  <c r="O165" i="3"/>
  <c r="X165" i="3"/>
  <c r="V165" i="3" s="1"/>
  <c r="O166" i="3"/>
  <c r="V166" i="3"/>
  <c r="X166" i="3"/>
  <c r="O167" i="3"/>
  <c r="X167" i="3"/>
  <c r="V167" i="3" s="1"/>
  <c r="O168" i="3"/>
  <c r="X168" i="3"/>
  <c r="V168" i="3" s="1"/>
  <c r="O169" i="3"/>
  <c r="X169" i="3"/>
  <c r="V169" i="3" s="1"/>
  <c r="O170" i="3"/>
  <c r="X170" i="3"/>
  <c r="V170" i="3" s="1"/>
  <c r="O171" i="3"/>
  <c r="X171" i="3"/>
  <c r="V171" i="3" s="1"/>
  <c r="O172" i="3"/>
  <c r="X172" i="3"/>
  <c r="V172" i="3" s="1"/>
  <c r="O173" i="3"/>
  <c r="X173" i="3"/>
  <c r="V173" i="3" s="1"/>
  <c r="O174" i="3"/>
  <c r="V174" i="3"/>
  <c r="X174" i="3"/>
  <c r="O175" i="3"/>
  <c r="X175" i="3"/>
  <c r="V175" i="3" s="1"/>
  <c r="O176" i="3"/>
  <c r="X176" i="3"/>
  <c r="V176" i="3" s="1"/>
  <c r="O177" i="3"/>
  <c r="X177" i="3"/>
  <c r="V177" i="3" s="1"/>
  <c r="O178" i="3"/>
  <c r="X178" i="3"/>
  <c r="V178" i="3" s="1"/>
  <c r="O179" i="3"/>
  <c r="X179" i="3"/>
  <c r="V179" i="3" s="1"/>
  <c r="O180" i="3"/>
  <c r="X180" i="3"/>
  <c r="V180" i="3" s="1"/>
  <c r="O181" i="3"/>
  <c r="X181" i="3"/>
  <c r="V181" i="3" s="1"/>
  <c r="O182" i="3"/>
  <c r="X182" i="3"/>
  <c r="V182" i="3" s="1"/>
  <c r="O183" i="3"/>
  <c r="X183" i="3"/>
  <c r="V183" i="3" s="1"/>
  <c r="O184" i="3"/>
  <c r="X184" i="3"/>
  <c r="V184" i="3" s="1"/>
  <c r="O185" i="3"/>
  <c r="X185" i="3"/>
  <c r="V185" i="3" s="1"/>
  <c r="O186" i="3"/>
  <c r="X186" i="3"/>
  <c r="V186" i="3" s="1"/>
  <c r="O187" i="3"/>
  <c r="V187" i="3"/>
  <c r="X187" i="3"/>
  <c r="O188" i="3"/>
  <c r="X188" i="3"/>
  <c r="V188" i="3" s="1"/>
  <c r="O189" i="3"/>
  <c r="X189" i="3"/>
  <c r="V189" i="3" s="1"/>
  <c r="O190" i="3"/>
  <c r="X190" i="3"/>
  <c r="V190" i="3" s="1"/>
  <c r="O191" i="3"/>
  <c r="X191" i="3"/>
  <c r="V191" i="3" s="1"/>
  <c r="O192" i="3"/>
  <c r="X192" i="3"/>
  <c r="V192" i="3" s="1"/>
  <c r="O193" i="3"/>
  <c r="X193" i="3"/>
  <c r="V193" i="3" s="1"/>
  <c r="O194" i="3"/>
  <c r="V194" i="3"/>
  <c r="X194" i="3"/>
  <c r="O195" i="3"/>
  <c r="X195" i="3"/>
  <c r="V195" i="3" s="1"/>
  <c r="O196" i="3"/>
  <c r="X196" i="3"/>
  <c r="V196" i="3" s="1"/>
  <c r="O197" i="3"/>
  <c r="X197" i="3"/>
  <c r="V197" i="3" s="1"/>
  <c r="O198" i="3"/>
  <c r="X198" i="3"/>
  <c r="V198" i="3" s="1"/>
  <c r="O199" i="3"/>
  <c r="X199" i="3"/>
  <c r="V199" i="3" s="1"/>
  <c r="O200" i="3"/>
  <c r="X200" i="3"/>
  <c r="V200" i="3" s="1"/>
  <c r="O201" i="3"/>
  <c r="X201" i="3"/>
  <c r="V201" i="3" s="1"/>
  <c r="O202" i="3"/>
  <c r="X202" i="3"/>
  <c r="V202" i="3" s="1"/>
  <c r="O203" i="3"/>
  <c r="V203" i="3"/>
  <c r="X203" i="3"/>
  <c r="O204" i="3"/>
  <c r="X204" i="3"/>
  <c r="V204" i="3" s="1"/>
  <c r="O205" i="3"/>
  <c r="X205" i="3"/>
  <c r="V205" i="3" s="1"/>
  <c r="O206" i="3"/>
  <c r="X206" i="3"/>
  <c r="V206" i="3" s="1"/>
  <c r="O207" i="3"/>
  <c r="X207" i="3"/>
  <c r="V207" i="3" s="1"/>
  <c r="O208" i="3"/>
  <c r="X208" i="3"/>
  <c r="V208" i="3" s="1"/>
  <c r="O209" i="3"/>
  <c r="X209" i="3"/>
  <c r="V209" i="3" s="1"/>
  <c r="O210" i="3"/>
  <c r="V210" i="3"/>
  <c r="X210" i="3"/>
  <c r="O211" i="3"/>
  <c r="V211" i="3"/>
  <c r="X211" i="3"/>
  <c r="O212" i="3"/>
  <c r="X212" i="3"/>
  <c r="V212" i="3" s="1"/>
  <c r="O213" i="3"/>
  <c r="X213" i="3"/>
  <c r="V213" i="3" s="1"/>
  <c r="O214" i="3"/>
  <c r="V214" i="3"/>
  <c r="X214" i="3"/>
  <c r="O9" i="2"/>
  <c r="X9" i="2"/>
  <c r="V9" i="2" s="1"/>
  <c r="O10" i="2"/>
  <c r="X10" i="2"/>
  <c r="V10" i="2" s="1"/>
  <c r="O11" i="2"/>
  <c r="V11" i="2"/>
  <c r="X11" i="2"/>
  <c r="O12" i="2"/>
  <c r="X12" i="2"/>
  <c r="V12" i="2" s="1"/>
  <c r="O13" i="2"/>
  <c r="X13" i="2"/>
  <c r="V13" i="2" s="1"/>
  <c r="O14" i="2"/>
  <c r="X14" i="2"/>
  <c r="V14" i="2" s="1"/>
  <c r="O15" i="2"/>
  <c r="X15" i="2"/>
  <c r="V15" i="2" s="1"/>
  <c r="O16" i="2"/>
  <c r="X16" i="2"/>
  <c r="V16" i="2" s="1"/>
  <c r="O17" i="2"/>
  <c r="X17" i="2"/>
  <c r="V17" i="2" s="1"/>
  <c r="O18" i="2"/>
  <c r="X18" i="2"/>
  <c r="V18" i="2" s="1"/>
  <c r="O19" i="2"/>
  <c r="X19" i="2"/>
  <c r="V19" i="2" s="1"/>
  <c r="O20" i="2"/>
  <c r="X20" i="2"/>
  <c r="V20" i="2" s="1"/>
  <c r="O21" i="2"/>
  <c r="X21" i="2"/>
  <c r="V21" i="2" s="1"/>
  <c r="O22" i="2"/>
  <c r="X22" i="2"/>
  <c r="V22" i="2" s="1"/>
  <c r="O23" i="2"/>
  <c r="X23" i="2"/>
  <c r="V23" i="2" s="1"/>
  <c r="O24" i="2"/>
  <c r="X24" i="2"/>
  <c r="V24" i="2" s="1"/>
  <c r="O25" i="2"/>
  <c r="X25" i="2"/>
  <c r="V25" i="2" s="1"/>
  <c r="O26" i="2"/>
  <c r="X26" i="2"/>
  <c r="V26" i="2" s="1"/>
  <c r="O27" i="2"/>
  <c r="X27" i="2"/>
  <c r="V27" i="2" s="1"/>
  <c r="O28" i="2"/>
  <c r="X28" i="2"/>
  <c r="V28" i="2" s="1"/>
  <c r="O29" i="2"/>
  <c r="X29" i="2"/>
  <c r="V29" i="2" s="1"/>
  <c r="O30" i="2"/>
  <c r="X30" i="2"/>
  <c r="V30" i="2" s="1"/>
  <c r="O31" i="2"/>
  <c r="X31" i="2"/>
  <c r="V31" i="2" s="1"/>
  <c r="O32" i="2"/>
  <c r="X32" i="2"/>
  <c r="V32" i="2" s="1"/>
  <c r="O33" i="2"/>
  <c r="X33" i="2"/>
  <c r="V33" i="2" s="1"/>
  <c r="O34" i="2"/>
  <c r="X34" i="2"/>
  <c r="V34" i="2" s="1"/>
  <c r="O35" i="2"/>
  <c r="X35" i="2"/>
  <c r="V35" i="2" s="1"/>
  <c r="O36" i="2"/>
  <c r="V36" i="2"/>
  <c r="X36" i="2"/>
  <c r="O37" i="2"/>
  <c r="X37" i="2"/>
  <c r="V37" i="2" s="1"/>
  <c r="O38" i="2"/>
  <c r="X38" i="2"/>
  <c r="V38" i="2" s="1"/>
  <c r="O39" i="2"/>
  <c r="X39" i="2"/>
  <c r="V39" i="2" s="1"/>
  <c r="O40" i="2"/>
  <c r="X40" i="2"/>
  <c r="V40" i="2" s="1"/>
  <c r="O41" i="2"/>
  <c r="X41" i="2"/>
  <c r="V41" i="2" s="1"/>
  <c r="O42" i="2"/>
  <c r="X42" i="2"/>
  <c r="V42" i="2" s="1"/>
  <c r="O43" i="2"/>
  <c r="X43" i="2"/>
  <c r="V43" i="2" s="1"/>
  <c r="O44" i="2"/>
  <c r="V44" i="2"/>
  <c r="X44" i="2"/>
  <c r="O45" i="2"/>
  <c r="X45" i="2"/>
  <c r="V45" i="2" s="1"/>
  <c r="O46" i="2"/>
  <c r="X46" i="2"/>
  <c r="V46" i="2" s="1"/>
  <c r="O47" i="2"/>
  <c r="X47" i="2"/>
  <c r="V47" i="2" s="1"/>
  <c r="O48" i="2"/>
  <c r="X48" i="2"/>
  <c r="V48" i="2" s="1"/>
  <c r="O49" i="2"/>
  <c r="X49" i="2"/>
  <c r="V49" i="2" s="1"/>
  <c r="O50" i="2"/>
  <c r="X50" i="2"/>
  <c r="V50" i="2" s="1"/>
  <c r="O51" i="2"/>
  <c r="X51" i="2"/>
  <c r="V51" i="2" s="1"/>
  <c r="O52" i="2"/>
  <c r="X52" i="2"/>
  <c r="V52" i="2" s="1"/>
  <c r="O53" i="2"/>
  <c r="X53" i="2"/>
  <c r="V53" i="2" s="1"/>
  <c r="O54" i="2"/>
  <c r="X54" i="2"/>
  <c r="V54" i="2" s="1"/>
  <c r="O55" i="2"/>
  <c r="X55" i="2"/>
  <c r="V55" i="2" s="1"/>
  <c r="O56" i="2"/>
  <c r="X56" i="2"/>
  <c r="V56" i="2" s="1"/>
  <c r="O57" i="2"/>
  <c r="X57" i="2"/>
  <c r="V57" i="2" s="1"/>
  <c r="O58" i="2"/>
  <c r="X58" i="2"/>
  <c r="V58" i="2" s="1"/>
  <c r="O59" i="2"/>
  <c r="V59" i="2"/>
  <c r="X59" i="2"/>
  <c r="O60" i="2"/>
  <c r="X60" i="2"/>
  <c r="V60" i="2" s="1"/>
  <c r="O61" i="2"/>
  <c r="X61" i="2"/>
  <c r="V61" i="2" s="1"/>
  <c r="O62" i="2"/>
  <c r="X62" i="2"/>
  <c r="V62" i="2" s="1"/>
  <c r="O63" i="2"/>
  <c r="X63" i="2"/>
  <c r="V63" i="2" s="1"/>
  <c r="O64" i="2"/>
  <c r="X64" i="2"/>
  <c r="V64" i="2" s="1"/>
  <c r="O65" i="2"/>
  <c r="X65" i="2"/>
  <c r="V65" i="2" s="1"/>
  <c r="O66" i="2"/>
  <c r="X66" i="2"/>
  <c r="V66" i="2" s="1"/>
  <c r="O67" i="2"/>
  <c r="V67" i="2"/>
  <c r="X67" i="2"/>
  <c r="O68" i="2"/>
  <c r="V68" i="2"/>
  <c r="X68" i="2"/>
  <c r="O69" i="2"/>
  <c r="X69" i="2"/>
  <c r="V69" i="2" s="1"/>
  <c r="O70" i="2"/>
  <c r="X70" i="2"/>
  <c r="V70" i="2" s="1"/>
  <c r="O71" i="2"/>
  <c r="X71" i="2"/>
  <c r="V71" i="2" s="1"/>
  <c r="O72" i="2"/>
  <c r="X72" i="2"/>
  <c r="V72" i="2" s="1"/>
  <c r="O73" i="2"/>
  <c r="X73" i="2"/>
  <c r="V73" i="2" s="1"/>
  <c r="O74" i="2"/>
  <c r="X74" i="2"/>
  <c r="V74" i="2" s="1"/>
  <c r="O75" i="2"/>
  <c r="X75" i="2"/>
  <c r="V75" i="2" s="1"/>
  <c r="O76" i="2"/>
  <c r="V76" i="2"/>
  <c r="X76" i="2"/>
  <c r="O77" i="2"/>
  <c r="X77" i="2"/>
  <c r="V77" i="2" s="1"/>
  <c r="O78" i="2"/>
  <c r="X78" i="2"/>
  <c r="V78" i="2" s="1"/>
  <c r="O79" i="2"/>
  <c r="X79" i="2"/>
  <c r="V79" i="2" s="1"/>
  <c r="O80" i="2"/>
  <c r="X80" i="2"/>
  <c r="V80" i="2" s="1"/>
  <c r="O81" i="2"/>
  <c r="X81" i="2"/>
  <c r="V81" i="2" s="1"/>
  <c r="O82" i="2"/>
  <c r="X82" i="2"/>
  <c r="V82" i="2" s="1"/>
  <c r="O83" i="2"/>
  <c r="X83" i="2"/>
  <c r="V83" i="2" s="1"/>
  <c r="O84" i="2"/>
  <c r="X84" i="2"/>
  <c r="V84" i="2" s="1"/>
  <c r="O85" i="2"/>
  <c r="X85" i="2"/>
  <c r="V85" i="2" s="1"/>
  <c r="O86" i="2"/>
  <c r="X86" i="2"/>
  <c r="V86" i="2" s="1"/>
  <c r="O87" i="2"/>
  <c r="X87" i="2"/>
  <c r="V87" i="2" s="1"/>
  <c r="O88" i="2"/>
  <c r="X88" i="2"/>
  <c r="V88" i="2" s="1"/>
  <c r="O89" i="2"/>
  <c r="X89" i="2"/>
  <c r="V89" i="2" s="1"/>
  <c r="O90" i="2"/>
  <c r="X90" i="2"/>
  <c r="V90" i="2" s="1"/>
  <c r="O91" i="2"/>
  <c r="X91" i="2"/>
  <c r="V91" i="2" s="1"/>
  <c r="O92" i="2"/>
  <c r="X92" i="2"/>
  <c r="V92" i="2" s="1"/>
  <c r="O93" i="2"/>
  <c r="X93" i="2"/>
  <c r="V93" i="2" s="1"/>
  <c r="O94" i="2"/>
  <c r="X94" i="2"/>
  <c r="V94" i="2" s="1"/>
  <c r="O95" i="2"/>
  <c r="X95" i="2"/>
  <c r="V95" i="2" s="1"/>
  <c r="O96" i="2"/>
  <c r="X96" i="2"/>
  <c r="V96" i="2" s="1"/>
  <c r="O97" i="2"/>
  <c r="X97" i="2"/>
  <c r="V97" i="2" s="1"/>
  <c r="O98" i="2"/>
  <c r="X98" i="2"/>
  <c r="V98" i="2" s="1"/>
  <c r="O99" i="2"/>
  <c r="X99" i="2"/>
  <c r="V99" i="2" s="1"/>
  <c r="O100" i="2"/>
  <c r="V100" i="2"/>
  <c r="X100" i="2"/>
  <c r="O101" i="2"/>
  <c r="X101" i="2"/>
  <c r="V101" i="2" s="1"/>
  <c r="O102" i="2"/>
  <c r="X102" i="2"/>
  <c r="V102" i="2" s="1"/>
  <c r="O103" i="2"/>
  <c r="X103" i="2"/>
  <c r="V103" i="2" s="1"/>
  <c r="O104" i="2"/>
  <c r="X104" i="2"/>
  <c r="V104" i="2" s="1"/>
  <c r="O105" i="2"/>
  <c r="X105" i="2"/>
  <c r="V105" i="2" s="1"/>
  <c r="O106" i="2"/>
  <c r="X106" i="2"/>
  <c r="V106" i="2" s="1"/>
  <c r="O107" i="2"/>
  <c r="V107" i="2"/>
  <c r="X107" i="2"/>
  <c r="O108" i="2"/>
  <c r="V108" i="2"/>
  <c r="X108" i="2"/>
  <c r="O109" i="2"/>
  <c r="X109" i="2"/>
  <c r="V109" i="2" s="1"/>
  <c r="O110" i="2"/>
  <c r="X110" i="2"/>
  <c r="V110" i="2" s="1"/>
  <c r="O111" i="2"/>
  <c r="X111" i="2"/>
  <c r="V111" i="2" s="1"/>
  <c r="O112" i="2"/>
  <c r="X112" i="2"/>
  <c r="V112" i="2" s="1"/>
  <c r="O113" i="2"/>
  <c r="X113" i="2"/>
  <c r="V113" i="2" s="1"/>
  <c r="O114" i="2"/>
  <c r="V114" i="2"/>
  <c r="X114" i="2"/>
  <c r="O115" i="2"/>
  <c r="V115" i="2"/>
  <c r="X115" i="2"/>
  <c r="O116" i="2"/>
  <c r="V116" i="2"/>
  <c r="X116" i="2"/>
  <c r="O117" i="2"/>
  <c r="X117" i="2"/>
  <c r="V117" i="2" s="1"/>
  <c r="O118" i="2"/>
  <c r="X118" i="2"/>
  <c r="V118" i="2" s="1"/>
  <c r="O119" i="2"/>
  <c r="X119" i="2"/>
  <c r="V119" i="2" s="1"/>
  <c r="O120" i="2"/>
  <c r="X120" i="2"/>
  <c r="V120" i="2" s="1"/>
  <c r="O121" i="2"/>
  <c r="X121" i="2"/>
  <c r="V121" i="2" s="1"/>
  <c r="O122" i="2"/>
  <c r="V122" i="2"/>
  <c r="X122" i="2"/>
  <c r="O123" i="2"/>
  <c r="V123" i="2"/>
  <c r="X123" i="2"/>
  <c r="O124" i="2"/>
  <c r="V124" i="2"/>
  <c r="X124" i="2"/>
  <c r="O125" i="2"/>
  <c r="X125" i="2"/>
  <c r="V125" i="2" s="1"/>
  <c r="O126" i="2"/>
  <c r="X126" i="2"/>
  <c r="V126" i="2" s="1"/>
  <c r="O127" i="2"/>
  <c r="X127" i="2"/>
  <c r="V127" i="2" s="1"/>
  <c r="O128" i="2"/>
  <c r="X128" i="2"/>
  <c r="V128" i="2" s="1"/>
  <c r="O129" i="2"/>
  <c r="X129" i="2"/>
  <c r="V129" i="2" s="1"/>
  <c r="O130" i="2"/>
  <c r="V130" i="2"/>
  <c r="X130" i="2"/>
  <c r="O131" i="2"/>
  <c r="V131" i="2"/>
  <c r="X131" i="2"/>
  <c r="O132" i="2"/>
  <c r="X132" i="2"/>
  <c r="V132" i="2" s="1"/>
  <c r="O133" i="2"/>
  <c r="X133" i="2"/>
  <c r="V133" i="2" s="1"/>
  <c r="O134" i="2"/>
  <c r="X134" i="2"/>
  <c r="V134" i="2" s="1"/>
  <c r="O135" i="2"/>
  <c r="X135" i="2"/>
  <c r="V135" i="2" s="1"/>
  <c r="O136" i="2"/>
  <c r="X136" i="2"/>
  <c r="V136" i="2" s="1"/>
  <c r="O137" i="2"/>
  <c r="X137" i="2"/>
  <c r="V137" i="2" s="1"/>
  <c r="O138" i="2"/>
  <c r="V138" i="2"/>
  <c r="X138" i="2"/>
  <c r="O139" i="2"/>
  <c r="X139" i="2"/>
  <c r="V139" i="2" s="1"/>
  <c r="O140" i="2"/>
  <c r="X140" i="2"/>
  <c r="V140" i="2" s="1"/>
  <c r="O141" i="2"/>
  <c r="X141" i="2"/>
  <c r="V141" i="2" s="1"/>
  <c r="O142" i="2"/>
  <c r="X142" i="2"/>
  <c r="V142" i="2" s="1"/>
  <c r="O143" i="2"/>
  <c r="X143" i="2"/>
  <c r="V143" i="2" s="1"/>
  <c r="O144" i="2"/>
  <c r="X144" i="2"/>
  <c r="V144" i="2" s="1"/>
  <c r="O145" i="2"/>
  <c r="X145" i="2"/>
  <c r="V145" i="2" s="1"/>
  <c r="O146" i="2"/>
  <c r="X146" i="2"/>
  <c r="V146" i="2" s="1"/>
  <c r="O147" i="2"/>
  <c r="X147" i="2"/>
  <c r="V147" i="2" s="1"/>
  <c r="O148" i="2"/>
  <c r="X148" i="2"/>
  <c r="V148" i="2" s="1"/>
  <c r="O149" i="2"/>
  <c r="X149" i="2"/>
  <c r="V149" i="2" s="1"/>
  <c r="O150" i="2"/>
  <c r="X150" i="2"/>
  <c r="V150" i="2" s="1"/>
  <c r="O151" i="2"/>
  <c r="X151" i="2"/>
  <c r="V151" i="2" s="1"/>
  <c r="O152" i="2"/>
  <c r="X152" i="2"/>
  <c r="V152" i="2" s="1"/>
  <c r="O153" i="2"/>
  <c r="X153" i="2"/>
  <c r="V153" i="2" s="1"/>
  <c r="O154" i="2"/>
  <c r="X154" i="2"/>
  <c r="V154" i="2" s="1"/>
  <c r="O155" i="2"/>
  <c r="X155" i="2"/>
  <c r="V155" i="2" s="1"/>
  <c r="O156" i="2"/>
  <c r="X156" i="2"/>
  <c r="V156" i="2" s="1"/>
  <c r="O157" i="2"/>
  <c r="X157" i="2"/>
  <c r="V157" i="2" s="1"/>
  <c r="O158" i="2"/>
  <c r="X158" i="2"/>
  <c r="V158" i="2" s="1"/>
  <c r="O159" i="2"/>
  <c r="X159" i="2"/>
  <c r="V159" i="2" s="1"/>
  <c r="O160" i="2"/>
  <c r="X160" i="2"/>
  <c r="V160" i="2" s="1"/>
  <c r="O161" i="2"/>
  <c r="X161" i="2"/>
  <c r="V161" i="2" s="1"/>
  <c r="O162" i="2"/>
  <c r="X162" i="2"/>
  <c r="V162" i="2" s="1"/>
  <c r="O163" i="2"/>
  <c r="X163" i="2"/>
  <c r="V163" i="2" s="1"/>
  <c r="O164" i="2"/>
  <c r="V164" i="2"/>
  <c r="X164" i="2"/>
  <c r="O165" i="2"/>
  <c r="X165" i="2"/>
  <c r="V165" i="2" s="1"/>
  <c r="O166" i="2"/>
  <c r="X166" i="2"/>
  <c r="V166" i="2" s="1"/>
  <c r="O167" i="2"/>
  <c r="X167" i="2"/>
  <c r="V167" i="2" s="1"/>
  <c r="O168" i="2"/>
  <c r="X168" i="2"/>
  <c r="V168" i="2" s="1"/>
  <c r="O169" i="2"/>
  <c r="X169" i="2"/>
  <c r="V169" i="2" s="1"/>
  <c r="O170" i="2"/>
  <c r="X170" i="2"/>
  <c r="V170" i="2" s="1"/>
  <c r="O171" i="2"/>
  <c r="V171" i="2"/>
  <c r="X171" i="2"/>
  <c r="O172" i="2"/>
  <c r="V172" i="2"/>
  <c r="X172" i="2"/>
  <c r="O173" i="2"/>
  <c r="X173" i="2"/>
  <c r="V173" i="2" s="1"/>
  <c r="O174" i="2"/>
  <c r="X174" i="2"/>
  <c r="V174" i="2" s="1"/>
  <c r="O175" i="2"/>
  <c r="X175" i="2"/>
  <c r="V175" i="2" s="1"/>
  <c r="O176" i="2"/>
  <c r="X176" i="2"/>
  <c r="V176" i="2" s="1"/>
  <c r="O177" i="2"/>
  <c r="X177" i="2"/>
  <c r="V177" i="2" s="1"/>
  <c r="O178" i="2"/>
  <c r="V178" i="2"/>
  <c r="X178" i="2"/>
  <c r="O179" i="2"/>
  <c r="V179" i="2"/>
  <c r="X179" i="2"/>
  <c r="O180" i="2"/>
  <c r="V180" i="2"/>
  <c r="X180" i="2"/>
  <c r="O181" i="2"/>
  <c r="X181" i="2"/>
  <c r="V181" i="2" s="1"/>
  <c r="O182" i="2"/>
  <c r="X182" i="2"/>
  <c r="V182" i="2" s="1"/>
  <c r="O183" i="2"/>
  <c r="X183" i="2"/>
  <c r="V183" i="2" s="1"/>
  <c r="O184" i="2"/>
  <c r="X184" i="2"/>
  <c r="V184" i="2" s="1"/>
  <c r="O185" i="2"/>
  <c r="X185" i="2"/>
  <c r="V185" i="2" s="1"/>
  <c r="O186" i="2"/>
  <c r="V186" i="2"/>
  <c r="X186" i="2"/>
  <c r="O187" i="2"/>
  <c r="V187" i="2"/>
  <c r="X187" i="2"/>
  <c r="O188" i="2"/>
  <c r="V188" i="2"/>
  <c r="X188" i="2"/>
  <c r="O189" i="2"/>
  <c r="X189" i="2"/>
  <c r="V189" i="2" s="1"/>
  <c r="O190" i="2"/>
  <c r="X190" i="2"/>
  <c r="V190" i="2" s="1"/>
  <c r="O191" i="2"/>
  <c r="X191" i="2"/>
  <c r="V191" i="2" s="1"/>
  <c r="O192" i="2"/>
  <c r="X192" i="2"/>
  <c r="V192" i="2" s="1"/>
  <c r="O193" i="2"/>
  <c r="X193" i="2"/>
  <c r="V193" i="2" s="1"/>
  <c r="O194" i="2"/>
  <c r="V194" i="2"/>
  <c r="X194" i="2"/>
  <c r="O195" i="2"/>
  <c r="V195" i="2"/>
  <c r="X195" i="2"/>
  <c r="O196" i="2"/>
  <c r="X196" i="2"/>
  <c r="V196" i="2" s="1"/>
  <c r="O197" i="2"/>
  <c r="X197" i="2"/>
  <c r="V197" i="2" s="1"/>
  <c r="O198" i="2"/>
  <c r="X198" i="2"/>
  <c r="V198" i="2" s="1"/>
  <c r="O199" i="2"/>
  <c r="X199" i="2"/>
  <c r="V199" i="2" s="1"/>
  <c r="O200" i="2"/>
  <c r="X200" i="2"/>
  <c r="V200" i="2" s="1"/>
  <c r="O201" i="2"/>
  <c r="X201" i="2"/>
  <c r="V201" i="2" s="1"/>
  <c r="O202" i="2"/>
  <c r="V202" i="2"/>
  <c r="X202" i="2"/>
  <c r="O203" i="2"/>
  <c r="X203" i="2"/>
  <c r="V203" i="2" s="1"/>
  <c r="O204" i="2"/>
  <c r="X204" i="2"/>
  <c r="V204" i="2" s="1"/>
  <c r="O205" i="2"/>
  <c r="X205" i="2"/>
  <c r="V205" i="2" s="1"/>
  <c r="O206" i="2"/>
  <c r="X206" i="2"/>
  <c r="V206" i="2" s="1"/>
  <c r="O207" i="2"/>
  <c r="X207" i="2"/>
  <c r="V207" i="2" s="1"/>
  <c r="O208" i="2"/>
  <c r="X208" i="2"/>
  <c r="V208" i="2" s="1"/>
  <c r="O209" i="2"/>
  <c r="X209" i="2"/>
  <c r="V209" i="2" s="1"/>
  <c r="O210" i="2"/>
  <c r="X210" i="2"/>
  <c r="V210" i="2" s="1"/>
  <c r="O211" i="2"/>
  <c r="X211" i="2"/>
  <c r="V211" i="2" s="1"/>
  <c r="O212" i="2"/>
  <c r="X212" i="2"/>
  <c r="V212" i="2" s="1"/>
  <c r="O213" i="2"/>
  <c r="X213" i="2"/>
  <c r="V213" i="2" s="1"/>
  <c r="O214" i="2"/>
  <c r="X214" i="2"/>
  <c r="V214" i="2" s="1"/>
  <c r="O215" i="2"/>
  <c r="X215" i="2"/>
  <c r="V215" i="2" s="1"/>
  <c r="O216" i="2"/>
  <c r="X216" i="2"/>
  <c r="V216" i="2" s="1"/>
  <c r="O217" i="2"/>
  <c r="X217" i="2"/>
  <c r="V217" i="2" s="1"/>
  <c r="O218" i="2"/>
  <c r="X218" i="2"/>
  <c r="V218" i="2" s="1"/>
  <c r="O219" i="2"/>
  <c r="X219" i="2"/>
  <c r="V219" i="2" s="1"/>
  <c r="O220" i="2"/>
  <c r="X220" i="2"/>
  <c r="V220" i="2" s="1"/>
  <c r="O221" i="2"/>
  <c r="X221" i="2"/>
  <c r="V221" i="2" s="1"/>
  <c r="O222" i="2"/>
  <c r="X222" i="2"/>
  <c r="V222" i="2" s="1"/>
  <c r="O223" i="2"/>
  <c r="X223" i="2"/>
  <c r="V223" i="2" s="1"/>
  <c r="O224" i="2"/>
  <c r="X224" i="2"/>
  <c r="V224" i="2" s="1"/>
  <c r="O225" i="2"/>
  <c r="X225" i="2"/>
  <c r="V225" i="2" s="1"/>
  <c r="O226" i="2"/>
  <c r="X226" i="2"/>
  <c r="V226" i="2" s="1"/>
  <c r="O227" i="2"/>
  <c r="X227" i="2"/>
  <c r="V227" i="2" s="1"/>
  <c r="O228" i="2"/>
  <c r="V228" i="2"/>
  <c r="X228" i="2"/>
  <c r="O229" i="2"/>
  <c r="X229" i="2"/>
  <c r="V229" i="2" s="1"/>
  <c r="O230" i="2"/>
  <c r="X230" i="2"/>
  <c r="V230" i="2" s="1"/>
  <c r="O231" i="2"/>
  <c r="X231" i="2"/>
  <c r="V231" i="2" s="1"/>
  <c r="O232" i="2"/>
  <c r="X232" i="2"/>
  <c r="V232" i="2" s="1"/>
  <c r="O233" i="2"/>
  <c r="X233" i="2"/>
  <c r="V233" i="2" s="1"/>
  <c r="O234" i="2"/>
  <c r="X234" i="2"/>
  <c r="V234" i="2" s="1"/>
  <c r="O235" i="2"/>
  <c r="V235" i="2"/>
  <c r="X235" i="2"/>
  <c r="O236" i="2"/>
  <c r="V236" i="2"/>
  <c r="X236" i="2"/>
  <c r="O237" i="2"/>
  <c r="X237" i="2"/>
  <c r="V237" i="2" s="1"/>
  <c r="O238" i="2"/>
  <c r="X238" i="2"/>
  <c r="V238" i="2" s="1"/>
  <c r="O239" i="2"/>
  <c r="X239" i="2"/>
  <c r="V239" i="2" s="1"/>
  <c r="O240" i="2"/>
  <c r="X240" i="2"/>
  <c r="V240" i="2" s="1"/>
  <c r="O241" i="2"/>
  <c r="X241" i="2"/>
  <c r="V241" i="2" s="1"/>
  <c r="O242" i="2"/>
  <c r="V242" i="2"/>
  <c r="X242" i="2"/>
  <c r="O243" i="2"/>
  <c r="V243" i="2"/>
  <c r="X243" i="2"/>
  <c r="O244" i="2"/>
  <c r="V244" i="2"/>
  <c r="X244" i="2"/>
  <c r="O245" i="2"/>
  <c r="X245" i="2"/>
  <c r="V245" i="2" s="1"/>
  <c r="O246" i="2"/>
  <c r="X246" i="2"/>
  <c r="V246" i="2" s="1"/>
  <c r="O247" i="2"/>
  <c r="X247" i="2"/>
  <c r="V247" i="2" s="1"/>
  <c r="O248" i="2"/>
  <c r="X248" i="2"/>
  <c r="V248" i="2" s="1"/>
  <c r="O249" i="2"/>
  <c r="X249" i="2"/>
  <c r="V249" i="2" s="1"/>
  <c r="O250" i="2"/>
  <c r="V250" i="2"/>
  <c r="X250" i="2"/>
  <c r="O251" i="2"/>
  <c r="V251" i="2"/>
  <c r="X251" i="2"/>
  <c r="O252" i="2"/>
  <c r="V252" i="2"/>
  <c r="X252" i="2"/>
  <c r="O253" i="2"/>
  <c r="X253" i="2"/>
  <c r="V253" i="2" s="1"/>
  <c r="O254" i="2"/>
  <c r="X254" i="2"/>
  <c r="V254" i="2" s="1"/>
  <c r="O255" i="2"/>
  <c r="X255" i="2"/>
  <c r="V255" i="2" s="1"/>
  <c r="O256" i="2"/>
  <c r="X256" i="2"/>
  <c r="V256" i="2" s="1"/>
  <c r="O257" i="2"/>
  <c r="X257" i="2"/>
  <c r="V257" i="2" s="1"/>
  <c r="O258" i="2"/>
  <c r="V258" i="2"/>
  <c r="X258" i="2"/>
  <c r="O259" i="2"/>
  <c r="V259" i="2"/>
  <c r="X259" i="2"/>
  <c r="O260" i="2"/>
  <c r="X260" i="2"/>
  <c r="V260" i="2" s="1"/>
  <c r="O261" i="2"/>
  <c r="X261" i="2"/>
  <c r="V261" i="2" s="1"/>
  <c r="O262" i="2"/>
  <c r="X262" i="2"/>
  <c r="V262" i="2" s="1"/>
  <c r="O263" i="2"/>
  <c r="X263" i="2"/>
  <c r="V263" i="2" s="1"/>
  <c r="O264" i="2"/>
  <c r="X264" i="2"/>
  <c r="V264" i="2" s="1"/>
  <c r="O265" i="2"/>
  <c r="X265" i="2"/>
  <c r="V265" i="2" s="1"/>
  <c r="O266" i="2"/>
  <c r="V266" i="2"/>
  <c r="X266" i="2"/>
  <c r="O267" i="2"/>
  <c r="X267" i="2"/>
  <c r="V267" i="2" s="1"/>
  <c r="O268" i="2"/>
  <c r="X268" i="2"/>
  <c r="V268" i="2" s="1"/>
  <c r="O269" i="2"/>
  <c r="X269" i="2"/>
  <c r="V269" i="2" s="1"/>
  <c r="O270" i="2"/>
  <c r="X270" i="2"/>
  <c r="V270" i="2" s="1"/>
  <c r="O271" i="2"/>
  <c r="X271" i="2"/>
  <c r="V271" i="2" s="1"/>
  <c r="O272" i="2"/>
  <c r="X272" i="2"/>
  <c r="V272" i="2" s="1"/>
  <c r="O273" i="2"/>
  <c r="X273" i="2"/>
  <c r="V273" i="2" s="1"/>
  <c r="O274" i="2"/>
  <c r="X274" i="2"/>
  <c r="V274" i="2" s="1"/>
  <c r="O275" i="2"/>
  <c r="X275" i="2"/>
  <c r="V275" i="2" s="1"/>
  <c r="O276" i="2"/>
  <c r="X276" i="2"/>
  <c r="V276" i="2" s="1"/>
  <c r="O277" i="2"/>
  <c r="X277" i="2"/>
  <c r="V277" i="2" s="1"/>
  <c r="O278" i="2"/>
  <c r="X278" i="2"/>
  <c r="V278" i="2" s="1"/>
  <c r="O279" i="2"/>
  <c r="X279" i="2"/>
  <c r="V279" i="2" s="1"/>
  <c r="O280" i="2"/>
  <c r="X280" i="2"/>
  <c r="V280" i="2" s="1"/>
  <c r="O281" i="2"/>
  <c r="X281" i="2"/>
  <c r="V281" i="2" s="1"/>
  <c r="O282" i="2"/>
  <c r="X282" i="2"/>
  <c r="V282" i="2" s="1"/>
  <c r="O283" i="2"/>
  <c r="X283" i="2"/>
  <c r="V283" i="2" s="1"/>
  <c r="O284" i="2"/>
  <c r="X284" i="2"/>
  <c r="V284" i="2" s="1"/>
  <c r="O285" i="2"/>
  <c r="X285" i="2"/>
  <c r="V285" i="2" s="1"/>
  <c r="O286" i="2"/>
  <c r="X286" i="2"/>
  <c r="V286" i="2" s="1"/>
  <c r="O287" i="2"/>
  <c r="X287" i="2"/>
  <c r="V287" i="2" s="1"/>
  <c r="O288" i="2"/>
  <c r="X288" i="2"/>
  <c r="V288" i="2" s="1"/>
  <c r="O289" i="2"/>
  <c r="X289" i="2"/>
  <c r="V289" i="2" s="1"/>
  <c r="O290" i="2"/>
  <c r="X290" i="2"/>
  <c r="V290" i="2" s="1"/>
  <c r="O291" i="2"/>
  <c r="X291" i="2"/>
  <c r="V291" i="2" s="1"/>
  <c r="O292" i="2"/>
  <c r="V292" i="2"/>
  <c r="X292" i="2"/>
  <c r="O293" i="2"/>
  <c r="X293" i="2"/>
  <c r="V293" i="2" s="1"/>
  <c r="O294" i="2"/>
  <c r="X294" i="2"/>
  <c r="V294" i="2" s="1"/>
  <c r="O295" i="2"/>
  <c r="X295" i="2"/>
  <c r="V295" i="2" s="1"/>
  <c r="O296" i="2"/>
  <c r="X296" i="2"/>
  <c r="V296" i="2" s="1"/>
  <c r="O297" i="2"/>
  <c r="X297" i="2"/>
  <c r="V297" i="2" s="1"/>
  <c r="O298" i="2"/>
  <c r="X298" i="2"/>
  <c r="V298" i="2" s="1"/>
  <c r="O299" i="2"/>
  <c r="V299" i="2"/>
  <c r="X299" i="2"/>
  <c r="O300" i="2"/>
  <c r="V300" i="2"/>
  <c r="X300" i="2"/>
  <c r="O301" i="2"/>
  <c r="X301" i="2"/>
  <c r="V301" i="2" s="1"/>
  <c r="O302" i="2"/>
  <c r="X302" i="2"/>
  <c r="V302" i="2" s="1"/>
  <c r="O303" i="2"/>
  <c r="X303" i="2"/>
  <c r="V303" i="2" s="1"/>
  <c r="O304" i="2"/>
  <c r="X304" i="2"/>
  <c r="V304" i="2" s="1"/>
  <c r="O305" i="2"/>
  <c r="X305" i="2"/>
  <c r="V305" i="2" s="1"/>
  <c r="O306" i="2"/>
  <c r="V306" i="2"/>
  <c r="X306" i="2"/>
  <c r="O307" i="2"/>
  <c r="V307" i="2"/>
  <c r="X307" i="2"/>
  <c r="O308" i="2"/>
  <c r="V308" i="2"/>
  <c r="X308" i="2"/>
  <c r="O309" i="2"/>
  <c r="X309" i="2"/>
  <c r="V309" i="2" s="1"/>
  <c r="O310" i="2"/>
  <c r="X310" i="2"/>
  <c r="V310" i="2" s="1"/>
  <c r="O311" i="2"/>
  <c r="X311" i="2"/>
  <c r="V311" i="2" s="1"/>
  <c r="O312" i="2"/>
  <c r="X312" i="2"/>
  <c r="V312" i="2" s="1"/>
  <c r="O313" i="2"/>
  <c r="X313" i="2"/>
  <c r="V313" i="2" s="1"/>
  <c r="O314" i="2"/>
  <c r="V314" i="2"/>
  <c r="X314" i="2"/>
  <c r="O315" i="2"/>
  <c r="V315" i="2"/>
  <c r="X315" i="2"/>
  <c r="O316" i="2"/>
  <c r="V316" i="2"/>
  <c r="X316" i="2"/>
  <c r="O317" i="2"/>
  <c r="X317" i="2"/>
  <c r="V317" i="2" s="1"/>
  <c r="O318" i="2"/>
  <c r="X318" i="2"/>
  <c r="V318" i="2" s="1"/>
  <c r="O319" i="2"/>
  <c r="X319" i="2"/>
  <c r="V319" i="2" s="1"/>
  <c r="O320" i="2"/>
  <c r="X320" i="2"/>
  <c r="V320" i="2" s="1"/>
  <c r="O321" i="2"/>
  <c r="X321" i="2"/>
  <c r="V321" i="2" s="1"/>
  <c r="O322" i="2"/>
  <c r="V322" i="2"/>
  <c r="X322" i="2"/>
  <c r="O323" i="2"/>
  <c r="V323" i="2"/>
  <c r="X323" i="2"/>
  <c r="O324" i="2"/>
  <c r="X324" i="2"/>
  <c r="V324" i="2" s="1"/>
  <c r="O325" i="2"/>
  <c r="X325" i="2"/>
  <c r="V325" i="2" s="1"/>
  <c r="O326" i="2"/>
  <c r="X326" i="2"/>
  <c r="V326" i="2" s="1"/>
  <c r="O327" i="2"/>
  <c r="X327" i="2"/>
  <c r="V327" i="2" s="1"/>
  <c r="O328" i="2"/>
  <c r="X328" i="2"/>
  <c r="V328" i="2" s="1"/>
  <c r="O329" i="2"/>
  <c r="X329" i="2"/>
  <c r="V329" i="2" s="1"/>
  <c r="O330" i="2"/>
  <c r="V330" i="2"/>
  <c r="X330" i="2"/>
  <c r="O331" i="2"/>
  <c r="X331" i="2"/>
  <c r="V331" i="2" s="1"/>
  <c r="O332" i="2"/>
  <c r="X332" i="2"/>
  <c r="V332" i="2" s="1"/>
  <c r="O333" i="2"/>
  <c r="X333" i="2"/>
  <c r="V333" i="2" s="1"/>
  <c r="O334" i="2"/>
  <c r="X334" i="2"/>
  <c r="V334" i="2" s="1"/>
  <c r="O335" i="2"/>
  <c r="X335" i="2"/>
  <c r="V335" i="2" s="1"/>
  <c r="O336" i="2"/>
  <c r="X336" i="2"/>
  <c r="V336" i="2" s="1"/>
  <c r="O337" i="2"/>
  <c r="X337" i="2"/>
  <c r="V337" i="2" s="1"/>
  <c r="O338" i="2"/>
  <c r="X338" i="2"/>
  <c r="V338" i="2" s="1"/>
  <c r="O339" i="2"/>
  <c r="X339" i="2"/>
  <c r="V339" i="2" s="1"/>
  <c r="O340" i="2"/>
  <c r="X340" i="2"/>
  <c r="V340" i="2" s="1"/>
  <c r="O341" i="2"/>
  <c r="X341" i="2"/>
  <c r="V341" i="2" s="1"/>
  <c r="O342" i="2"/>
  <c r="X342" i="2"/>
  <c r="V342" i="2" s="1"/>
  <c r="O343" i="2"/>
  <c r="X343" i="2"/>
  <c r="V343" i="2" s="1"/>
  <c r="O344" i="2"/>
  <c r="X344" i="2"/>
  <c r="V344" i="2" s="1"/>
  <c r="O345" i="2"/>
  <c r="X345" i="2"/>
  <c r="V345" i="2" s="1"/>
  <c r="O346" i="2"/>
  <c r="X346" i="2"/>
  <c r="V346" i="2" s="1"/>
  <c r="O347" i="2"/>
  <c r="X347" i="2"/>
  <c r="V347" i="2" s="1"/>
  <c r="O348" i="2"/>
  <c r="X348" i="2"/>
  <c r="V348" i="2" s="1"/>
  <c r="O349" i="2"/>
  <c r="X349" i="2"/>
  <c r="V349" i="2" s="1"/>
  <c r="O350" i="2"/>
  <c r="X350" i="2"/>
  <c r="V350" i="2" s="1"/>
  <c r="O351" i="2"/>
  <c r="X351" i="2"/>
  <c r="V351" i="2" s="1"/>
  <c r="O352" i="2"/>
  <c r="X352" i="2"/>
  <c r="V352" i="2" s="1"/>
  <c r="O353" i="2"/>
  <c r="X353" i="2"/>
  <c r="V353" i="2" s="1"/>
  <c r="O354" i="2"/>
  <c r="X354" i="2"/>
  <c r="V354" i="2" s="1"/>
  <c r="O355" i="2"/>
  <c r="X355" i="2"/>
  <c r="V355" i="2" s="1"/>
  <c r="O356" i="2"/>
  <c r="V356" i="2"/>
  <c r="X356" i="2"/>
  <c r="O357" i="2"/>
  <c r="X357" i="2"/>
  <c r="V357" i="2" s="1"/>
  <c r="O358" i="2"/>
  <c r="X358" i="2"/>
  <c r="V358" i="2" s="1"/>
  <c r="O359" i="2"/>
  <c r="X359" i="2"/>
  <c r="V359" i="2" s="1"/>
  <c r="O360" i="2"/>
  <c r="X360" i="2"/>
  <c r="V360" i="2" s="1"/>
  <c r="O361" i="2"/>
  <c r="X361" i="2"/>
  <c r="V361" i="2" s="1"/>
  <c r="O362" i="2"/>
  <c r="X362" i="2"/>
  <c r="V362" i="2" s="1"/>
  <c r="O363" i="2"/>
  <c r="V363" i="2"/>
  <c r="X363" i="2"/>
  <c r="O364" i="2"/>
  <c r="V364" i="2"/>
  <c r="X364" i="2"/>
  <c r="O365" i="2"/>
  <c r="X365" i="2"/>
  <c r="V365" i="2" s="1"/>
  <c r="O366" i="2"/>
  <c r="X366" i="2"/>
  <c r="V366" i="2" s="1"/>
  <c r="O367" i="2"/>
  <c r="X367" i="2"/>
  <c r="V367" i="2" s="1"/>
  <c r="O368" i="2"/>
  <c r="X368" i="2"/>
  <c r="V368" i="2" s="1"/>
  <c r="O369" i="2"/>
  <c r="X369" i="2"/>
  <c r="V369" i="2" s="1"/>
  <c r="O370" i="2"/>
  <c r="V370" i="2"/>
  <c r="X370" i="2"/>
  <c r="O371" i="2"/>
  <c r="V371" i="2"/>
  <c r="X371" i="2"/>
  <c r="O372" i="2"/>
  <c r="V372" i="2"/>
  <c r="X372" i="2"/>
  <c r="O373" i="2"/>
  <c r="X373" i="2"/>
  <c r="V373" i="2" s="1"/>
  <c r="O374" i="2"/>
  <c r="X374" i="2"/>
  <c r="V374" i="2" s="1"/>
  <c r="O375" i="2"/>
  <c r="X375" i="2"/>
  <c r="V375" i="2" s="1"/>
  <c r="O376" i="2"/>
  <c r="X376" i="2"/>
  <c r="V376" i="2" s="1"/>
  <c r="O377" i="2"/>
  <c r="X377" i="2"/>
  <c r="V377" i="2" s="1"/>
  <c r="O378" i="2"/>
  <c r="V378" i="2"/>
  <c r="X378" i="2"/>
  <c r="O379" i="2"/>
  <c r="V379" i="2"/>
  <c r="X379" i="2"/>
  <c r="O380" i="2"/>
  <c r="V380" i="2"/>
  <c r="X380" i="2"/>
  <c r="O381" i="2"/>
  <c r="X381" i="2"/>
  <c r="V381" i="2" s="1"/>
  <c r="O382" i="2"/>
  <c r="X382" i="2"/>
  <c r="V382" i="2" s="1"/>
  <c r="O383" i="2"/>
  <c r="X383" i="2"/>
  <c r="V383" i="2" s="1"/>
  <c r="O384" i="2"/>
  <c r="X384" i="2"/>
  <c r="V384" i="2" s="1"/>
  <c r="O385" i="2"/>
  <c r="X385" i="2"/>
  <c r="V385" i="2" s="1"/>
  <c r="O386" i="2"/>
  <c r="V386" i="2"/>
  <c r="X386" i="2"/>
  <c r="O387" i="2"/>
  <c r="V387" i="2"/>
  <c r="X387" i="2"/>
  <c r="O388" i="2"/>
  <c r="X388" i="2"/>
  <c r="V388" i="2" s="1"/>
  <c r="O389" i="2"/>
  <c r="X389" i="2"/>
  <c r="V389" i="2" s="1"/>
  <c r="O390" i="2"/>
  <c r="X390" i="2"/>
  <c r="V390" i="2" s="1"/>
  <c r="O391" i="2"/>
  <c r="X391" i="2"/>
  <c r="V391" i="2" s="1"/>
  <c r="O392" i="2"/>
  <c r="X392" i="2"/>
  <c r="V392" i="2" s="1"/>
  <c r="O393" i="2"/>
  <c r="X393" i="2"/>
  <c r="V393" i="2" s="1"/>
  <c r="O394" i="2"/>
  <c r="V394" i="2"/>
  <c r="X394" i="2"/>
  <c r="O395" i="2"/>
  <c r="X395" i="2"/>
  <c r="V395" i="2" s="1"/>
  <c r="O396" i="2"/>
  <c r="X396" i="2"/>
  <c r="V396" i="2" s="1"/>
  <c r="O397" i="2"/>
  <c r="X397" i="2"/>
  <c r="V397" i="2" s="1"/>
  <c r="O398" i="2"/>
  <c r="X398" i="2"/>
  <c r="V398" i="2" s="1"/>
  <c r="O399" i="2"/>
  <c r="X399" i="2"/>
  <c r="V399" i="2" s="1"/>
  <c r="O400" i="2"/>
  <c r="X400" i="2"/>
  <c r="V400" i="2" s="1"/>
  <c r="O401" i="2"/>
  <c r="X401" i="2"/>
  <c r="V401" i="2" s="1"/>
  <c r="O402" i="2"/>
  <c r="X402" i="2"/>
  <c r="V402" i="2" s="1"/>
  <c r="O403" i="2"/>
  <c r="X403" i="2"/>
  <c r="V403" i="2" s="1"/>
  <c r="O404" i="2"/>
  <c r="X404" i="2"/>
  <c r="V404" i="2" s="1"/>
  <c r="O405" i="2"/>
  <c r="X405" i="2"/>
  <c r="V405" i="2" s="1"/>
  <c r="O406" i="2"/>
  <c r="X406" i="2"/>
  <c r="V406" i="2" s="1"/>
  <c r="O407" i="2"/>
  <c r="X407" i="2"/>
  <c r="V407" i="2" s="1"/>
  <c r="O408" i="2"/>
  <c r="X408" i="2"/>
  <c r="V408" i="2" s="1"/>
  <c r="O409" i="2"/>
  <c r="X409" i="2"/>
  <c r="V409" i="2" s="1"/>
  <c r="O410" i="2"/>
  <c r="X410" i="2"/>
  <c r="V410" i="2" s="1"/>
  <c r="O411" i="2"/>
  <c r="X411" i="2"/>
  <c r="V411" i="2" s="1"/>
  <c r="O412" i="2"/>
  <c r="X412" i="2"/>
  <c r="V412" i="2" s="1"/>
  <c r="O413" i="2"/>
  <c r="X413" i="2"/>
  <c r="V413" i="2" s="1"/>
  <c r="O414" i="2"/>
  <c r="X414" i="2"/>
  <c r="V414" i="2" s="1"/>
  <c r="O415" i="2"/>
  <c r="X415" i="2"/>
  <c r="V415" i="2" s="1"/>
  <c r="O416" i="2"/>
  <c r="X416" i="2"/>
  <c r="V416" i="2" s="1"/>
  <c r="O417" i="2"/>
  <c r="X417" i="2"/>
  <c r="V417" i="2" s="1"/>
  <c r="O418" i="2"/>
  <c r="X418" i="2"/>
  <c r="V418" i="2" s="1"/>
  <c r="O419" i="2"/>
  <c r="X419" i="2"/>
  <c r="V419" i="2" s="1"/>
  <c r="O420" i="2"/>
  <c r="V420" i="2"/>
  <c r="X420" i="2"/>
  <c r="O421" i="2"/>
  <c r="X421" i="2"/>
  <c r="V421" i="2" s="1"/>
  <c r="O422" i="2"/>
  <c r="X422" i="2"/>
  <c r="V422" i="2" s="1"/>
  <c r="O423" i="2"/>
  <c r="X423" i="2"/>
  <c r="V423" i="2" s="1"/>
  <c r="O424" i="2"/>
  <c r="X424" i="2"/>
  <c r="V424" i="2" s="1"/>
  <c r="O425" i="2"/>
  <c r="X425" i="2"/>
  <c r="V425" i="2" s="1"/>
  <c r="O426" i="2"/>
  <c r="X426" i="2"/>
  <c r="V426" i="2" s="1"/>
  <c r="O427" i="2"/>
  <c r="V427" i="2"/>
  <c r="X427" i="2"/>
  <c r="O428" i="2"/>
  <c r="V428" i="2"/>
  <c r="X428" i="2"/>
  <c r="O429" i="2"/>
  <c r="X429" i="2"/>
  <c r="V429" i="2" s="1"/>
  <c r="O430" i="2"/>
  <c r="X430" i="2"/>
  <c r="V430" i="2" s="1"/>
  <c r="O431" i="2"/>
  <c r="X431" i="2"/>
  <c r="V431" i="2" s="1"/>
  <c r="O432" i="2"/>
  <c r="X432" i="2"/>
  <c r="V432" i="2" s="1"/>
  <c r="O433" i="2"/>
  <c r="X433" i="2"/>
  <c r="V433" i="2" s="1"/>
  <c r="O434" i="2"/>
  <c r="V434" i="2"/>
  <c r="X434" i="2"/>
  <c r="O435" i="2"/>
  <c r="V435" i="2"/>
  <c r="X435" i="2"/>
  <c r="O436" i="2"/>
  <c r="V436" i="2"/>
  <c r="X436" i="2"/>
  <c r="O437" i="2"/>
  <c r="X437" i="2"/>
  <c r="V437" i="2" s="1"/>
  <c r="O438" i="2"/>
  <c r="X438" i="2"/>
  <c r="V438" i="2" s="1"/>
  <c r="O439" i="2"/>
  <c r="X439" i="2"/>
  <c r="V439" i="2" s="1"/>
  <c r="O440" i="2"/>
  <c r="X440" i="2"/>
  <c r="V440" i="2" s="1"/>
  <c r="O441" i="2"/>
  <c r="X441" i="2"/>
  <c r="V441" i="2" s="1"/>
  <c r="O442" i="2"/>
  <c r="V442" i="2"/>
  <c r="X442" i="2"/>
  <c r="O443" i="2"/>
  <c r="V443" i="2"/>
  <c r="X443" i="2"/>
  <c r="O444" i="2"/>
  <c r="V444" i="2"/>
  <c r="X444" i="2"/>
  <c r="O445" i="2"/>
  <c r="X445" i="2"/>
  <c r="V445" i="2" s="1"/>
  <c r="O446" i="2"/>
  <c r="X446" i="2"/>
  <c r="V446" i="2" s="1"/>
  <c r="O447" i="2"/>
  <c r="X447" i="2"/>
  <c r="V447" i="2" s="1"/>
  <c r="O448" i="2"/>
  <c r="X448" i="2"/>
  <c r="V448" i="2" s="1"/>
  <c r="O449" i="2"/>
  <c r="X449" i="2"/>
  <c r="V449" i="2" s="1"/>
  <c r="O450" i="2"/>
  <c r="V450" i="2"/>
  <c r="X450" i="2"/>
  <c r="O451" i="2"/>
  <c r="V451" i="2"/>
  <c r="X451" i="2"/>
  <c r="O452" i="2"/>
  <c r="X452" i="2"/>
  <c r="V452" i="2" s="1"/>
  <c r="O453" i="2"/>
  <c r="X453" i="2"/>
  <c r="V453" i="2" s="1"/>
  <c r="O454" i="2"/>
  <c r="X454" i="2"/>
  <c r="V454" i="2" s="1"/>
  <c r="O455" i="2"/>
  <c r="X455" i="2"/>
  <c r="V455" i="2" s="1"/>
  <c r="O456" i="2"/>
  <c r="X456" i="2"/>
  <c r="V456" i="2" s="1"/>
  <c r="O457" i="2"/>
  <c r="X457" i="2"/>
  <c r="V457" i="2" s="1"/>
  <c r="O458" i="2"/>
  <c r="V458" i="2"/>
  <c r="X458" i="2"/>
  <c r="O459" i="2"/>
  <c r="X459" i="2"/>
  <c r="V459" i="2" s="1"/>
  <c r="O460" i="2"/>
  <c r="X460" i="2"/>
  <c r="V460" i="2" s="1"/>
  <c r="O461" i="2"/>
  <c r="X461" i="2"/>
  <c r="V461" i="2" s="1"/>
  <c r="O462" i="2"/>
  <c r="X462" i="2"/>
  <c r="V462" i="2" s="1"/>
  <c r="O463" i="2"/>
  <c r="X463" i="2"/>
  <c r="V463" i="2" s="1"/>
  <c r="O464" i="2"/>
  <c r="X464" i="2"/>
  <c r="V464" i="2" s="1"/>
  <c r="O465" i="2"/>
  <c r="X465" i="2"/>
  <c r="V465" i="2" s="1"/>
  <c r="O466" i="2"/>
  <c r="X466" i="2"/>
  <c r="V466" i="2" s="1"/>
  <c r="O467" i="2"/>
  <c r="X467" i="2"/>
  <c r="V467" i="2" s="1"/>
  <c r="O468" i="2"/>
  <c r="X468" i="2"/>
  <c r="V468" i="2" s="1"/>
  <c r="O469" i="2"/>
  <c r="X469" i="2"/>
  <c r="V469" i="2" s="1"/>
  <c r="O470" i="2"/>
  <c r="X470" i="2"/>
  <c r="V470" i="2" s="1"/>
  <c r="O471" i="2"/>
  <c r="X471" i="2"/>
  <c r="V471" i="2" s="1"/>
  <c r="O472" i="2"/>
  <c r="X472" i="2"/>
  <c r="V472" i="2" s="1"/>
  <c r="O473" i="2"/>
  <c r="X473" i="2"/>
  <c r="V473" i="2" s="1"/>
  <c r="X1228" i="1"/>
  <c r="V1228" i="1" s="1"/>
  <c r="O1228" i="1"/>
  <c r="X1227" i="1"/>
  <c r="V1227" i="1" s="1"/>
  <c r="O1227" i="1"/>
  <c r="X1226" i="1"/>
  <c r="V1226" i="1"/>
  <c r="O1226" i="1"/>
  <c r="X1225" i="1"/>
  <c r="V1225" i="1" s="1"/>
  <c r="O1225" i="1"/>
  <c r="X1224" i="1"/>
  <c r="V1224" i="1" s="1"/>
  <c r="O1224" i="1"/>
  <c r="X1223" i="1"/>
  <c r="V1223" i="1" s="1"/>
  <c r="O1223" i="1"/>
  <c r="X1222" i="1"/>
  <c r="V1222" i="1"/>
  <c r="O1222" i="1"/>
  <c r="X1221" i="1"/>
  <c r="V1221" i="1"/>
  <c r="O1221" i="1"/>
  <c r="X1220" i="1"/>
  <c r="V1220" i="1" s="1"/>
  <c r="O1220" i="1"/>
  <c r="X1219" i="1"/>
  <c r="V1219" i="1" s="1"/>
  <c r="O1219" i="1"/>
  <c r="X1218" i="1"/>
  <c r="V1218" i="1" s="1"/>
  <c r="O1218" i="1"/>
  <c r="X1217" i="1"/>
  <c r="V1217" i="1"/>
  <c r="O1217" i="1"/>
  <c r="X1216" i="1"/>
  <c r="V1216" i="1" s="1"/>
  <c r="O1216" i="1"/>
  <c r="X1215" i="1"/>
  <c r="V1215" i="1" s="1"/>
  <c r="O1215" i="1"/>
  <c r="X1214" i="1"/>
  <c r="V1214" i="1"/>
  <c r="O1214" i="1"/>
  <c r="X1213" i="1"/>
  <c r="V1213" i="1" s="1"/>
  <c r="O1213" i="1"/>
  <c r="X1212" i="1"/>
  <c r="V1212" i="1" s="1"/>
  <c r="O1212" i="1"/>
  <c r="X1211" i="1"/>
  <c r="V1211" i="1" s="1"/>
  <c r="O1211" i="1"/>
  <c r="X1210" i="1"/>
  <c r="V1210" i="1"/>
  <c r="O1210" i="1"/>
  <c r="X1209" i="1"/>
  <c r="V1209" i="1" s="1"/>
  <c r="O1209" i="1"/>
  <c r="X1208" i="1"/>
  <c r="V1208" i="1" s="1"/>
  <c r="O1208" i="1"/>
  <c r="X1207" i="1"/>
  <c r="V1207" i="1" s="1"/>
  <c r="O1207" i="1"/>
  <c r="X1206" i="1"/>
  <c r="V1206" i="1"/>
  <c r="O1206" i="1"/>
  <c r="X1205" i="1"/>
  <c r="V1205" i="1"/>
  <c r="O1205" i="1"/>
  <c r="X1204" i="1"/>
  <c r="V1204" i="1" s="1"/>
  <c r="O1204" i="1"/>
  <c r="X1203" i="1"/>
  <c r="V1203" i="1" s="1"/>
  <c r="O1203" i="1"/>
  <c r="X1202" i="1"/>
  <c r="V1202" i="1" s="1"/>
  <c r="O1202" i="1"/>
  <c r="X1201" i="1"/>
  <c r="V1201" i="1"/>
  <c r="O1201" i="1"/>
  <c r="X1200" i="1"/>
  <c r="V1200" i="1" s="1"/>
  <c r="O1200" i="1"/>
  <c r="X1199" i="1"/>
  <c r="V1199" i="1" s="1"/>
  <c r="O1199" i="1"/>
  <c r="X1198" i="1"/>
  <c r="V1198" i="1"/>
  <c r="O1198" i="1"/>
  <c r="X1197" i="1"/>
  <c r="V1197" i="1" s="1"/>
  <c r="O1197" i="1"/>
  <c r="X1196" i="1"/>
  <c r="V1196" i="1" s="1"/>
  <c r="O1196" i="1"/>
  <c r="X1195" i="1"/>
  <c r="V1195" i="1" s="1"/>
  <c r="O1195" i="1"/>
  <c r="X1194" i="1"/>
  <c r="V1194" i="1"/>
  <c r="O1194" i="1"/>
  <c r="X1193" i="1"/>
  <c r="V1193" i="1" s="1"/>
  <c r="O1193" i="1"/>
  <c r="X1192" i="1"/>
  <c r="V1192" i="1" s="1"/>
  <c r="O1192" i="1"/>
  <c r="X1191" i="1"/>
  <c r="V1191" i="1" s="1"/>
  <c r="O1191" i="1"/>
  <c r="X1190" i="1"/>
  <c r="V1190" i="1"/>
  <c r="O1190" i="1"/>
  <c r="X1189" i="1"/>
  <c r="V1189" i="1"/>
  <c r="O1189" i="1"/>
  <c r="X1188" i="1"/>
  <c r="V1188" i="1" s="1"/>
  <c r="O1188" i="1"/>
  <c r="X1187" i="1"/>
  <c r="V1187" i="1" s="1"/>
  <c r="O1187" i="1"/>
  <c r="X1186" i="1"/>
  <c r="V1186" i="1" s="1"/>
  <c r="O1186" i="1"/>
  <c r="X1185" i="1"/>
  <c r="V1185" i="1"/>
  <c r="O1185" i="1"/>
  <c r="X1184" i="1"/>
  <c r="V1184" i="1" s="1"/>
  <c r="O1184" i="1"/>
  <c r="X1183" i="1"/>
  <c r="V1183" i="1" s="1"/>
  <c r="O1183" i="1"/>
  <c r="X1182" i="1"/>
  <c r="V1182" i="1"/>
  <c r="O1182" i="1"/>
  <c r="X1181" i="1"/>
  <c r="V1181" i="1" s="1"/>
  <c r="O1181" i="1"/>
  <c r="X1180" i="1"/>
  <c r="V1180" i="1" s="1"/>
  <c r="O1180" i="1"/>
  <c r="X1179" i="1"/>
  <c r="V1179" i="1" s="1"/>
  <c r="O1179" i="1"/>
  <c r="X1178" i="1"/>
  <c r="V1178" i="1"/>
  <c r="O1178" i="1"/>
  <c r="X1177" i="1"/>
  <c r="V1177" i="1" s="1"/>
  <c r="O1177" i="1"/>
  <c r="X1176" i="1"/>
  <c r="V1176" i="1" s="1"/>
  <c r="O1176" i="1"/>
  <c r="X1175" i="1"/>
  <c r="V1175" i="1" s="1"/>
  <c r="O1175" i="1"/>
  <c r="X1174" i="1"/>
  <c r="V1174" i="1"/>
  <c r="O1174" i="1"/>
  <c r="X1173" i="1"/>
  <c r="V1173" i="1"/>
  <c r="O1173" i="1"/>
  <c r="X1172" i="1"/>
  <c r="V1172" i="1" s="1"/>
  <c r="O1172" i="1"/>
  <c r="X1171" i="1"/>
  <c r="V1171" i="1" s="1"/>
  <c r="O1171" i="1"/>
  <c r="X1170" i="1"/>
  <c r="V1170" i="1" s="1"/>
  <c r="O1170" i="1"/>
  <c r="X1169" i="1"/>
  <c r="V1169" i="1"/>
  <c r="O1169" i="1"/>
  <c r="X1168" i="1"/>
  <c r="V1168" i="1" s="1"/>
  <c r="O1168" i="1"/>
  <c r="X1167" i="1"/>
  <c r="V1167" i="1" s="1"/>
  <c r="O1167" i="1"/>
  <c r="X1166" i="1"/>
  <c r="V1166" i="1"/>
  <c r="O1166" i="1"/>
  <c r="X1165" i="1"/>
  <c r="V1165" i="1" s="1"/>
  <c r="O1165" i="1"/>
  <c r="X1164" i="1"/>
  <c r="V1164" i="1" s="1"/>
  <c r="O1164" i="1"/>
  <c r="X1163" i="1"/>
  <c r="V1163" i="1" s="1"/>
  <c r="O1163" i="1"/>
  <c r="X1162" i="1"/>
  <c r="V1162" i="1"/>
  <c r="O1162" i="1"/>
  <c r="X1161" i="1"/>
  <c r="V1161" i="1" s="1"/>
  <c r="O1161" i="1"/>
  <c r="X1160" i="1"/>
  <c r="V1160" i="1" s="1"/>
  <c r="O1160" i="1"/>
  <c r="X1159" i="1"/>
  <c r="V1159" i="1" s="1"/>
  <c r="O1159" i="1"/>
  <c r="X1158" i="1"/>
  <c r="V1158" i="1"/>
  <c r="O1158" i="1"/>
  <c r="X1157" i="1"/>
  <c r="V1157" i="1"/>
  <c r="O1157" i="1"/>
  <c r="X1156" i="1"/>
  <c r="V1156" i="1" s="1"/>
  <c r="O1156" i="1"/>
  <c r="X1155" i="1"/>
  <c r="V1155" i="1" s="1"/>
  <c r="O1155" i="1"/>
  <c r="X1154" i="1"/>
  <c r="V1154" i="1" s="1"/>
  <c r="O1154" i="1"/>
  <c r="X1153" i="1"/>
  <c r="V1153" i="1"/>
  <c r="O1153" i="1"/>
  <c r="X1152" i="1"/>
  <c r="V1152" i="1" s="1"/>
  <c r="O1152" i="1"/>
  <c r="X1151" i="1"/>
  <c r="V1151" i="1" s="1"/>
  <c r="O1151" i="1"/>
  <c r="X1150" i="1"/>
  <c r="V1150" i="1"/>
  <c r="O1150" i="1"/>
  <c r="X1149" i="1"/>
  <c r="V1149" i="1" s="1"/>
  <c r="O1149" i="1"/>
  <c r="X1148" i="1"/>
  <c r="V1148" i="1" s="1"/>
  <c r="O1148" i="1"/>
  <c r="X1147" i="1"/>
  <c r="V1147" i="1" s="1"/>
  <c r="O1147" i="1"/>
  <c r="X1146" i="1"/>
  <c r="V1146" i="1"/>
  <c r="O1146" i="1"/>
  <c r="X1145" i="1"/>
  <c r="V1145" i="1" s="1"/>
  <c r="O1145" i="1"/>
  <c r="X1144" i="1"/>
  <c r="V1144" i="1" s="1"/>
  <c r="O1144" i="1"/>
  <c r="X1143" i="1"/>
  <c r="V1143" i="1" s="1"/>
  <c r="O1143" i="1"/>
  <c r="X1142" i="1"/>
  <c r="V1142" i="1"/>
  <c r="O1142" i="1"/>
  <c r="X1141" i="1"/>
  <c r="V1141" i="1"/>
  <c r="O1141" i="1"/>
  <c r="X1140" i="1"/>
  <c r="V1140" i="1" s="1"/>
  <c r="O1140" i="1"/>
  <c r="X1139" i="1"/>
  <c r="V1139" i="1" s="1"/>
  <c r="O1139" i="1"/>
  <c r="X1138" i="1"/>
  <c r="V1138" i="1" s="1"/>
  <c r="O1138" i="1"/>
  <c r="X1137" i="1"/>
  <c r="V1137" i="1"/>
  <c r="O1137" i="1"/>
  <c r="X1136" i="1"/>
  <c r="V1136" i="1" s="1"/>
  <c r="O1136" i="1"/>
  <c r="X1135" i="1"/>
  <c r="V1135" i="1" s="1"/>
  <c r="O1135" i="1"/>
  <c r="X1134" i="1"/>
  <c r="V1134" i="1" s="1"/>
  <c r="O1134" i="1"/>
  <c r="X1133" i="1"/>
  <c r="V1133" i="1" s="1"/>
  <c r="O1133" i="1"/>
  <c r="X1132" i="1"/>
  <c r="V1132" i="1" s="1"/>
  <c r="O1132" i="1"/>
  <c r="X1131" i="1"/>
  <c r="V1131" i="1" s="1"/>
  <c r="O1131" i="1"/>
  <c r="X1130" i="1"/>
  <c r="V1130" i="1"/>
  <c r="O1130" i="1"/>
  <c r="X1129" i="1"/>
  <c r="V1129" i="1" s="1"/>
  <c r="O1129" i="1"/>
  <c r="X1128" i="1"/>
  <c r="V1128" i="1" s="1"/>
  <c r="O1128" i="1"/>
  <c r="X1127" i="1"/>
  <c r="V1127" i="1" s="1"/>
  <c r="O1127" i="1"/>
  <c r="X1126" i="1"/>
  <c r="V1126" i="1"/>
  <c r="O1126" i="1"/>
  <c r="X1125" i="1"/>
  <c r="V1125" i="1"/>
  <c r="O1125" i="1"/>
  <c r="X1124" i="1"/>
  <c r="V1124" i="1" s="1"/>
  <c r="O1124" i="1"/>
  <c r="X1123" i="1"/>
  <c r="V1123" i="1" s="1"/>
  <c r="O1123" i="1"/>
  <c r="X1122" i="1"/>
  <c r="V1122" i="1" s="1"/>
  <c r="O1122" i="1"/>
  <c r="X1121" i="1"/>
  <c r="V1121" i="1"/>
  <c r="O1121" i="1"/>
  <c r="X1120" i="1"/>
  <c r="V1120" i="1" s="1"/>
  <c r="O1120" i="1"/>
  <c r="X1119" i="1"/>
  <c r="V1119" i="1" s="1"/>
  <c r="O1119" i="1"/>
  <c r="X1118" i="1"/>
  <c r="V1118" i="1" s="1"/>
  <c r="O1118" i="1"/>
  <c r="X1117" i="1"/>
  <c r="V1117" i="1" s="1"/>
  <c r="O1117" i="1"/>
  <c r="X1116" i="1"/>
  <c r="V1116" i="1" s="1"/>
  <c r="O1116" i="1"/>
  <c r="X1115" i="1"/>
  <c r="V1115" i="1" s="1"/>
  <c r="O1115" i="1"/>
  <c r="X1114" i="1"/>
  <c r="V1114" i="1"/>
  <c r="O1114" i="1"/>
  <c r="X1113" i="1"/>
  <c r="V1113" i="1" s="1"/>
  <c r="O1113" i="1"/>
  <c r="X1112" i="1"/>
  <c r="V1112" i="1" s="1"/>
  <c r="O1112" i="1"/>
  <c r="X1111" i="1"/>
  <c r="V1111" i="1" s="1"/>
  <c r="O1111" i="1"/>
  <c r="X1110" i="1"/>
  <c r="V1110" i="1"/>
  <c r="O1110" i="1"/>
  <c r="X1109" i="1"/>
  <c r="V1109" i="1"/>
  <c r="O1109" i="1"/>
  <c r="X1108" i="1"/>
  <c r="V1108" i="1" s="1"/>
  <c r="O1108" i="1"/>
  <c r="X1107" i="1"/>
  <c r="V1107" i="1" s="1"/>
  <c r="O1107" i="1"/>
  <c r="X1106" i="1"/>
  <c r="V1106" i="1" s="1"/>
  <c r="O1106" i="1"/>
  <c r="X1105" i="1"/>
  <c r="V1105" i="1"/>
  <c r="O1105" i="1"/>
  <c r="X1104" i="1"/>
  <c r="V1104" i="1" s="1"/>
  <c r="O1104" i="1"/>
  <c r="X1103" i="1"/>
  <c r="V1103" i="1" s="1"/>
  <c r="O1103" i="1"/>
  <c r="X1102" i="1"/>
  <c r="V1102" i="1" s="1"/>
  <c r="O1102" i="1"/>
  <c r="X1101" i="1"/>
  <c r="V1101" i="1" s="1"/>
  <c r="O1101" i="1"/>
  <c r="X1100" i="1"/>
  <c r="V1100" i="1" s="1"/>
  <c r="O1100" i="1"/>
  <c r="X1099" i="1"/>
  <c r="V1099" i="1" s="1"/>
  <c r="O1099" i="1"/>
  <c r="X1098" i="1"/>
  <c r="V1098" i="1"/>
  <c r="O1098" i="1"/>
  <c r="X1097" i="1"/>
  <c r="V1097" i="1" s="1"/>
  <c r="O1097" i="1"/>
  <c r="X1096" i="1"/>
  <c r="V1096" i="1" s="1"/>
  <c r="O1096" i="1"/>
  <c r="X1095" i="1"/>
  <c r="V1095" i="1" s="1"/>
  <c r="O1095" i="1"/>
  <c r="X1094" i="1"/>
  <c r="V1094" i="1" s="1"/>
  <c r="O1094" i="1"/>
  <c r="X1093" i="1"/>
  <c r="V1093" i="1" s="1"/>
  <c r="O1093" i="1"/>
  <c r="X1092" i="1"/>
  <c r="V1092" i="1"/>
  <c r="O1092" i="1"/>
  <c r="X1091" i="1"/>
  <c r="V1091" i="1" s="1"/>
  <c r="O1091" i="1"/>
  <c r="X1090" i="1"/>
  <c r="V1090" i="1"/>
  <c r="O1090" i="1"/>
  <c r="X1089" i="1"/>
  <c r="V1089" i="1" s="1"/>
  <c r="O1089" i="1"/>
  <c r="X1088" i="1"/>
  <c r="V1088" i="1"/>
  <c r="O1088" i="1"/>
  <c r="X1087" i="1"/>
  <c r="V1087" i="1" s="1"/>
  <c r="O1087" i="1"/>
  <c r="X1086" i="1"/>
  <c r="V1086" i="1"/>
  <c r="O1086" i="1"/>
  <c r="X1085" i="1"/>
  <c r="V1085" i="1" s="1"/>
  <c r="O1085" i="1"/>
  <c r="X1084" i="1"/>
  <c r="V1084" i="1" s="1"/>
  <c r="O1084" i="1"/>
  <c r="X1083" i="1"/>
  <c r="V1083" i="1" s="1"/>
  <c r="O1083" i="1"/>
  <c r="X1082" i="1"/>
  <c r="V1082" i="1" s="1"/>
  <c r="O1082" i="1"/>
  <c r="X1081" i="1"/>
  <c r="V1081" i="1" s="1"/>
  <c r="O1081" i="1"/>
  <c r="X1080" i="1"/>
  <c r="V1080" i="1" s="1"/>
  <c r="O1080" i="1"/>
  <c r="X1079" i="1"/>
  <c r="V1079" i="1" s="1"/>
  <c r="O1079" i="1"/>
  <c r="X1078" i="1"/>
  <c r="V1078" i="1" s="1"/>
  <c r="O1078" i="1"/>
  <c r="X1077" i="1"/>
  <c r="V1077" i="1" s="1"/>
  <c r="O1077" i="1"/>
  <c r="X1076" i="1"/>
  <c r="V1076" i="1"/>
  <c r="O1076" i="1"/>
  <c r="X1075" i="1"/>
  <c r="V1075" i="1" s="1"/>
  <c r="O1075" i="1"/>
  <c r="X1074" i="1"/>
  <c r="V1074" i="1"/>
  <c r="O1074" i="1"/>
  <c r="X1073" i="1"/>
  <c r="V1073" i="1" s="1"/>
  <c r="O1073" i="1"/>
  <c r="X1072" i="1"/>
  <c r="V1072" i="1"/>
  <c r="O1072" i="1"/>
  <c r="X1071" i="1"/>
  <c r="V1071" i="1" s="1"/>
  <c r="O1071" i="1"/>
  <c r="X1070" i="1"/>
  <c r="V1070" i="1"/>
  <c r="O1070" i="1"/>
  <c r="X1069" i="1"/>
  <c r="V1069" i="1" s="1"/>
  <c r="O1069" i="1"/>
  <c r="X1068" i="1"/>
  <c r="V1068" i="1" s="1"/>
  <c r="O1068" i="1"/>
  <c r="X1067" i="1"/>
  <c r="V1067" i="1" s="1"/>
  <c r="O1067" i="1"/>
  <c r="X1066" i="1"/>
  <c r="V1066" i="1" s="1"/>
  <c r="O1066" i="1"/>
  <c r="X1065" i="1"/>
  <c r="V1065" i="1" s="1"/>
  <c r="O1065" i="1"/>
  <c r="X1064" i="1"/>
  <c r="V1064" i="1" s="1"/>
  <c r="O1064" i="1"/>
  <c r="X1063" i="1"/>
  <c r="V1063" i="1" s="1"/>
  <c r="O1063" i="1"/>
  <c r="X1062" i="1"/>
  <c r="V1062" i="1" s="1"/>
  <c r="O1062" i="1"/>
  <c r="X1061" i="1"/>
  <c r="V1061" i="1" s="1"/>
  <c r="O1061" i="1"/>
  <c r="X1060" i="1"/>
  <c r="V1060" i="1"/>
  <c r="O1060" i="1"/>
  <c r="X1059" i="1"/>
  <c r="V1059" i="1" s="1"/>
  <c r="O1059" i="1"/>
  <c r="X1058" i="1"/>
  <c r="V1058" i="1"/>
  <c r="O1058" i="1"/>
  <c r="X1057" i="1"/>
  <c r="V1057" i="1" s="1"/>
  <c r="O1057" i="1"/>
  <c r="X1056" i="1"/>
  <c r="V1056" i="1"/>
  <c r="O1056" i="1"/>
  <c r="X1055" i="1"/>
  <c r="V1055" i="1" s="1"/>
  <c r="O1055" i="1"/>
  <c r="X1054" i="1"/>
  <c r="V1054" i="1"/>
  <c r="O1054" i="1"/>
  <c r="X1053" i="1"/>
  <c r="V1053" i="1" s="1"/>
  <c r="O1053" i="1"/>
  <c r="X1052" i="1"/>
  <c r="V1052" i="1" s="1"/>
  <c r="O1052" i="1"/>
  <c r="X1051" i="1"/>
  <c r="V1051" i="1" s="1"/>
  <c r="O1051" i="1"/>
  <c r="X1050" i="1"/>
  <c r="V1050" i="1" s="1"/>
  <c r="O1050" i="1"/>
  <c r="X1049" i="1"/>
  <c r="V1049" i="1" s="1"/>
  <c r="O1049" i="1"/>
  <c r="X1048" i="1"/>
  <c r="V1048" i="1" s="1"/>
  <c r="O1048" i="1"/>
  <c r="X1047" i="1"/>
  <c r="V1047" i="1" s="1"/>
  <c r="O1047" i="1"/>
  <c r="X1046" i="1"/>
  <c r="V1046" i="1" s="1"/>
  <c r="O1046" i="1"/>
  <c r="X1045" i="1"/>
  <c r="V1045" i="1" s="1"/>
  <c r="O1045" i="1"/>
  <c r="X1044" i="1"/>
  <c r="V1044" i="1"/>
  <c r="O1044" i="1"/>
  <c r="X1043" i="1"/>
  <c r="V1043" i="1" s="1"/>
  <c r="O1043" i="1"/>
  <c r="X1042" i="1"/>
  <c r="V1042" i="1"/>
  <c r="O1042" i="1"/>
  <c r="X1041" i="1"/>
  <c r="V1041" i="1" s="1"/>
  <c r="O1041" i="1"/>
  <c r="X1040" i="1"/>
  <c r="V1040" i="1"/>
  <c r="O1040" i="1"/>
  <c r="X1039" i="1"/>
  <c r="V1039" i="1" s="1"/>
  <c r="O1039" i="1"/>
  <c r="X1038" i="1"/>
  <c r="V1038" i="1"/>
  <c r="O1038" i="1"/>
  <c r="X1037" i="1"/>
  <c r="V1037" i="1" s="1"/>
  <c r="O1037" i="1"/>
  <c r="X1036" i="1"/>
  <c r="V1036" i="1" s="1"/>
  <c r="O1036" i="1"/>
  <c r="X1035" i="1"/>
  <c r="V1035" i="1" s="1"/>
  <c r="O1035" i="1"/>
  <c r="X1034" i="1"/>
  <c r="V1034" i="1" s="1"/>
  <c r="O1034" i="1"/>
  <c r="X1033" i="1"/>
  <c r="V1033" i="1" s="1"/>
  <c r="O1033" i="1"/>
  <c r="X1032" i="1"/>
  <c r="V1032" i="1" s="1"/>
  <c r="O1032" i="1"/>
  <c r="X1031" i="1"/>
  <c r="V1031" i="1" s="1"/>
  <c r="O1031" i="1"/>
  <c r="X1030" i="1"/>
  <c r="V1030" i="1" s="1"/>
  <c r="O1030" i="1"/>
  <c r="X1029" i="1"/>
  <c r="V1029" i="1" s="1"/>
  <c r="O1029" i="1"/>
  <c r="X1028" i="1"/>
  <c r="V1028" i="1"/>
  <c r="O1028" i="1"/>
  <c r="X1027" i="1"/>
  <c r="V1027" i="1" s="1"/>
  <c r="O1027" i="1"/>
  <c r="X1026" i="1"/>
  <c r="V1026" i="1" s="1"/>
  <c r="O1026" i="1"/>
  <c r="X1025" i="1"/>
  <c r="V1025" i="1" s="1"/>
  <c r="O1025" i="1"/>
  <c r="X1024" i="1"/>
  <c r="V1024" i="1"/>
  <c r="O1024" i="1"/>
  <c r="X1023" i="1"/>
  <c r="V1023" i="1" s="1"/>
  <c r="O1023" i="1"/>
  <c r="X1022" i="1"/>
  <c r="V1022" i="1"/>
  <c r="O1022" i="1"/>
  <c r="X1021" i="1"/>
  <c r="V1021" i="1" s="1"/>
  <c r="O1021" i="1"/>
  <c r="X1020" i="1"/>
  <c r="V1020" i="1"/>
  <c r="O1020" i="1"/>
  <c r="X1019" i="1"/>
  <c r="V1019" i="1" s="1"/>
  <c r="O1019" i="1"/>
  <c r="X1018" i="1"/>
  <c r="V1018" i="1" s="1"/>
  <c r="O1018" i="1"/>
  <c r="X1017" i="1"/>
  <c r="V1017" i="1" s="1"/>
  <c r="O1017" i="1"/>
  <c r="X1016" i="1"/>
  <c r="V1016" i="1" s="1"/>
  <c r="O1016" i="1"/>
  <c r="X1015" i="1"/>
  <c r="V1015" i="1" s="1"/>
  <c r="O1015" i="1"/>
  <c r="X1014" i="1"/>
  <c r="V1014" i="1" s="1"/>
  <c r="O1014" i="1"/>
  <c r="X1013" i="1"/>
  <c r="V1013" i="1" s="1"/>
  <c r="O1013" i="1"/>
  <c r="X1012" i="1"/>
  <c r="V1012" i="1"/>
  <c r="O1012" i="1"/>
  <c r="X1011" i="1"/>
  <c r="V1011" i="1" s="1"/>
  <c r="O1011" i="1"/>
  <c r="X1010" i="1"/>
  <c r="V1010" i="1" s="1"/>
  <c r="O1010" i="1"/>
  <c r="X1009" i="1"/>
  <c r="V1009" i="1" s="1"/>
  <c r="O1009" i="1"/>
  <c r="X1008" i="1"/>
  <c r="V1008" i="1"/>
  <c r="O1008" i="1"/>
  <c r="X1007" i="1"/>
  <c r="V1007" i="1" s="1"/>
  <c r="O1007" i="1"/>
  <c r="X1006" i="1"/>
  <c r="V1006" i="1"/>
  <c r="O1006" i="1"/>
  <c r="X1005" i="1"/>
  <c r="V1005" i="1" s="1"/>
  <c r="O1005" i="1"/>
  <c r="X1004" i="1"/>
  <c r="V1004" i="1"/>
  <c r="O1004" i="1"/>
  <c r="X1003" i="1"/>
  <c r="V1003" i="1" s="1"/>
  <c r="O1003" i="1"/>
  <c r="X1002" i="1"/>
  <c r="V1002" i="1" s="1"/>
  <c r="O1002" i="1"/>
  <c r="X1001" i="1"/>
  <c r="V1001" i="1" s="1"/>
  <c r="O1001" i="1"/>
  <c r="X1000" i="1"/>
  <c r="V1000" i="1" s="1"/>
  <c r="O1000" i="1"/>
  <c r="X999" i="1"/>
  <c r="V999" i="1" s="1"/>
  <c r="O999" i="1"/>
  <c r="X998" i="1"/>
  <c r="V998" i="1" s="1"/>
  <c r="O998" i="1"/>
  <c r="X997" i="1"/>
  <c r="V997" i="1" s="1"/>
  <c r="O997" i="1"/>
  <c r="X996" i="1"/>
  <c r="V996" i="1"/>
  <c r="O996" i="1"/>
  <c r="X995" i="1"/>
  <c r="V995" i="1" s="1"/>
  <c r="O995" i="1"/>
  <c r="X994" i="1"/>
  <c r="V994" i="1" s="1"/>
  <c r="O994" i="1"/>
  <c r="X993" i="1"/>
  <c r="V993" i="1" s="1"/>
  <c r="O993" i="1"/>
  <c r="X992" i="1"/>
  <c r="V992" i="1"/>
  <c r="O992" i="1"/>
  <c r="X991" i="1"/>
  <c r="V991" i="1" s="1"/>
  <c r="O991" i="1"/>
  <c r="X990" i="1"/>
  <c r="V990" i="1"/>
  <c r="O990" i="1"/>
  <c r="X989" i="1"/>
  <c r="V989" i="1" s="1"/>
  <c r="O989" i="1"/>
  <c r="X988" i="1"/>
  <c r="V988" i="1"/>
  <c r="O988" i="1"/>
  <c r="X987" i="1"/>
  <c r="V987" i="1" s="1"/>
  <c r="O987" i="1"/>
  <c r="X986" i="1"/>
  <c r="V986" i="1" s="1"/>
  <c r="O986" i="1"/>
  <c r="X985" i="1"/>
  <c r="V985" i="1" s="1"/>
  <c r="O985" i="1"/>
  <c r="X984" i="1"/>
  <c r="V984" i="1" s="1"/>
  <c r="O984" i="1"/>
  <c r="X983" i="1"/>
  <c r="V983" i="1" s="1"/>
  <c r="O983" i="1"/>
  <c r="X982" i="1"/>
  <c r="V982" i="1" s="1"/>
  <c r="O982" i="1"/>
  <c r="X981" i="1"/>
  <c r="V981" i="1" s="1"/>
  <c r="O981" i="1"/>
  <c r="X980" i="1"/>
  <c r="V980" i="1"/>
  <c r="O980" i="1"/>
  <c r="X979" i="1"/>
  <c r="V979" i="1" s="1"/>
  <c r="O979" i="1"/>
  <c r="X978" i="1"/>
  <c r="V978" i="1" s="1"/>
  <c r="O978" i="1"/>
  <c r="X977" i="1"/>
  <c r="V977" i="1" s="1"/>
  <c r="O977" i="1"/>
  <c r="X976" i="1"/>
  <c r="V976" i="1"/>
  <c r="O976" i="1"/>
  <c r="X975" i="1"/>
  <c r="V975" i="1" s="1"/>
  <c r="O975" i="1"/>
  <c r="X974" i="1"/>
  <c r="V974" i="1"/>
  <c r="O974" i="1"/>
  <c r="X973" i="1"/>
  <c r="V973" i="1" s="1"/>
  <c r="O973" i="1"/>
  <c r="X972" i="1"/>
  <c r="V972" i="1"/>
  <c r="O972" i="1"/>
  <c r="X971" i="1"/>
  <c r="V971" i="1" s="1"/>
  <c r="O971" i="1"/>
  <c r="X970" i="1"/>
  <c r="V970" i="1" s="1"/>
  <c r="O970" i="1"/>
  <c r="X969" i="1"/>
  <c r="V969" i="1" s="1"/>
  <c r="O969" i="1"/>
  <c r="X968" i="1"/>
  <c r="V968" i="1" s="1"/>
  <c r="O968" i="1"/>
  <c r="X967" i="1"/>
  <c r="V967" i="1" s="1"/>
  <c r="O967" i="1"/>
  <c r="X966" i="1"/>
  <c r="V966" i="1" s="1"/>
  <c r="O966" i="1"/>
  <c r="X965" i="1"/>
  <c r="V965" i="1" s="1"/>
  <c r="O965" i="1"/>
  <c r="X964" i="1"/>
  <c r="V964" i="1"/>
  <c r="O964" i="1"/>
  <c r="X963" i="1"/>
  <c r="V963" i="1" s="1"/>
  <c r="O963" i="1"/>
  <c r="X962" i="1"/>
  <c r="V962" i="1" s="1"/>
  <c r="O962" i="1"/>
  <c r="X961" i="1"/>
  <c r="V961" i="1" s="1"/>
  <c r="O961" i="1"/>
  <c r="X960" i="1"/>
  <c r="V960" i="1"/>
  <c r="O960" i="1"/>
  <c r="X959" i="1"/>
  <c r="V959" i="1" s="1"/>
  <c r="O959" i="1"/>
  <c r="X958" i="1"/>
  <c r="V958" i="1"/>
  <c r="O958" i="1"/>
  <c r="X957" i="1"/>
  <c r="V957" i="1" s="1"/>
  <c r="O957" i="1"/>
  <c r="X956" i="1"/>
  <c r="V956" i="1"/>
  <c r="O956" i="1"/>
  <c r="X955" i="1"/>
  <c r="V955" i="1" s="1"/>
  <c r="O955" i="1"/>
  <c r="X954" i="1"/>
  <c r="V954" i="1" s="1"/>
  <c r="O954" i="1"/>
  <c r="X953" i="1"/>
  <c r="V953" i="1" s="1"/>
  <c r="O953" i="1"/>
  <c r="X952" i="1"/>
  <c r="V952" i="1" s="1"/>
  <c r="O952" i="1"/>
  <c r="X951" i="1"/>
  <c r="V951" i="1" s="1"/>
  <c r="O951" i="1"/>
  <c r="X950" i="1"/>
  <c r="V950" i="1" s="1"/>
  <c r="O950" i="1"/>
  <c r="X949" i="1"/>
  <c r="V949" i="1" s="1"/>
  <c r="O949" i="1"/>
  <c r="X948" i="1"/>
  <c r="V948" i="1"/>
  <c r="O948" i="1"/>
  <c r="X947" i="1"/>
  <c r="V947" i="1" s="1"/>
  <c r="O947" i="1"/>
  <c r="X946" i="1"/>
  <c r="V946" i="1" s="1"/>
  <c r="O946" i="1"/>
  <c r="X945" i="1"/>
  <c r="V945" i="1" s="1"/>
  <c r="O945" i="1"/>
  <c r="X944" i="1"/>
  <c r="V944" i="1"/>
  <c r="O944" i="1"/>
  <c r="X943" i="1"/>
  <c r="V943" i="1" s="1"/>
  <c r="O943" i="1"/>
  <c r="X942" i="1"/>
  <c r="V942" i="1"/>
  <c r="O942" i="1"/>
  <c r="X941" i="1"/>
  <c r="V941" i="1" s="1"/>
  <c r="O941" i="1"/>
  <c r="X940" i="1"/>
  <c r="V940" i="1"/>
  <c r="O940" i="1"/>
  <c r="X939" i="1"/>
  <c r="V939" i="1" s="1"/>
  <c r="O939" i="1"/>
  <c r="X938" i="1"/>
  <c r="V938" i="1" s="1"/>
  <c r="O938" i="1"/>
  <c r="X937" i="1"/>
  <c r="V937" i="1" s="1"/>
  <c r="O937" i="1"/>
  <c r="X936" i="1"/>
  <c r="V936" i="1" s="1"/>
  <c r="O936" i="1"/>
  <c r="X935" i="1"/>
  <c r="V935" i="1" s="1"/>
  <c r="O935" i="1"/>
  <c r="X934" i="1"/>
  <c r="V934" i="1" s="1"/>
  <c r="O934" i="1"/>
  <c r="X933" i="1"/>
  <c r="V933" i="1" s="1"/>
  <c r="O933" i="1"/>
  <c r="X932" i="1"/>
  <c r="V932" i="1"/>
  <c r="O932" i="1"/>
  <c r="X931" i="1"/>
  <c r="V931" i="1" s="1"/>
  <c r="O931" i="1"/>
  <c r="X930" i="1"/>
  <c r="V930" i="1" s="1"/>
  <c r="O930" i="1"/>
  <c r="X929" i="1"/>
  <c r="V929" i="1" s="1"/>
  <c r="O929" i="1"/>
  <c r="X928" i="1"/>
  <c r="V928" i="1"/>
  <c r="O928" i="1"/>
  <c r="X927" i="1"/>
  <c r="V927" i="1" s="1"/>
  <c r="O927" i="1"/>
  <c r="X926" i="1"/>
  <c r="V926" i="1"/>
  <c r="O926" i="1"/>
  <c r="X925" i="1"/>
  <c r="V925" i="1" s="1"/>
  <c r="O925" i="1"/>
  <c r="X924" i="1"/>
  <c r="V924" i="1"/>
  <c r="O924" i="1"/>
  <c r="X923" i="1"/>
  <c r="V923" i="1" s="1"/>
  <c r="O923" i="1"/>
  <c r="X922" i="1"/>
  <c r="V922" i="1" s="1"/>
  <c r="O922" i="1"/>
  <c r="X921" i="1"/>
  <c r="V921" i="1" s="1"/>
  <c r="O921" i="1"/>
  <c r="X920" i="1"/>
  <c r="V920" i="1" s="1"/>
  <c r="O920" i="1"/>
  <c r="X919" i="1"/>
  <c r="V919" i="1" s="1"/>
  <c r="O919" i="1"/>
  <c r="X918" i="1"/>
  <c r="V918" i="1" s="1"/>
  <c r="O918" i="1"/>
  <c r="X917" i="1"/>
  <c r="V917" i="1" s="1"/>
  <c r="O917" i="1"/>
  <c r="X916" i="1"/>
  <c r="V916" i="1"/>
  <c r="O916" i="1"/>
  <c r="X915" i="1"/>
  <c r="V915" i="1" s="1"/>
  <c r="O915" i="1"/>
  <c r="X914" i="1"/>
  <c r="V914" i="1" s="1"/>
  <c r="O914" i="1"/>
  <c r="X913" i="1"/>
  <c r="V913" i="1" s="1"/>
  <c r="O913" i="1"/>
  <c r="X912" i="1"/>
  <c r="V912" i="1"/>
  <c r="O912" i="1"/>
  <c r="X911" i="1"/>
  <c r="V911" i="1" s="1"/>
  <c r="O911" i="1"/>
  <c r="X910" i="1"/>
  <c r="V910" i="1"/>
  <c r="O910" i="1"/>
  <c r="X909" i="1"/>
  <c r="V909" i="1" s="1"/>
  <c r="O909" i="1"/>
  <c r="X908" i="1"/>
  <c r="V908" i="1"/>
  <c r="O908" i="1"/>
  <c r="X907" i="1"/>
  <c r="V907" i="1" s="1"/>
  <c r="O907" i="1"/>
  <c r="X906" i="1"/>
  <c r="V906" i="1" s="1"/>
  <c r="O906" i="1"/>
  <c r="X905" i="1"/>
  <c r="V905" i="1" s="1"/>
  <c r="O905" i="1"/>
  <c r="X904" i="1"/>
  <c r="V904" i="1" s="1"/>
  <c r="O904" i="1"/>
  <c r="X903" i="1"/>
  <c r="V903" i="1" s="1"/>
  <c r="O903" i="1"/>
  <c r="X902" i="1"/>
  <c r="V902" i="1" s="1"/>
  <c r="O902" i="1"/>
  <c r="X901" i="1"/>
  <c r="V901" i="1" s="1"/>
  <c r="O901" i="1"/>
  <c r="X900" i="1"/>
  <c r="V900" i="1"/>
  <c r="O900" i="1"/>
  <c r="X899" i="1"/>
  <c r="V899" i="1" s="1"/>
  <c r="O899" i="1"/>
  <c r="X898" i="1"/>
  <c r="V898" i="1" s="1"/>
  <c r="O898" i="1"/>
  <c r="X897" i="1"/>
  <c r="V897" i="1" s="1"/>
  <c r="O897" i="1"/>
  <c r="X896" i="1"/>
  <c r="V896" i="1"/>
  <c r="O896" i="1"/>
  <c r="X895" i="1"/>
  <c r="V895" i="1" s="1"/>
  <c r="O895" i="1"/>
  <c r="X894" i="1"/>
  <c r="V894" i="1"/>
  <c r="O894" i="1"/>
  <c r="X893" i="1"/>
  <c r="V893" i="1" s="1"/>
  <c r="O893" i="1"/>
  <c r="X892" i="1"/>
  <c r="V892" i="1"/>
  <c r="O892" i="1"/>
  <c r="X891" i="1"/>
  <c r="V891" i="1" s="1"/>
  <c r="O891" i="1"/>
  <c r="X890" i="1"/>
  <c r="V890" i="1" s="1"/>
  <c r="O890" i="1"/>
  <c r="X889" i="1"/>
  <c r="V889" i="1" s="1"/>
  <c r="O889" i="1"/>
  <c r="X888" i="1"/>
  <c r="V888" i="1" s="1"/>
  <c r="O888" i="1"/>
  <c r="X887" i="1"/>
  <c r="V887" i="1" s="1"/>
  <c r="O887" i="1"/>
  <c r="X886" i="1"/>
  <c r="V886" i="1"/>
  <c r="O886" i="1"/>
  <c r="X885" i="1"/>
  <c r="V885" i="1" s="1"/>
  <c r="O885" i="1"/>
  <c r="X884" i="1"/>
  <c r="V884" i="1" s="1"/>
  <c r="O884" i="1"/>
  <c r="X883" i="1"/>
  <c r="V883" i="1" s="1"/>
  <c r="O883" i="1"/>
  <c r="X882" i="1"/>
  <c r="V882" i="1"/>
  <c r="O882" i="1"/>
  <c r="X881" i="1"/>
  <c r="V881" i="1" s="1"/>
  <c r="O881" i="1"/>
  <c r="X880" i="1"/>
  <c r="V880" i="1" s="1"/>
  <c r="O880" i="1"/>
  <c r="X879" i="1"/>
  <c r="V879" i="1" s="1"/>
  <c r="O879" i="1"/>
  <c r="X878" i="1"/>
  <c r="V878" i="1" s="1"/>
  <c r="O878" i="1"/>
  <c r="X877" i="1"/>
  <c r="V877" i="1" s="1"/>
  <c r="O877" i="1"/>
  <c r="X876" i="1"/>
  <c r="V876" i="1" s="1"/>
  <c r="O876" i="1"/>
  <c r="X875" i="1"/>
  <c r="V875" i="1" s="1"/>
  <c r="O875" i="1"/>
  <c r="X874" i="1"/>
  <c r="V874" i="1"/>
  <c r="O874" i="1"/>
  <c r="X873" i="1"/>
  <c r="V873" i="1" s="1"/>
  <c r="O873" i="1"/>
  <c r="X872" i="1"/>
  <c r="V872" i="1" s="1"/>
  <c r="O872" i="1"/>
  <c r="X871" i="1"/>
  <c r="V871" i="1" s="1"/>
  <c r="O871" i="1"/>
  <c r="X870" i="1"/>
  <c r="V870" i="1"/>
  <c r="O870" i="1"/>
  <c r="X869" i="1"/>
  <c r="V869" i="1" s="1"/>
  <c r="O869" i="1"/>
  <c r="X868" i="1"/>
  <c r="V868" i="1" s="1"/>
  <c r="O868" i="1"/>
  <c r="X867" i="1"/>
  <c r="V867" i="1"/>
  <c r="O867" i="1"/>
  <c r="X866" i="1"/>
  <c r="V866" i="1"/>
  <c r="O866" i="1"/>
  <c r="X865" i="1"/>
  <c r="V865" i="1" s="1"/>
  <c r="O865" i="1"/>
  <c r="X864" i="1"/>
  <c r="V864" i="1"/>
  <c r="O864" i="1"/>
  <c r="X863" i="1"/>
  <c r="V863" i="1" s="1"/>
  <c r="O863" i="1"/>
  <c r="X862" i="1"/>
  <c r="V862" i="1"/>
  <c r="O862" i="1"/>
  <c r="X861" i="1"/>
  <c r="V861" i="1" s="1"/>
  <c r="O861" i="1"/>
  <c r="X860" i="1"/>
  <c r="V860" i="1" s="1"/>
  <c r="O860" i="1"/>
  <c r="X859" i="1"/>
  <c r="V859" i="1" s="1"/>
  <c r="O859" i="1"/>
  <c r="X858" i="1"/>
  <c r="V858" i="1" s="1"/>
  <c r="O858" i="1"/>
  <c r="X857" i="1"/>
  <c r="V857" i="1" s="1"/>
  <c r="O857" i="1"/>
  <c r="X856" i="1"/>
  <c r="V856" i="1" s="1"/>
  <c r="O856" i="1"/>
  <c r="X855" i="1"/>
  <c r="V855" i="1" s="1"/>
  <c r="O855" i="1"/>
  <c r="X854" i="1"/>
  <c r="V854" i="1" s="1"/>
  <c r="O854" i="1"/>
  <c r="X853" i="1"/>
  <c r="V853" i="1" s="1"/>
  <c r="O853" i="1"/>
  <c r="X852" i="1"/>
  <c r="V852" i="1" s="1"/>
  <c r="O852" i="1"/>
  <c r="X851" i="1"/>
  <c r="V851" i="1" s="1"/>
  <c r="O851" i="1"/>
  <c r="X850" i="1"/>
  <c r="V850" i="1"/>
  <c r="O850" i="1"/>
  <c r="X849" i="1"/>
  <c r="V849" i="1" s="1"/>
  <c r="O849" i="1"/>
  <c r="X848" i="1"/>
  <c r="V848" i="1" s="1"/>
  <c r="O848" i="1"/>
  <c r="X847" i="1"/>
  <c r="V847" i="1" s="1"/>
  <c r="O847" i="1"/>
  <c r="X846" i="1"/>
  <c r="V846" i="1" s="1"/>
  <c r="O846" i="1"/>
  <c r="X845" i="1"/>
  <c r="V845" i="1" s="1"/>
  <c r="O845" i="1"/>
  <c r="X844" i="1"/>
  <c r="V844" i="1" s="1"/>
  <c r="O844" i="1"/>
  <c r="X843" i="1"/>
  <c r="V843" i="1" s="1"/>
  <c r="O843" i="1"/>
  <c r="X842" i="1"/>
  <c r="V842" i="1" s="1"/>
  <c r="O842" i="1"/>
  <c r="X841" i="1"/>
  <c r="V841" i="1" s="1"/>
  <c r="O841" i="1"/>
  <c r="X840" i="1"/>
  <c r="V840" i="1"/>
  <c r="O840" i="1"/>
  <c r="X839" i="1"/>
  <c r="V839" i="1" s="1"/>
  <c r="O839" i="1"/>
  <c r="X838" i="1"/>
  <c r="V838" i="1" s="1"/>
  <c r="O838" i="1"/>
  <c r="X837" i="1"/>
  <c r="V837" i="1" s="1"/>
  <c r="O837" i="1"/>
  <c r="X836" i="1"/>
  <c r="V836" i="1"/>
  <c r="O836" i="1"/>
  <c r="X835" i="1"/>
  <c r="V835" i="1" s="1"/>
  <c r="O835" i="1"/>
  <c r="X834" i="1"/>
  <c r="V834" i="1" s="1"/>
  <c r="O834" i="1"/>
  <c r="X833" i="1"/>
  <c r="V833" i="1" s="1"/>
  <c r="O833" i="1"/>
  <c r="X832" i="1"/>
  <c r="V832" i="1" s="1"/>
  <c r="O832" i="1"/>
  <c r="X831" i="1"/>
  <c r="V831" i="1" s="1"/>
  <c r="O831" i="1"/>
  <c r="X830" i="1"/>
  <c r="V830" i="1" s="1"/>
  <c r="O830" i="1"/>
  <c r="X829" i="1"/>
  <c r="V829" i="1" s="1"/>
  <c r="O829" i="1"/>
  <c r="X828" i="1"/>
  <c r="V828" i="1"/>
  <c r="O828" i="1"/>
  <c r="X827" i="1"/>
  <c r="V827" i="1" s="1"/>
  <c r="O827" i="1"/>
  <c r="X826" i="1"/>
  <c r="V826" i="1" s="1"/>
  <c r="O826" i="1"/>
  <c r="X825" i="1"/>
  <c r="V825" i="1" s="1"/>
  <c r="O825" i="1"/>
  <c r="X824" i="1"/>
  <c r="V824" i="1" s="1"/>
  <c r="O824" i="1"/>
  <c r="X823" i="1"/>
  <c r="V823" i="1" s="1"/>
  <c r="O823" i="1"/>
  <c r="X822" i="1"/>
  <c r="V822" i="1" s="1"/>
  <c r="O822" i="1"/>
  <c r="X821" i="1"/>
  <c r="V821" i="1" s="1"/>
  <c r="O821" i="1"/>
  <c r="X820" i="1"/>
  <c r="V820" i="1"/>
  <c r="O820" i="1"/>
  <c r="X819" i="1"/>
  <c r="V819" i="1" s="1"/>
  <c r="O819" i="1"/>
  <c r="X818" i="1"/>
  <c r="V818" i="1" s="1"/>
  <c r="O818" i="1"/>
  <c r="X817" i="1"/>
  <c r="V817" i="1" s="1"/>
  <c r="O817" i="1"/>
  <c r="X816" i="1"/>
  <c r="V816" i="1" s="1"/>
  <c r="O816" i="1"/>
  <c r="X815" i="1"/>
  <c r="V815" i="1" s="1"/>
  <c r="O815" i="1"/>
  <c r="X814" i="1"/>
  <c r="V814" i="1" s="1"/>
  <c r="O814" i="1"/>
  <c r="X813" i="1"/>
  <c r="V813" i="1" s="1"/>
  <c r="O813" i="1"/>
  <c r="X812" i="1"/>
  <c r="V812" i="1" s="1"/>
  <c r="O812" i="1"/>
  <c r="X811" i="1"/>
  <c r="V811" i="1" s="1"/>
  <c r="O811" i="1"/>
  <c r="X810" i="1"/>
  <c r="V810" i="1" s="1"/>
  <c r="O810" i="1"/>
  <c r="X809" i="1"/>
  <c r="V809" i="1" s="1"/>
  <c r="O809" i="1"/>
  <c r="X808" i="1"/>
  <c r="V808" i="1"/>
  <c r="O808" i="1"/>
  <c r="X807" i="1"/>
  <c r="V807" i="1" s="1"/>
  <c r="O807" i="1"/>
  <c r="X806" i="1"/>
  <c r="V806" i="1" s="1"/>
  <c r="O806" i="1"/>
  <c r="X805" i="1"/>
  <c r="V805" i="1" s="1"/>
  <c r="O805" i="1"/>
  <c r="X804" i="1"/>
  <c r="V804" i="1"/>
  <c r="O804" i="1"/>
  <c r="X803" i="1"/>
  <c r="V803" i="1" s="1"/>
  <c r="O803" i="1"/>
  <c r="X802" i="1"/>
  <c r="V802" i="1" s="1"/>
  <c r="O802" i="1"/>
  <c r="X801" i="1"/>
  <c r="V801" i="1" s="1"/>
  <c r="O801" i="1"/>
  <c r="X800" i="1"/>
  <c r="V800" i="1" s="1"/>
  <c r="O800" i="1"/>
  <c r="X799" i="1"/>
  <c r="V799" i="1" s="1"/>
  <c r="O799" i="1"/>
  <c r="X798" i="1"/>
  <c r="V798" i="1" s="1"/>
  <c r="O798" i="1"/>
  <c r="X797" i="1"/>
  <c r="V797" i="1" s="1"/>
  <c r="O797" i="1"/>
  <c r="X796" i="1"/>
  <c r="V796" i="1"/>
  <c r="O796" i="1"/>
  <c r="X795" i="1"/>
  <c r="V795" i="1" s="1"/>
  <c r="O795" i="1"/>
  <c r="X794" i="1"/>
  <c r="V794" i="1" s="1"/>
  <c r="O794" i="1"/>
  <c r="X793" i="1"/>
  <c r="V793" i="1" s="1"/>
  <c r="O793" i="1"/>
  <c r="X792" i="1"/>
  <c r="V792" i="1" s="1"/>
  <c r="O792" i="1"/>
  <c r="X791" i="1"/>
  <c r="V791" i="1" s="1"/>
  <c r="O791" i="1"/>
  <c r="X790" i="1"/>
  <c r="V790" i="1" s="1"/>
  <c r="O790" i="1"/>
  <c r="X789" i="1"/>
  <c r="V789" i="1" s="1"/>
  <c r="O789" i="1"/>
  <c r="X788" i="1"/>
  <c r="V788" i="1"/>
  <c r="O788" i="1"/>
  <c r="X787" i="1"/>
  <c r="V787" i="1" s="1"/>
  <c r="O787" i="1"/>
  <c r="X786" i="1"/>
  <c r="V786" i="1" s="1"/>
  <c r="O786" i="1"/>
  <c r="X785" i="1"/>
  <c r="V785" i="1" s="1"/>
  <c r="O785" i="1"/>
  <c r="X784" i="1"/>
  <c r="V784" i="1" s="1"/>
  <c r="O784" i="1"/>
  <c r="X783" i="1"/>
  <c r="V783" i="1" s="1"/>
  <c r="O783" i="1"/>
  <c r="X782" i="1"/>
  <c r="V782" i="1" s="1"/>
  <c r="O782" i="1"/>
  <c r="X781" i="1"/>
  <c r="V781" i="1" s="1"/>
  <c r="O781" i="1"/>
  <c r="X780" i="1"/>
  <c r="V780" i="1" s="1"/>
  <c r="O780" i="1"/>
  <c r="X779" i="1"/>
  <c r="V779" i="1" s="1"/>
  <c r="O779" i="1"/>
  <c r="X778" i="1"/>
  <c r="V778" i="1" s="1"/>
  <c r="O778" i="1"/>
  <c r="X777" i="1"/>
  <c r="V777" i="1" s="1"/>
  <c r="O777" i="1"/>
  <c r="X776" i="1"/>
  <c r="V776" i="1"/>
  <c r="O776" i="1"/>
  <c r="X775" i="1"/>
  <c r="V775" i="1" s="1"/>
  <c r="O775" i="1"/>
  <c r="X774" i="1"/>
  <c r="V774" i="1" s="1"/>
  <c r="O774" i="1"/>
  <c r="X773" i="1"/>
  <c r="V773" i="1" s="1"/>
  <c r="O773" i="1"/>
  <c r="X772" i="1"/>
  <c r="V772" i="1"/>
  <c r="O772" i="1"/>
  <c r="X771" i="1"/>
  <c r="V771" i="1" s="1"/>
  <c r="O771" i="1"/>
  <c r="X770" i="1"/>
  <c r="V770" i="1" s="1"/>
  <c r="O770" i="1"/>
  <c r="X769" i="1"/>
  <c r="V769" i="1" s="1"/>
  <c r="O769" i="1"/>
  <c r="X768" i="1"/>
  <c r="V768" i="1" s="1"/>
  <c r="O768" i="1"/>
  <c r="X767" i="1"/>
  <c r="V767" i="1" s="1"/>
  <c r="O767" i="1"/>
  <c r="X766" i="1"/>
  <c r="V766" i="1" s="1"/>
  <c r="O766" i="1"/>
  <c r="X765" i="1"/>
  <c r="V765" i="1" s="1"/>
  <c r="O765" i="1"/>
  <c r="X764" i="1"/>
  <c r="V764" i="1"/>
  <c r="O764" i="1"/>
  <c r="X763" i="1"/>
  <c r="V763" i="1" s="1"/>
  <c r="O763" i="1"/>
  <c r="X762" i="1"/>
  <c r="V762" i="1" s="1"/>
  <c r="O762" i="1"/>
  <c r="X761" i="1"/>
  <c r="V761" i="1" s="1"/>
  <c r="O761" i="1"/>
  <c r="X760" i="1"/>
  <c r="V760" i="1" s="1"/>
  <c r="O760" i="1"/>
  <c r="X759" i="1"/>
  <c r="V759" i="1" s="1"/>
  <c r="O759" i="1"/>
  <c r="X758" i="1"/>
  <c r="V758" i="1" s="1"/>
  <c r="O758" i="1"/>
  <c r="X757" i="1"/>
  <c r="V757" i="1" s="1"/>
  <c r="O757" i="1"/>
  <c r="X756" i="1"/>
  <c r="V756" i="1"/>
  <c r="O756" i="1"/>
  <c r="X755" i="1"/>
  <c r="V755" i="1" s="1"/>
  <c r="O755" i="1"/>
  <c r="X754" i="1"/>
  <c r="V754" i="1" s="1"/>
  <c r="O754" i="1"/>
  <c r="X753" i="1"/>
  <c r="V753" i="1" s="1"/>
  <c r="O753" i="1"/>
  <c r="X752" i="1"/>
  <c r="V752" i="1" s="1"/>
  <c r="O752" i="1"/>
  <c r="X751" i="1"/>
  <c r="V751" i="1" s="1"/>
  <c r="O751" i="1"/>
  <c r="X750" i="1"/>
  <c r="V750" i="1" s="1"/>
  <c r="O750" i="1"/>
  <c r="X749" i="1"/>
  <c r="V749" i="1" s="1"/>
  <c r="O749" i="1"/>
  <c r="X748" i="1"/>
  <c r="V748" i="1" s="1"/>
  <c r="O748" i="1"/>
  <c r="X747" i="1"/>
  <c r="V747" i="1" s="1"/>
  <c r="O747" i="1"/>
  <c r="X746" i="1"/>
  <c r="V746" i="1" s="1"/>
  <c r="O746" i="1"/>
  <c r="X745" i="1"/>
  <c r="V745" i="1" s="1"/>
  <c r="O745" i="1"/>
  <c r="X744" i="1"/>
  <c r="V744" i="1"/>
  <c r="O744" i="1"/>
  <c r="X743" i="1"/>
  <c r="V743" i="1" s="1"/>
  <c r="O743" i="1"/>
  <c r="X742" i="1"/>
  <c r="V742" i="1" s="1"/>
  <c r="O742" i="1"/>
  <c r="X741" i="1"/>
  <c r="V741" i="1" s="1"/>
  <c r="O741" i="1"/>
  <c r="X740" i="1"/>
  <c r="V740" i="1"/>
  <c r="O740" i="1"/>
  <c r="X739" i="1"/>
  <c r="V739" i="1" s="1"/>
  <c r="O739" i="1"/>
  <c r="X738" i="1"/>
  <c r="V738" i="1" s="1"/>
  <c r="O738" i="1"/>
  <c r="X737" i="1"/>
  <c r="V737" i="1" s="1"/>
  <c r="O737" i="1"/>
  <c r="X736" i="1"/>
  <c r="V736" i="1" s="1"/>
  <c r="O736" i="1"/>
  <c r="X735" i="1"/>
  <c r="V735" i="1" s="1"/>
  <c r="O735" i="1"/>
  <c r="X734" i="1"/>
  <c r="V734" i="1" s="1"/>
  <c r="O734" i="1"/>
  <c r="X733" i="1"/>
  <c r="V733" i="1" s="1"/>
  <c r="O733" i="1"/>
  <c r="X732" i="1"/>
  <c r="V732" i="1"/>
  <c r="O732" i="1"/>
  <c r="X731" i="1"/>
  <c r="V731" i="1" s="1"/>
  <c r="O731" i="1"/>
  <c r="X730" i="1"/>
  <c r="V730" i="1" s="1"/>
  <c r="O730" i="1"/>
  <c r="X729" i="1"/>
  <c r="V729" i="1" s="1"/>
  <c r="O729" i="1"/>
  <c r="X728" i="1"/>
  <c r="V728" i="1" s="1"/>
  <c r="O728" i="1"/>
  <c r="X727" i="1"/>
  <c r="V727" i="1" s="1"/>
  <c r="O727" i="1"/>
  <c r="X726" i="1"/>
  <c r="V726" i="1" s="1"/>
  <c r="O726" i="1"/>
  <c r="X725" i="1"/>
  <c r="V725" i="1" s="1"/>
  <c r="O725" i="1"/>
  <c r="X724" i="1"/>
  <c r="V724" i="1"/>
  <c r="O724" i="1"/>
  <c r="X723" i="1"/>
  <c r="V723" i="1" s="1"/>
  <c r="O723" i="1"/>
  <c r="X722" i="1"/>
  <c r="V722" i="1" s="1"/>
  <c r="O722" i="1"/>
  <c r="X721" i="1"/>
  <c r="V721" i="1" s="1"/>
  <c r="O721" i="1"/>
  <c r="X720" i="1"/>
  <c r="V720" i="1" s="1"/>
  <c r="O720" i="1"/>
  <c r="X719" i="1"/>
  <c r="V719" i="1" s="1"/>
  <c r="O719" i="1"/>
  <c r="X718" i="1"/>
  <c r="V718" i="1" s="1"/>
  <c r="O718" i="1"/>
  <c r="X717" i="1"/>
  <c r="V717" i="1" s="1"/>
  <c r="O717" i="1"/>
  <c r="X716" i="1"/>
  <c r="V716" i="1" s="1"/>
  <c r="O716" i="1"/>
  <c r="X715" i="1"/>
  <c r="V715" i="1" s="1"/>
  <c r="O715" i="1"/>
  <c r="X714" i="1"/>
  <c r="V714" i="1" s="1"/>
  <c r="O714" i="1"/>
  <c r="X713" i="1"/>
  <c r="V713" i="1" s="1"/>
  <c r="O713" i="1"/>
  <c r="X712" i="1"/>
  <c r="V712" i="1"/>
  <c r="O712" i="1"/>
  <c r="X711" i="1"/>
  <c r="V711" i="1" s="1"/>
  <c r="O711" i="1"/>
  <c r="X710" i="1"/>
  <c r="V710" i="1" s="1"/>
  <c r="O710" i="1"/>
  <c r="X709" i="1"/>
  <c r="V709" i="1" s="1"/>
  <c r="O709" i="1"/>
  <c r="X708" i="1"/>
  <c r="V708" i="1" s="1"/>
  <c r="O708" i="1"/>
  <c r="X707" i="1"/>
  <c r="V707" i="1" s="1"/>
  <c r="O707" i="1"/>
  <c r="X706" i="1"/>
  <c r="V706" i="1" s="1"/>
  <c r="O706" i="1"/>
  <c r="X705" i="1"/>
  <c r="V705" i="1" s="1"/>
  <c r="O705" i="1"/>
  <c r="X704" i="1"/>
  <c r="V704" i="1" s="1"/>
  <c r="O704" i="1"/>
  <c r="X703" i="1"/>
  <c r="V703" i="1" s="1"/>
  <c r="O703" i="1"/>
  <c r="X702" i="1"/>
  <c r="V702" i="1" s="1"/>
  <c r="O702" i="1"/>
  <c r="X701" i="1"/>
  <c r="V701" i="1" s="1"/>
  <c r="O701" i="1"/>
  <c r="X700" i="1"/>
  <c r="V700" i="1"/>
  <c r="O700" i="1"/>
  <c r="X699" i="1"/>
  <c r="V699" i="1" s="1"/>
  <c r="O699" i="1"/>
  <c r="X698" i="1"/>
  <c r="V698" i="1" s="1"/>
  <c r="O698" i="1"/>
  <c r="X697" i="1"/>
  <c r="V697" i="1" s="1"/>
  <c r="O697" i="1"/>
  <c r="X696" i="1"/>
  <c r="V696" i="1" s="1"/>
  <c r="O696" i="1"/>
  <c r="X695" i="1"/>
  <c r="V695" i="1" s="1"/>
  <c r="O695" i="1"/>
  <c r="X694" i="1"/>
  <c r="V694" i="1" s="1"/>
  <c r="O694" i="1"/>
  <c r="X693" i="1"/>
  <c r="V693" i="1" s="1"/>
  <c r="O693" i="1"/>
  <c r="X692" i="1"/>
  <c r="V692" i="1"/>
  <c r="O692" i="1"/>
  <c r="X691" i="1"/>
  <c r="V691" i="1" s="1"/>
  <c r="O691" i="1"/>
  <c r="X690" i="1"/>
  <c r="V690" i="1" s="1"/>
  <c r="O690" i="1"/>
  <c r="X689" i="1"/>
  <c r="V689" i="1" s="1"/>
  <c r="O689" i="1"/>
  <c r="X688" i="1"/>
  <c r="V688" i="1" s="1"/>
  <c r="O688" i="1"/>
  <c r="X687" i="1"/>
  <c r="V687" i="1" s="1"/>
  <c r="O687" i="1"/>
  <c r="X686" i="1"/>
  <c r="V686" i="1" s="1"/>
  <c r="O686" i="1"/>
  <c r="X685" i="1"/>
  <c r="V685" i="1" s="1"/>
  <c r="O685" i="1"/>
  <c r="X684" i="1"/>
  <c r="V684" i="1" s="1"/>
  <c r="O684" i="1"/>
  <c r="X683" i="1"/>
  <c r="V683" i="1" s="1"/>
  <c r="O683" i="1"/>
  <c r="X682" i="1"/>
  <c r="V682" i="1" s="1"/>
  <c r="O682" i="1"/>
  <c r="X681" i="1"/>
  <c r="V681" i="1" s="1"/>
  <c r="O681" i="1"/>
  <c r="X680" i="1"/>
  <c r="V680" i="1"/>
  <c r="O680" i="1"/>
  <c r="X679" i="1"/>
  <c r="V679" i="1" s="1"/>
  <c r="O679" i="1"/>
  <c r="X678" i="1"/>
  <c r="V678" i="1" s="1"/>
  <c r="O678" i="1"/>
  <c r="X677" i="1"/>
  <c r="V677" i="1" s="1"/>
  <c r="O677" i="1"/>
  <c r="X676" i="1"/>
  <c r="V676" i="1" s="1"/>
  <c r="O676" i="1"/>
  <c r="X675" i="1"/>
  <c r="V675" i="1" s="1"/>
  <c r="O675" i="1"/>
  <c r="X674" i="1"/>
  <c r="V674" i="1" s="1"/>
  <c r="O674" i="1"/>
  <c r="X673" i="1"/>
  <c r="V673" i="1" s="1"/>
  <c r="O673" i="1"/>
  <c r="X672" i="1"/>
  <c r="V672" i="1" s="1"/>
  <c r="O672" i="1"/>
  <c r="X671" i="1"/>
  <c r="V671" i="1" s="1"/>
  <c r="O671" i="1"/>
  <c r="X670" i="1"/>
  <c r="V670" i="1" s="1"/>
  <c r="O670" i="1"/>
  <c r="X669" i="1"/>
  <c r="V669" i="1" s="1"/>
  <c r="O669" i="1"/>
  <c r="X668" i="1"/>
  <c r="V668" i="1"/>
  <c r="O668" i="1"/>
  <c r="X667" i="1"/>
  <c r="V667" i="1" s="1"/>
  <c r="O667" i="1"/>
  <c r="X666" i="1"/>
  <c r="V666" i="1" s="1"/>
  <c r="O666" i="1"/>
  <c r="X665" i="1"/>
  <c r="V665" i="1" s="1"/>
  <c r="O665" i="1"/>
  <c r="X664" i="1"/>
  <c r="V664" i="1"/>
  <c r="O664" i="1"/>
  <c r="X663" i="1"/>
  <c r="V663" i="1" s="1"/>
  <c r="O663" i="1"/>
  <c r="X662" i="1"/>
  <c r="V662" i="1" s="1"/>
  <c r="O662" i="1"/>
  <c r="X661" i="1"/>
  <c r="V661" i="1" s="1"/>
  <c r="O661" i="1"/>
  <c r="X660" i="1"/>
  <c r="V660" i="1" s="1"/>
  <c r="O660" i="1"/>
  <c r="X659" i="1"/>
  <c r="V659" i="1" s="1"/>
  <c r="O659" i="1"/>
  <c r="X658" i="1"/>
  <c r="V658" i="1" s="1"/>
  <c r="O658" i="1"/>
  <c r="X657" i="1"/>
  <c r="V657" i="1" s="1"/>
  <c r="O657" i="1"/>
  <c r="X656" i="1"/>
  <c r="V656" i="1"/>
  <c r="O656" i="1"/>
  <c r="X655" i="1"/>
  <c r="V655" i="1" s="1"/>
  <c r="O655" i="1"/>
  <c r="X654" i="1"/>
  <c r="V654" i="1" s="1"/>
  <c r="O654" i="1"/>
  <c r="X653" i="1"/>
  <c r="V653" i="1"/>
  <c r="O653" i="1"/>
  <c r="X652" i="1"/>
  <c r="V652" i="1"/>
  <c r="O652" i="1"/>
  <c r="X651" i="1"/>
  <c r="V651" i="1" s="1"/>
  <c r="O651" i="1"/>
  <c r="X650" i="1"/>
  <c r="V650" i="1" s="1"/>
  <c r="O650" i="1"/>
  <c r="X649" i="1"/>
  <c r="V649" i="1" s="1"/>
  <c r="O649" i="1"/>
  <c r="X648" i="1"/>
  <c r="V648" i="1"/>
  <c r="O648" i="1"/>
  <c r="X647" i="1"/>
  <c r="V647" i="1"/>
  <c r="O647" i="1"/>
  <c r="X646" i="1"/>
  <c r="V646" i="1" s="1"/>
  <c r="O646" i="1"/>
  <c r="X645" i="1"/>
  <c r="V645" i="1" s="1"/>
  <c r="O645" i="1"/>
  <c r="X644" i="1"/>
  <c r="V644" i="1"/>
  <c r="O644" i="1"/>
  <c r="X643" i="1"/>
  <c r="V643" i="1" s="1"/>
  <c r="O643" i="1"/>
  <c r="X642" i="1"/>
  <c r="V642" i="1" s="1"/>
  <c r="O642" i="1"/>
  <c r="X641" i="1"/>
  <c r="V641" i="1" s="1"/>
  <c r="O641" i="1"/>
  <c r="X640" i="1"/>
  <c r="V640" i="1" s="1"/>
  <c r="O640" i="1"/>
  <c r="X639" i="1"/>
  <c r="V639" i="1"/>
  <c r="O639" i="1"/>
  <c r="X638" i="1"/>
  <c r="V638" i="1" s="1"/>
  <c r="O638" i="1"/>
  <c r="X637" i="1"/>
  <c r="V637" i="1" s="1"/>
  <c r="O637" i="1"/>
  <c r="X636" i="1"/>
  <c r="V636" i="1" s="1"/>
  <c r="O636" i="1"/>
  <c r="X635" i="1"/>
  <c r="V635" i="1" s="1"/>
  <c r="O635" i="1"/>
  <c r="X634" i="1"/>
  <c r="V634" i="1" s="1"/>
  <c r="O634" i="1"/>
  <c r="X633" i="1"/>
  <c r="V633" i="1" s="1"/>
  <c r="O633" i="1"/>
  <c r="X632" i="1"/>
  <c r="V632" i="1" s="1"/>
  <c r="O632" i="1"/>
  <c r="X631" i="1"/>
  <c r="V631" i="1" s="1"/>
  <c r="O631" i="1"/>
  <c r="X630" i="1"/>
  <c r="V630" i="1" s="1"/>
  <c r="O630" i="1"/>
  <c r="X629" i="1"/>
  <c r="V629" i="1" s="1"/>
  <c r="O629" i="1"/>
  <c r="X628" i="1"/>
  <c r="V628" i="1"/>
  <c r="O628" i="1"/>
  <c r="X627" i="1"/>
  <c r="V627" i="1" s="1"/>
  <c r="O627" i="1"/>
  <c r="X626" i="1"/>
  <c r="V626" i="1" s="1"/>
  <c r="O626" i="1"/>
  <c r="X625" i="1"/>
  <c r="V625" i="1"/>
  <c r="O625" i="1"/>
  <c r="X624" i="1"/>
  <c r="V624" i="1" s="1"/>
  <c r="O624" i="1"/>
  <c r="X623" i="1"/>
  <c r="V623" i="1" s="1"/>
  <c r="O623" i="1"/>
  <c r="X622" i="1"/>
  <c r="V622" i="1" s="1"/>
  <c r="O622" i="1"/>
  <c r="X621" i="1"/>
  <c r="V621" i="1" s="1"/>
  <c r="O621" i="1"/>
  <c r="X620" i="1"/>
  <c r="V620" i="1" s="1"/>
  <c r="O620" i="1"/>
  <c r="X619" i="1"/>
  <c r="V619" i="1"/>
  <c r="O619" i="1"/>
  <c r="X618" i="1"/>
  <c r="V618" i="1" s="1"/>
  <c r="O618" i="1"/>
  <c r="X617" i="1"/>
  <c r="V617" i="1" s="1"/>
  <c r="O617" i="1"/>
  <c r="X616" i="1"/>
  <c r="V616" i="1"/>
  <c r="O616" i="1"/>
  <c r="X615" i="1"/>
  <c r="V615" i="1" s="1"/>
  <c r="O615" i="1"/>
  <c r="X614" i="1"/>
  <c r="V614" i="1" s="1"/>
  <c r="O614" i="1"/>
  <c r="X613" i="1"/>
  <c r="V613" i="1" s="1"/>
  <c r="O613" i="1"/>
  <c r="X612" i="1"/>
  <c r="V612" i="1"/>
  <c r="O612" i="1"/>
  <c r="X611" i="1"/>
  <c r="V611" i="1" s="1"/>
  <c r="O611" i="1"/>
  <c r="X610" i="1"/>
  <c r="V610" i="1" s="1"/>
  <c r="O610" i="1"/>
  <c r="X609" i="1"/>
  <c r="V609" i="1"/>
  <c r="O609" i="1"/>
  <c r="X608" i="1"/>
  <c r="V608" i="1" s="1"/>
  <c r="O608" i="1"/>
  <c r="X607" i="1"/>
  <c r="V607" i="1"/>
  <c r="O607" i="1"/>
  <c r="X606" i="1"/>
  <c r="V606" i="1" s="1"/>
  <c r="O606" i="1"/>
  <c r="X605" i="1"/>
  <c r="V605" i="1" s="1"/>
  <c r="O605" i="1"/>
  <c r="X604" i="1"/>
  <c r="V604" i="1"/>
  <c r="O604" i="1"/>
  <c r="X603" i="1"/>
  <c r="V603" i="1"/>
  <c r="O603" i="1"/>
  <c r="X602" i="1"/>
  <c r="V602" i="1" s="1"/>
  <c r="O602" i="1"/>
  <c r="X601" i="1"/>
  <c r="V601" i="1"/>
  <c r="O601" i="1"/>
  <c r="X600" i="1"/>
  <c r="V600" i="1"/>
  <c r="O600" i="1"/>
  <c r="X599" i="1"/>
  <c r="V599" i="1" s="1"/>
  <c r="O599" i="1"/>
  <c r="X598" i="1"/>
  <c r="V598" i="1" s="1"/>
  <c r="O598" i="1"/>
  <c r="X597" i="1"/>
  <c r="V597" i="1" s="1"/>
  <c r="O597" i="1"/>
  <c r="X596" i="1"/>
  <c r="V596" i="1"/>
  <c r="O596" i="1"/>
  <c r="X595" i="1"/>
  <c r="V595" i="1"/>
  <c r="O595" i="1"/>
  <c r="X594" i="1"/>
  <c r="V594" i="1" s="1"/>
  <c r="O594" i="1"/>
  <c r="X593" i="1"/>
  <c r="V593" i="1"/>
  <c r="O593" i="1"/>
  <c r="X592" i="1"/>
  <c r="V592" i="1"/>
  <c r="O592" i="1"/>
  <c r="X591" i="1"/>
  <c r="V591" i="1"/>
  <c r="O591" i="1"/>
  <c r="X590" i="1"/>
  <c r="V590" i="1" s="1"/>
  <c r="O590" i="1"/>
  <c r="X589" i="1"/>
  <c r="V589" i="1" s="1"/>
  <c r="O589" i="1"/>
  <c r="X588" i="1"/>
  <c r="V588" i="1" s="1"/>
  <c r="O588" i="1"/>
  <c r="X587" i="1"/>
  <c r="V587" i="1"/>
  <c r="O587" i="1"/>
  <c r="X586" i="1"/>
  <c r="V586" i="1" s="1"/>
  <c r="O586" i="1"/>
  <c r="X585" i="1"/>
  <c r="V585" i="1" s="1"/>
  <c r="O585" i="1"/>
  <c r="X584" i="1"/>
  <c r="V584" i="1"/>
  <c r="O584" i="1"/>
  <c r="X583" i="1"/>
  <c r="V583" i="1"/>
  <c r="O583" i="1"/>
  <c r="X582" i="1"/>
  <c r="V582" i="1" s="1"/>
  <c r="O582" i="1"/>
  <c r="X581" i="1"/>
  <c r="V581" i="1" s="1"/>
  <c r="O581" i="1"/>
  <c r="X580" i="1"/>
  <c r="V580" i="1" s="1"/>
  <c r="O580" i="1"/>
  <c r="X579" i="1"/>
  <c r="V579" i="1" s="1"/>
  <c r="O579" i="1"/>
  <c r="X578" i="1"/>
  <c r="V578" i="1" s="1"/>
  <c r="O578" i="1"/>
  <c r="X577" i="1"/>
  <c r="V577" i="1" s="1"/>
  <c r="O577" i="1"/>
  <c r="X576" i="1"/>
  <c r="V576" i="1" s="1"/>
  <c r="O576" i="1"/>
  <c r="X575" i="1"/>
  <c r="V575" i="1"/>
  <c r="O575" i="1"/>
  <c r="X574" i="1"/>
  <c r="V574" i="1" s="1"/>
  <c r="O574" i="1"/>
  <c r="X573" i="1"/>
  <c r="V573" i="1" s="1"/>
  <c r="O573" i="1"/>
  <c r="X572" i="1"/>
  <c r="V572" i="1" s="1"/>
  <c r="O572" i="1"/>
  <c r="X571" i="1"/>
  <c r="V571" i="1" s="1"/>
  <c r="O571" i="1"/>
  <c r="X570" i="1"/>
  <c r="V570" i="1" s="1"/>
  <c r="O570" i="1"/>
  <c r="X569" i="1"/>
  <c r="V569" i="1" s="1"/>
  <c r="O569" i="1"/>
  <c r="X568" i="1"/>
  <c r="V568" i="1" s="1"/>
  <c r="O568" i="1"/>
  <c r="X567" i="1"/>
  <c r="V567" i="1" s="1"/>
  <c r="O567" i="1"/>
  <c r="X566" i="1"/>
  <c r="V566" i="1" s="1"/>
  <c r="O566" i="1"/>
  <c r="X565" i="1"/>
  <c r="V565" i="1" s="1"/>
  <c r="O565" i="1"/>
  <c r="X564" i="1"/>
  <c r="V564" i="1"/>
  <c r="O564" i="1"/>
  <c r="X563" i="1"/>
  <c r="V563" i="1" s="1"/>
  <c r="O563" i="1"/>
  <c r="X562" i="1"/>
  <c r="V562" i="1" s="1"/>
  <c r="O562" i="1"/>
  <c r="X561" i="1"/>
  <c r="V561" i="1"/>
  <c r="O561" i="1"/>
  <c r="X560" i="1"/>
  <c r="V560" i="1" s="1"/>
  <c r="O560" i="1"/>
  <c r="X559" i="1"/>
  <c r="V559" i="1" s="1"/>
  <c r="O559" i="1"/>
  <c r="X558" i="1"/>
  <c r="V558" i="1" s="1"/>
  <c r="O558" i="1"/>
  <c r="X557" i="1"/>
  <c r="V557" i="1" s="1"/>
  <c r="O557" i="1"/>
  <c r="X556" i="1"/>
  <c r="V556" i="1" s="1"/>
  <c r="O556" i="1"/>
  <c r="X555" i="1"/>
  <c r="V555" i="1"/>
  <c r="O555" i="1"/>
  <c r="X554" i="1"/>
  <c r="V554" i="1" s="1"/>
  <c r="O554" i="1"/>
  <c r="X553" i="1"/>
  <c r="V553" i="1" s="1"/>
  <c r="O553" i="1"/>
  <c r="X552" i="1"/>
  <c r="V552" i="1"/>
  <c r="O552" i="1"/>
  <c r="X551" i="1"/>
  <c r="V551" i="1" s="1"/>
  <c r="O551" i="1"/>
  <c r="X550" i="1"/>
  <c r="V550" i="1" s="1"/>
  <c r="O550" i="1"/>
  <c r="X549" i="1"/>
  <c r="V549" i="1" s="1"/>
  <c r="O549" i="1"/>
  <c r="X548" i="1"/>
  <c r="V548" i="1"/>
  <c r="O548" i="1"/>
  <c r="X547" i="1"/>
  <c r="V547" i="1" s="1"/>
  <c r="O547" i="1"/>
  <c r="X546" i="1"/>
  <c r="V546" i="1" s="1"/>
  <c r="O546" i="1"/>
  <c r="X545" i="1"/>
  <c r="V545" i="1"/>
  <c r="O545" i="1"/>
  <c r="X544" i="1"/>
  <c r="V544" i="1" s="1"/>
  <c r="O544" i="1"/>
  <c r="X543" i="1"/>
  <c r="V543" i="1"/>
  <c r="O543" i="1"/>
  <c r="X542" i="1"/>
  <c r="V542" i="1" s="1"/>
  <c r="O542" i="1"/>
  <c r="X541" i="1"/>
  <c r="V541" i="1" s="1"/>
  <c r="O541" i="1"/>
  <c r="X540" i="1"/>
  <c r="V540" i="1" s="1"/>
  <c r="O540" i="1"/>
  <c r="X539" i="1"/>
  <c r="V539" i="1" s="1"/>
  <c r="O539" i="1"/>
  <c r="X538" i="1"/>
  <c r="V538" i="1" s="1"/>
  <c r="O538" i="1"/>
  <c r="X537" i="1"/>
  <c r="V537" i="1" s="1"/>
  <c r="O537" i="1"/>
  <c r="X536" i="1"/>
  <c r="V536" i="1" s="1"/>
  <c r="O536" i="1"/>
  <c r="X535" i="1"/>
  <c r="V535" i="1" s="1"/>
  <c r="O535" i="1"/>
  <c r="X534" i="1"/>
  <c r="V534" i="1" s="1"/>
  <c r="O534" i="1"/>
  <c r="X533" i="1"/>
  <c r="V533" i="1" s="1"/>
  <c r="O533" i="1"/>
  <c r="X532" i="1"/>
  <c r="V532" i="1"/>
  <c r="O532" i="1"/>
  <c r="X531" i="1"/>
  <c r="V531" i="1" s="1"/>
  <c r="O531" i="1"/>
  <c r="X530" i="1"/>
  <c r="V530" i="1" s="1"/>
  <c r="O530" i="1"/>
  <c r="X529" i="1"/>
  <c r="V529" i="1"/>
  <c r="O529" i="1"/>
  <c r="X528" i="1"/>
  <c r="V528" i="1" s="1"/>
  <c r="O528" i="1"/>
  <c r="X527" i="1"/>
  <c r="V527" i="1"/>
  <c r="O527" i="1"/>
  <c r="X526" i="1"/>
  <c r="V526" i="1" s="1"/>
  <c r="O526" i="1"/>
  <c r="X525" i="1"/>
  <c r="V525" i="1"/>
  <c r="O525" i="1"/>
  <c r="X524" i="1"/>
  <c r="V524" i="1" s="1"/>
  <c r="O524" i="1"/>
  <c r="X523" i="1"/>
  <c r="V523" i="1" s="1"/>
  <c r="O523" i="1"/>
  <c r="X522" i="1"/>
  <c r="V522" i="1" s="1"/>
  <c r="O522" i="1"/>
  <c r="X521" i="1"/>
  <c r="V521" i="1" s="1"/>
  <c r="O521" i="1"/>
  <c r="X520" i="1"/>
  <c r="V520" i="1" s="1"/>
  <c r="O520" i="1"/>
  <c r="X519" i="1"/>
  <c r="V519" i="1" s="1"/>
  <c r="O519" i="1"/>
  <c r="X518" i="1"/>
  <c r="V518" i="1" s="1"/>
  <c r="O518" i="1"/>
  <c r="X517" i="1"/>
  <c r="V517" i="1"/>
  <c r="O517" i="1"/>
  <c r="X516" i="1"/>
  <c r="V516" i="1" s="1"/>
  <c r="O516" i="1"/>
  <c r="X515" i="1"/>
  <c r="V515" i="1" s="1"/>
  <c r="O515" i="1"/>
  <c r="X514" i="1"/>
  <c r="V514" i="1" s="1"/>
  <c r="O514" i="1"/>
  <c r="X513" i="1"/>
  <c r="V513" i="1"/>
  <c r="O513" i="1"/>
  <c r="X512" i="1"/>
  <c r="V512" i="1" s="1"/>
  <c r="O512" i="1"/>
  <c r="X511" i="1"/>
  <c r="V511" i="1"/>
  <c r="O511" i="1"/>
  <c r="X510" i="1"/>
  <c r="V510" i="1" s="1"/>
  <c r="O510" i="1"/>
  <c r="X509" i="1"/>
  <c r="V509" i="1"/>
  <c r="O509" i="1"/>
  <c r="X508" i="1"/>
  <c r="V508" i="1" s="1"/>
  <c r="O508" i="1"/>
  <c r="X507" i="1"/>
  <c r="V507" i="1" s="1"/>
  <c r="O507" i="1"/>
  <c r="X506" i="1"/>
  <c r="V506" i="1" s="1"/>
  <c r="O506" i="1"/>
  <c r="X505" i="1"/>
  <c r="V505" i="1" s="1"/>
  <c r="O505" i="1"/>
  <c r="X504" i="1"/>
  <c r="V504" i="1" s="1"/>
  <c r="O504" i="1"/>
  <c r="X503" i="1"/>
  <c r="V503" i="1" s="1"/>
  <c r="O503" i="1"/>
  <c r="X502" i="1"/>
  <c r="V502" i="1" s="1"/>
  <c r="O502" i="1"/>
  <c r="X501" i="1"/>
  <c r="V501" i="1"/>
  <c r="O501" i="1"/>
  <c r="X500" i="1"/>
  <c r="V500" i="1" s="1"/>
  <c r="O500" i="1"/>
  <c r="X499" i="1"/>
  <c r="V499" i="1" s="1"/>
  <c r="O499" i="1"/>
  <c r="X498" i="1"/>
  <c r="V498" i="1" s="1"/>
  <c r="O498" i="1"/>
  <c r="X497" i="1"/>
  <c r="V497" i="1"/>
  <c r="O497" i="1"/>
  <c r="X496" i="1"/>
  <c r="V496" i="1" s="1"/>
  <c r="O496" i="1"/>
  <c r="X495" i="1"/>
  <c r="V495" i="1"/>
  <c r="O495" i="1"/>
  <c r="X494" i="1"/>
  <c r="V494" i="1" s="1"/>
  <c r="O494" i="1"/>
  <c r="X493" i="1"/>
  <c r="V493" i="1"/>
  <c r="O493" i="1"/>
  <c r="X492" i="1"/>
  <c r="V492" i="1" s="1"/>
  <c r="O492" i="1"/>
  <c r="X491" i="1"/>
  <c r="V491" i="1" s="1"/>
  <c r="O491" i="1"/>
  <c r="X490" i="1"/>
  <c r="V490" i="1" s="1"/>
  <c r="O490" i="1"/>
  <c r="X489" i="1"/>
  <c r="V489" i="1" s="1"/>
  <c r="O489" i="1"/>
  <c r="X488" i="1"/>
  <c r="V488" i="1" s="1"/>
  <c r="O488" i="1"/>
  <c r="X487" i="1"/>
  <c r="V487" i="1" s="1"/>
  <c r="O487" i="1"/>
  <c r="X486" i="1"/>
  <c r="V486" i="1" s="1"/>
  <c r="O486" i="1"/>
  <c r="X485" i="1"/>
  <c r="V485" i="1"/>
  <c r="O485" i="1"/>
  <c r="X484" i="1"/>
  <c r="V484" i="1" s="1"/>
  <c r="O484" i="1"/>
  <c r="X483" i="1"/>
  <c r="V483" i="1" s="1"/>
  <c r="O483" i="1"/>
  <c r="X482" i="1"/>
  <c r="V482" i="1" s="1"/>
  <c r="O482" i="1"/>
  <c r="X481" i="1"/>
  <c r="V481" i="1"/>
  <c r="O481" i="1"/>
  <c r="X480" i="1"/>
  <c r="V480" i="1" s="1"/>
  <c r="O480" i="1"/>
  <c r="X479" i="1"/>
  <c r="V479" i="1"/>
  <c r="O479" i="1"/>
  <c r="X478" i="1"/>
  <c r="V478" i="1" s="1"/>
  <c r="O478" i="1"/>
  <c r="X477" i="1"/>
  <c r="V477" i="1"/>
  <c r="O477" i="1"/>
  <c r="X476" i="1"/>
  <c r="V476" i="1" s="1"/>
  <c r="O476" i="1"/>
  <c r="X475" i="1"/>
  <c r="V475" i="1" s="1"/>
  <c r="O475" i="1"/>
  <c r="X474" i="1"/>
  <c r="V474" i="1" s="1"/>
  <c r="O474" i="1"/>
  <c r="X473" i="1"/>
  <c r="V473" i="1" s="1"/>
  <c r="O473" i="1"/>
  <c r="X472" i="1"/>
  <c r="V472" i="1" s="1"/>
  <c r="O472" i="1"/>
  <c r="X471" i="1"/>
  <c r="V471" i="1" s="1"/>
  <c r="O471" i="1"/>
  <c r="X470" i="1"/>
  <c r="V470" i="1" s="1"/>
  <c r="O470" i="1"/>
  <c r="X469" i="1"/>
  <c r="V469" i="1"/>
  <c r="O469" i="1"/>
  <c r="X468" i="1"/>
  <c r="V468" i="1" s="1"/>
  <c r="O468" i="1"/>
  <c r="X467" i="1"/>
  <c r="V467" i="1" s="1"/>
  <c r="O467" i="1"/>
  <c r="X466" i="1"/>
  <c r="V466" i="1" s="1"/>
  <c r="O466" i="1"/>
  <c r="X465" i="1"/>
  <c r="V465" i="1"/>
  <c r="O465" i="1"/>
  <c r="X464" i="1"/>
  <c r="V464" i="1" s="1"/>
  <c r="O464" i="1"/>
  <c r="X463" i="1"/>
  <c r="V463" i="1"/>
  <c r="O463" i="1"/>
  <c r="X462" i="1"/>
  <c r="V462" i="1" s="1"/>
  <c r="O462" i="1"/>
  <c r="X461" i="1"/>
  <c r="V461" i="1"/>
  <c r="O461" i="1"/>
  <c r="X460" i="1"/>
  <c r="V460" i="1" s="1"/>
  <c r="O460" i="1"/>
  <c r="X459" i="1"/>
  <c r="V459" i="1"/>
  <c r="O459" i="1"/>
  <c r="X458" i="1"/>
  <c r="V458" i="1" s="1"/>
  <c r="O458" i="1"/>
  <c r="X457" i="1"/>
  <c r="V457" i="1" s="1"/>
  <c r="O457" i="1"/>
  <c r="X456" i="1"/>
  <c r="V456" i="1" s="1"/>
  <c r="O456" i="1"/>
  <c r="X455" i="1"/>
  <c r="V455" i="1" s="1"/>
  <c r="O455" i="1"/>
  <c r="X454" i="1"/>
  <c r="V454" i="1" s="1"/>
  <c r="O454" i="1"/>
  <c r="X453" i="1"/>
  <c r="V453" i="1"/>
  <c r="O453" i="1"/>
  <c r="X452" i="1"/>
  <c r="V452" i="1" s="1"/>
  <c r="O452" i="1"/>
  <c r="X451" i="1"/>
  <c r="V451" i="1" s="1"/>
  <c r="O451" i="1"/>
  <c r="X450" i="1"/>
  <c r="V450" i="1" s="1"/>
  <c r="O450" i="1"/>
  <c r="X449" i="1"/>
  <c r="V449" i="1"/>
  <c r="O449" i="1"/>
  <c r="X448" i="1"/>
  <c r="V448" i="1" s="1"/>
  <c r="O448" i="1"/>
  <c r="X447" i="1"/>
  <c r="V447" i="1"/>
  <c r="O447" i="1"/>
  <c r="X446" i="1"/>
  <c r="V446" i="1" s="1"/>
  <c r="O446" i="1"/>
  <c r="X445" i="1"/>
  <c r="V445" i="1"/>
  <c r="O445" i="1"/>
  <c r="X444" i="1"/>
  <c r="V444" i="1" s="1"/>
  <c r="O444" i="1"/>
  <c r="X443" i="1"/>
  <c r="V443" i="1"/>
  <c r="O443" i="1"/>
  <c r="X442" i="1"/>
  <c r="V442" i="1" s="1"/>
  <c r="O442" i="1"/>
  <c r="X441" i="1"/>
  <c r="V441" i="1" s="1"/>
  <c r="O441" i="1"/>
  <c r="X440" i="1"/>
  <c r="V440" i="1" s="1"/>
  <c r="O440" i="1"/>
  <c r="X439" i="1"/>
  <c r="V439" i="1" s="1"/>
  <c r="O439" i="1"/>
  <c r="X438" i="1"/>
  <c r="V438" i="1" s="1"/>
  <c r="O438" i="1"/>
  <c r="X437" i="1"/>
  <c r="V437" i="1" s="1"/>
  <c r="O437" i="1"/>
  <c r="X436" i="1"/>
  <c r="V436" i="1" s="1"/>
  <c r="O436" i="1"/>
  <c r="X435" i="1"/>
  <c r="V435" i="1" s="1"/>
  <c r="O435" i="1"/>
  <c r="X434" i="1"/>
  <c r="V434" i="1" s="1"/>
  <c r="O434" i="1"/>
  <c r="X433" i="1"/>
  <c r="V433" i="1"/>
  <c r="O433" i="1"/>
  <c r="X432" i="1"/>
  <c r="V432" i="1" s="1"/>
  <c r="O432" i="1"/>
  <c r="X431" i="1"/>
  <c r="V431" i="1"/>
  <c r="O431" i="1"/>
  <c r="X430" i="1"/>
  <c r="V430" i="1" s="1"/>
  <c r="O430" i="1"/>
  <c r="X429" i="1"/>
  <c r="V429" i="1"/>
  <c r="O429" i="1"/>
  <c r="X428" i="1"/>
  <c r="V428" i="1" s="1"/>
  <c r="O428" i="1"/>
  <c r="X427" i="1"/>
  <c r="V427" i="1"/>
  <c r="O427" i="1"/>
  <c r="X426" i="1"/>
  <c r="V426" i="1" s="1"/>
  <c r="O426" i="1"/>
  <c r="X425" i="1"/>
  <c r="V425" i="1" s="1"/>
  <c r="O425" i="1"/>
  <c r="X424" i="1"/>
  <c r="V424" i="1" s="1"/>
  <c r="O424" i="1"/>
  <c r="X423" i="1"/>
  <c r="V423" i="1" s="1"/>
  <c r="O423" i="1"/>
  <c r="X422" i="1"/>
  <c r="V422" i="1" s="1"/>
  <c r="O422" i="1"/>
  <c r="X421" i="1"/>
  <c r="V421" i="1" s="1"/>
  <c r="O421" i="1"/>
  <c r="X420" i="1"/>
  <c r="V420" i="1" s="1"/>
  <c r="O420" i="1"/>
  <c r="X419" i="1"/>
  <c r="V419" i="1" s="1"/>
  <c r="O419" i="1"/>
  <c r="X418" i="1"/>
  <c r="V418" i="1" s="1"/>
  <c r="O418" i="1"/>
  <c r="X417" i="1"/>
  <c r="V417" i="1"/>
  <c r="O417" i="1"/>
  <c r="X416" i="1"/>
  <c r="V416" i="1" s="1"/>
  <c r="O416" i="1"/>
  <c r="X415" i="1"/>
  <c r="V415" i="1"/>
  <c r="O415" i="1"/>
  <c r="X414" i="1"/>
  <c r="V414" i="1" s="1"/>
  <c r="O414" i="1"/>
  <c r="X413" i="1"/>
  <c r="V413" i="1"/>
  <c r="O413" i="1"/>
  <c r="X412" i="1"/>
  <c r="V412" i="1" s="1"/>
  <c r="O412" i="1"/>
  <c r="X411" i="1"/>
  <c r="V411" i="1"/>
  <c r="O411" i="1"/>
  <c r="X410" i="1"/>
  <c r="V410" i="1" s="1"/>
  <c r="O410" i="1"/>
  <c r="X409" i="1"/>
  <c r="V409" i="1" s="1"/>
  <c r="O409" i="1"/>
  <c r="X408" i="1"/>
  <c r="V408" i="1" s="1"/>
  <c r="O408" i="1"/>
  <c r="X407" i="1"/>
  <c r="V407" i="1" s="1"/>
  <c r="O407" i="1"/>
  <c r="X406" i="1"/>
  <c r="V406" i="1" s="1"/>
  <c r="O406" i="1"/>
  <c r="X405" i="1"/>
  <c r="V405" i="1" s="1"/>
  <c r="O405" i="1"/>
  <c r="X404" i="1"/>
  <c r="V404" i="1" s="1"/>
  <c r="O404" i="1"/>
  <c r="X403" i="1"/>
  <c r="V403" i="1" s="1"/>
  <c r="O403" i="1"/>
  <c r="X402" i="1"/>
  <c r="V402" i="1" s="1"/>
  <c r="O402" i="1"/>
  <c r="X401" i="1"/>
  <c r="V401" i="1"/>
  <c r="O401" i="1"/>
  <c r="X400" i="1"/>
  <c r="V400" i="1" s="1"/>
  <c r="O400" i="1"/>
  <c r="X399" i="1"/>
  <c r="V399" i="1"/>
  <c r="O399" i="1"/>
  <c r="X398" i="1"/>
  <c r="V398" i="1" s="1"/>
  <c r="O398" i="1"/>
  <c r="X397" i="1"/>
  <c r="V397" i="1"/>
  <c r="O397" i="1"/>
  <c r="X396" i="1"/>
  <c r="V396" i="1" s="1"/>
  <c r="O396" i="1"/>
  <c r="X395" i="1"/>
  <c r="V395" i="1"/>
  <c r="O395" i="1"/>
  <c r="X394" i="1"/>
  <c r="V394" i="1" s="1"/>
  <c r="O394" i="1"/>
  <c r="X393" i="1"/>
  <c r="V393" i="1" s="1"/>
  <c r="O393" i="1"/>
  <c r="X392" i="1"/>
  <c r="V392" i="1" s="1"/>
  <c r="O392" i="1"/>
  <c r="X391" i="1"/>
  <c r="V391" i="1" s="1"/>
  <c r="O391" i="1"/>
  <c r="X390" i="1"/>
  <c r="V390" i="1" s="1"/>
  <c r="O390" i="1"/>
  <c r="X389" i="1"/>
  <c r="V389" i="1" s="1"/>
  <c r="O389" i="1"/>
  <c r="X388" i="1"/>
  <c r="V388" i="1" s="1"/>
  <c r="O388" i="1"/>
  <c r="X387" i="1"/>
  <c r="V387" i="1" s="1"/>
  <c r="O387" i="1"/>
  <c r="X386" i="1"/>
  <c r="V386" i="1" s="1"/>
  <c r="O386" i="1"/>
  <c r="X385" i="1"/>
  <c r="V385" i="1"/>
  <c r="O385" i="1"/>
  <c r="X384" i="1"/>
  <c r="V384" i="1" s="1"/>
  <c r="O384" i="1"/>
  <c r="X383" i="1"/>
  <c r="V383" i="1"/>
  <c r="O383" i="1"/>
  <c r="X382" i="1"/>
  <c r="V382" i="1" s="1"/>
  <c r="O382" i="1"/>
  <c r="X381" i="1"/>
  <c r="V381" i="1"/>
  <c r="O381" i="1"/>
  <c r="X380" i="1"/>
  <c r="V380" i="1" s="1"/>
  <c r="O380" i="1"/>
  <c r="X379" i="1"/>
  <c r="V379" i="1"/>
  <c r="O379" i="1"/>
  <c r="X378" i="1"/>
  <c r="V378" i="1" s="1"/>
  <c r="O378" i="1"/>
  <c r="X377" i="1"/>
  <c r="V377" i="1" s="1"/>
  <c r="O377" i="1"/>
  <c r="X376" i="1"/>
  <c r="V376" i="1" s="1"/>
  <c r="O376" i="1"/>
  <c r="X375" i="1"/>
  <c r="V375" i="1" s="1"/>
  <c r="O375" i="1"/>
  <c r="X374" i="1"/>
  <c r="V374" i="1" s="1"/>
  <c r="O374" i="1"/>
  <c r="X373" i="1"/>
  <c r="V373" i="1" s="1"/>
  <c r="O373" i="1"/>
  <c r="X372" i="1"/>
  <c r="V372" i="1" s="1"/>
  <c r="O372" i="1"/>
  <c r="X371" i="1"/>
  <c r="V371" i="1" s="1"/>
  <c r="O371" i="1"/>
  <c r="X370" i="1"/>
  <c r="V370" i="1" s="1"/>
  <c r="O370" i="1"/>
  <c r="X369" i="1"/>
  <c r="V369" i="1"/>
  <c r="O369" i="1"/>
  <c r="X368" i="1"/>
  <c r="V368" i="1" s="1"/>
  <c r="O368" i="1"/>
  <c r="X367" i="1"/>
  <c r="V367" i="1"/>
  <c r="O367" i="1"/>
  <c r="X366" i="1"/>
  <c r="V366" i="1" s="1"/>
  <c r="O366" i="1"/>
  <c r="X365" i="1"/>
  <c r="V365" i="1"/>
  <c r="O365" i="1"/>
  <c r="X364" i="1"/>
  <c r="V364" i="1" s="1"/>
  <c r="O364" i="1"/>
  <c r="X363" i="1"/>
  <c r="V363" i="1"/>
  <c r="O363" i="1"/>
  <c r="X362" i="1"/>
  <c r="V362" i="1" s="1"/>
  <c r="O362" i="1"/>
  <c r="X361" i="1"/>
  <c r="V361" i="1" s="1"/>
  <c r="O361" i="1"/>
  <c r="X360" i="1"/>
  <c r="V360" i="1" s="1"/>
  <c r="O360" i="1"/>
  <c r="X359" i="1"/>
  <c r="V359" i="1" s="1"/>
  <c r="O359" i="1"/>
  <c r="X358" i="1"/>
  <c r="V358" i="1" s="1"/>
  <c r="O358" i="1"/>
  <c r="X357" i="1"/>
  <c r="V357" i="1" s="1"/>
  <c r="O357" i="1"/>
  <c r="X356" i="1"/>
  <c r="V356" i="1" s="1"/>
  <c r="O356" i="1"/>
  <c r="X355" i="1"/>
  <c r="V355" i="1" s="1"/>
  <c r="O355" i="1"/>
  <c r="X354" i="1"/>
  <c r="V354" i="1" s="1"/>
  <c r="O354" i="1"/>
  <c r="X353" i="1"/>
  <c r="V353" i="1"/>
  <c r="O353" i="1"/>
  <c r="X352" i="1"/>
  <c r="V352" i="1" s="1"/>
  <c r="O352" i="1"/>
  <c r="X351" i="1"/>
  <c r="V351" i="1"/>
  <c r="O351" i="1"/>
  <c r="X350" i="1"/>
  <c r="V350" i="1" s="1"/>
  <c r="O350" i="1"/>
  <c r="X349" i="1"/>
  <c r="V349" i="1"/>
  <c r="O349" i="1"/>
  <c r="X348" i="1"/>
  <c r="V348" i="1" s="1"/>
  <c r="O348" i="1"/>
  <c r="X347" i="1"/>
  <c r="V347" i="1"/>
  <c r="O347" i="1"/>
  <c r="X346" i="1"/>
  <c r="V346" i="1" s="1"/>
  <c r="O346" i="1"/>
  <c r="X345" i="1"/>
  <c r="V345" i="1" s="1"/>
  <c r="O345" i="1"/>
  <c r="X344" i="1"/>
  <c r="V344" i="1" s="1"/>
  <c r="O344" i="1"/>
  <c r="X343" i="1"/>
  <c r="V343" i="1" s="1"/>
  <c r="O343" i="1"/>
  <c r="X342" i="1"/>
  <c r="V342" i="1" s="1"/>
  <c r="O342" i="1"/>
  <c r="X341" i="1"/>
  <c r="V341" i="1" s="1"/>
  <c r="O341" i="1"/>
  <c r="X340" i="1"/>
  <c r="V340" i="1" s="1"/>
  <c r="O340" i="1"/>
  <c r="X339" i="1"/>
  <c r="V339" i="1" s="1"/>
  <c r="O339" i="1"/>
  <c r="X338" i="1"/>
  <c r="V338" i="1" s="1"/>
  <c r="O338" i="1"/>
  <c r="X337" i="1"/>
  <c r="V337" i="1"/>
  <c r="O337" i="1"/>
  <c r="X336" i="1"/>
  <c r="V336" i="1" s="1"/>
  <c r="O336" i="1"/>
  <c r="X335" i="1"/>
  <c r="V335" i="1"/>
  <c r="O335" i="1"/>
  <c r="X334" i="1"/>
  <c r="V334" i="1" s="1"/>
  <c r="O334" i="1"/>
  <c r="X333" i="1"/>
  <c r="V333" i="1"/>
  <c r="O333" i="1"/>
  <c r="X332" i="1"/>
  <c r="V332" i="1" s="1"/>
  <c r="O332" i="1"/>
  <c r="X331" i="1"/>
  <c r="V331" i="1"/>
  <c r="O331" i="1"/>
  <c r="X330" i="1"/>
  <c r="V330" i="1" s="1"/>
  <c r="O330" i="1"/>
  <c r="X329" i="1"/>
  <c r="V329" i="1" s="1"/>
  <c r="O329" i="1"/>
  <c r="X328" i="1"/>
  <c r="V328" i="1" s="1"/>
  <c r="O328" i="1"/>
  <c r="X327" i="1"/>
  <c r="V327" i="1" s="1"/>
  <c r="O327" i="1"/>
  <c r="X326" i="1"/>
  <c r="V326" i="1" s="1"/>
  <c r="O326" i="1"/>
  <c r="X325" i="1"/>
  <c r="V325" i="1" s="1"/>
  <c r="O325" i="1"/>
  <c r="X324" i="1"/>
  <c r="V324" i="1" s="1"/>
  <c r="O324" i="1"/>
  <c r="X323" i="1"/>
  <c r="V323" i="1" s="1"/>
  <c r="O323" i="1"/>
  <c r="X322" i="1"/>
  <c r="V322" i="1" s="1"/>
  <c r="O322" i="1"/>
  <c r="X321" i="1"/>
  <c r="V321" i="1"/>
  <c r="O321" i="1"/>
  <c r="X320" i="1"/>
  <c r="V320" i="1" s="1"/>
  <c r="O320" i="1"/>
  <c r="X319" i="1"/>
  <c r="V319" i="1"/>
  <c r="O319" i="1"/>
  <c r="X318" i="1"/>
  <c r="V318" i="1" s="1"/>
  <c r="O318" i="1"/>
  <c r="X317" i="1"/>
  <c r="V317" i="1"/>
  <c r="O317" i="1"/>
  <c r="X316" i="1"/>
  <c r="V316" i="1" s="1"/>
  <c r="O316" i="1"/>
  <c r="X315" i="1"/>
  <c r="V315" i="1"/>
  <c r="O315" i="1"/>
  <c r="X314" i="1"/>
  <c r="V314" i="1" s="1"/>
  <c r="O314" i="1"/>
  <c r="X313" i="1"/>
  <c r="V313" i="1" s="1"/>
  <c r="O313" i="1"/>
  <c r="X312" i="1"/>
  <c r="V312" i="1" s="1"/>
  <c r="O312" i="1"/>
  <c r="X311" i="1"/>
  <c r="V311" i="1" s="1"/>
  <c r="O311" i="1"/>
  <c r="X310" i="1"/>
  <c r="V310" i="1" s="1"/>
  <c r="O310" i="1"/>
  <c r="X309" i="1"/>
  <c r="V309" i="1" s="1"/>
  <c r="O309" i="1"/>
  <c r="X308" i="1"/>
  <c r="V308" i="1" s="1"/>
  <c r="O308" i="1"/>
  <c r="X307" i="1"/>
  <c r="V307" i="1" s="1"/>
  <c r="O307" i="1"/>
  <c r="X306" i="1"/>
  <c r="V306" i="1" s="1"/>
  <c r="O306" i="1"/>
  <c r="X305" i="1"/>
  <c r="V305" i="1"/>
  <c r="O305" i="1"/>
  <c r="X304" i="1"/>
  <c r="V304" i="1" s="1"/>
  <c r="O304" i="1"/>
  <c r="X303" i="1"/>
  <c r="V303" i="1"/>
  <c r="O303" i="1"/>
  <c r="X302" i="1"/>
  <c r="V302" i="1" s="1"/>
  <c r="O302" i="1"/>
  <c r="X301" i="1"/>
  <c r="V301" i="1"/>
  <c r="O301" i="1"/>
  <c r="X300" i="1"/>
  <c r="V300" i="1" s="1"/>
  <c r="O300" i="1"/>
  <c r="X299" i="1"/>
  <c r="V299" i="1"/>
  <c r="O299" i="1"/>
  <c r="X298" i="1"/>
  <c r="V298" i="1" s="1"/>
  <c r="O298" i="1"/>
  <c r="X297" i="1"/>
  <c r="V297" i="1" s="1"/>
  <c r="O297" i="1"/>
  <c r="X296" i="1"/>
  <c r="V296" i="1" s="1"/>
  <c r="O296" i="1"/>
  <c r="X295" i="1"/>
  <c r="V295" i="1" s="1"/>
  <c r="O295" i="1"/>
  <c r="X294" i="1"/>
  <c r="V294" i="1" s="1"/>
  <c r="O294" i="1"/>
  <c r="X293" i="1"/>
  <c r="V293" i="1" s="1"/>
  <c r="O293" i="1"/>
  <c r="X292" i="1"/>
  <c r="V292" i="1" s="1"/>
  <c r="O292" i="1"/>
  <c r="X291" i="1"/>
  <c r="V291" i="1" s="1"/>
  <c r="O291" i="1"/>
  <c r="X290" i="1"/>
  <c r="V290" i="1" s="1"/>
  <c r="O290" i="1"/>
  <c r="X289" i="1"/>
  <c r="V289" i="1"/>
  <c r="O289" i="1"/>
  <c r="X288" i="1"/>
  <c r="V288" i="1" s="1"/>
  <c r="O288" i="1"/>
  <c r="X287" i="1"/>
  <c r="V287" i="1" s="1"/>
  <c r="O287" i="1"/>
  <c r="X286" i="1"/>
  <c r="V286" i="1" s="1"/>
  <c r="O286" i="1"/>
  <c r="X285" i="1"/>
  <c r="V285" i="1"/>
  <c r="O285" i="1"/>
  <c r="X284" i="1"/>
  <c r="V284" i="1" s="1"/>
  <c r="O284" i="1"/>
  <c r="X283" i="1"/>
  <c r="V283" i="1"/>
  <c r="O283" i="1"/>
  <c r="X282" i="1"/>
  <c r="V282" i="1" s="1"/>
  <c r="O282" i="1"/>
  <c r="X281" i="1"/>
  <c r="V281" i="1" s="1"/>
  <c r="O281" i="1"/>
  <c r="X280" i="1"/>
  <c r="V280" i="1" s="1"/>
  <c r="O280" i="1"/>
  <c r="X279" i="1"/>
  <c r="V279" i="1" s="1"/>
  <c r="O279" i="1"/>
  <c r="X278" i="1"/>
  <c r="V278" i="1" s="1"/>
  <c r="O278" i="1"/>
  <c r="X277" i="1"/>
  <c r="V277" i="1" s="1"/>
  <c r="O277" i="1"/>
  <c r="X276" i="1"/>
  <c r="V276" i="1" s="1"/>
  <c r="O276" i="1"/>
  <c r="X275" i="1"/>
  <c r="V275" i="1" s="1"/>
  <c r="O275" i="1"/>
  <c r="X274" i="1"/>
  <c r="V274" i="1" s="1"/>
  <c r="O274" i="1"/>
  <c r="X273" i="1"/>
  <c r="V273" i="1"/>
  <c r="O273" i="1"/>
  <c r="X272" i="1"/>
  <c r="V272" i="1" s="1"/>
  <c r="O272" i="1"/>
  <c r="X271" i="1"/>
  <c r="V271" i="1" s="1"/>
  <c r="O271" i="1"/>
  <c r="X270" i="1"/>
  <c r="V270" i="1" s="1"/>
  <c r="O270" i="1"/>
  <c r="X269" i="1"/>
  <c r="V269" i="1"/>
  <c r="O269" i="1"/>
  <c r="X268" i="1"/>
  <c r="V268" i="1" s="1"/>
  <c r="O268" i="1"/>
  <c r="X267" i="1"/>
  <c r="V267" i="1"/>
  <c r="O267" i="1"/>
  <c r="X266" i="1"/>
  <c r="V266" i="1" s="1"/>
  <c r="O266" i="1"/>
  <c r="X265" i="1"/>
  <c r="V265" i="1" s="1"/>
  <c r="O265" i="1"/>
  <c r="X264" i="1"/>
  <c r="V264" i="1" s="1"/>
  <c r="O264" i="1"/>
  <c r="X263" i="1"/>
  <c r="V263" i="1" s="1"/>
  <c r="O263" i="1"/>
  <c r="X262" i="1"/>
  <c r="V262" i="1" s="1"/>
  <c r="O262" i="1"/>
  <c r="X261" i="1"/>
  <c r="V261" i="1"/>
  <c r="O261" i="1"/>
  <c r="X260" i="1"/>
  <c r="V260" i="1" s="1"/>
  <c r="O260" i="1"/>
  <c r="X259" i="1"/>
  <c r="V259" i="1" s="1"/>
  <c r="O259" i="1"/>
  <c r="X258" i="1"/>
  <c r="V258" i="1" s="1"/>
  <c r="O258" i="1"/>
  <c r="X257" i="1"/>
  <c r="V257" i="1"/>
  <c r="O257" i="1"/>
  <c r="X256" i="1"/>
  <c r="V256" i="1" s="1"/>
  <c r="O256" i="1"/>
  <c r="X255" i="1"/>
  <c r="V255" i="1" s="1"/>
  <c r="O255" i="1"/>
  <c r="X254" i="1"/>
  <c r="V254" i="1" s="1"/>
  <c r="O254" i="1"/>
  <c r="X253" i="1"/>
  <c r="V253" i="1"/>
  <c r="O253" i="1"/>
  <c r="X252" i="1"/>
  <c r="V252" i="1" s="1"/>
  <c r="O252" i="1"/>
  <c r="X251" i="1"/>
  <c r="V251" i="1"/>
  <c r="O251" i="1"/>
  <c r="X250" i="1"/>
  <c r="V250" i="1" s="1"/>
  <c r="O250" i="1"/>
  <c r="X249" i="1"/>
  <c r="V249" i="1" s="1"/>
  <c r="O249" i="1"/>
  <c r="X248" i="1"/>
  <c r="V248" i="1" s="1"/>
  <c r="O248" i="1"/>
  <c r="X247" i="1"/>
  <c r="V247" i="1" s="1"/>
  <c r="O247" i="1"/>
  <c r="X246" i="1"/>
  <c r="V246" i="1" s="1"/>
  <c r="O246" i="1"/>
  <c r="X245" i="1"/>
  <c r="V245" i="1"/>
  <c r="O245" i="1"/>
  <c r="X244" i="1"/>
  <c r="V244" i="1" s="1"/>
  <c r="O244" i="1"/>
  <c r="X243" i="1"/>
  <c r="V243" i="1" s="1"/>
  <c r="O243" i="1"/>
  <c r="X242" i="1"/>
  <c r="V242" i="1" s="1"/>
  <c r="O242" i="1"/>
  <c r="X241" i="1"/>
  <c r="V241" i="1"/>
  <c r="O241" i="1"/>
  <c r="X240" i="1"/>
  <c r="V240" i="1" s="1"/>
  <c r="O240" i="1"/>
  <c r="X239" i="1"/>
  <c r="V239" i="1" s="1"/>
  <c r="O239" i="1"/>
  <c r="X238" i="1"/>
  <c r="V238" i="1" s="1"/>
  <c r="O238" i="1"/>
  <c r="X237" i="1"/>
  <c r="V237" i="1"/>
  <c r="O237" i="1"/>
  <c r="X236" i="1"/>
  <c r="V236" i="1" s="1"/>
  <c r="O236" i="1"/>
  <c r="X235" i="1"/>
  <c r="V235" i="1"/>
  <c r="O235" i="1"/>
  <c r="X234" i="1"/>
  <c r="V234" i="1" s="1"/>
  <c r="O234" i="1"/>
  <c r="X233" i="1"/>
  <c r="V233" i="1" s="1"/>
  <c r="O233" i="1"/>
  <c r="X232" i="1"/>
  <c r="V232" i="1" s="1"/>
  <c r="O232" i="1"/>
  <c r="X231" i="1"/>
  <c r="V231" i="1" s="1"/>
  <c r="O231" i="1"/>
  <c r="X230" i="1"/>
  <c r="V230" i="1" s="1"/>
  <c r="O230" i="1"/>
  <c r="X229" i="1"/>
  <c r="V229" i="1"/>
  <c r="O229" i="1"/>
  <c r="X228" i="1"/>
  <c r="V228" i="1" s="1"/>
  <c r="O228" i="1"/>
  <c r="X227" i="1"/>
  <c r="V227" i="1" s="1"/>
  <c r="O227" i="1"/>
  <c r="X226" i="1"/>
  <c r="V226" i="1" s="1"/>
  <c r="O226" i="1"/>
  <c r="X225" i="1"/>
  <c r="V225" i="1"/>
  <c r="O225" i="1"/>
  <c r="X224" i="1"/>
  <c r="V224" i="1" s="1"/>
  <c r="O224" i="1"/>
  <c r="X223" i="1"/>
  <c r="V223" i="1" s="1"/>
  <c r="O223" i="1"/>
  <c r="X222" i="1"/>
  <c r="V222" i="1"/>
  <c r="O222" i="1"/>
  <c r="X221" i="1"/>
  <c r="V221" i="1" s="1"/>
  <c r="O221" i="1"/>
  <c r="X220" i="1"/>
  <c r="V220" i="1"/>
  <c r="O220" i="1"/>
  <c r="X219" i="1"/>
  <c r="V219" i="1" s="1"/>
  <c r="O219" i="1"/>
  <c r="X218" i="1"/>
  <c r="V218" i="1"/>
  <c r="O218" i="1"/>
  <c r="X217" i="1"/>
  <c r="V217" i="1" s="1"/>
  <c r="O217" i="1"/>
  <c r="X216" i="1"/>
  <c r="V216" i="1"/>
  <c r="O216" i="1"/>
  <c r="X215" i="1"/>
  <c r="V215" i="1" s="1"/>
  <c r="O215" i="1"/>
  <c r="X214" i="1"/>
  <c r="V214" i="1" s="1"/>
  <c r="O214" i="1"/>
  <c r="X213" i="1"/>
  <c r="V213" i="1" s="1"/>
  <c r="O213" i="1"/>
  <c r="X212" i="1"/>
  <c r="V212" i="1" s="1"/>
  <c r="O212" i="1"/>
  <c r="X211" i="1"/>
  <c r="V211" i="1" s="1"/>
  <c r="O211" i="1"/>
  <c r="X210" i="1"/>
  <c r="V210" i="1"/>
  <c r="O210" i="1"/>
  <c r="X209" i="1"/>
  <c r="V209" i="1" s="1"/>
  <c r="O209" i="1"/>
  <c r="X208" i="1"/>
  <c r="V208" i="1" s="1"/>
  <c r="O208" i="1"/>
  <c r="X207" i="1"/>
  <c r="V207" i="1" s="1"/>
  <c r="O207" i="1"/>
  <c r="X206" i="1"/>
  <c r="V206" i="1"/>
  <c r="O206" i="1"/>
  <c r="X205" i="1"/>
  <c r="V205" i="1" s="1"/>
  <c r="O205" i="1"/>
  <c r="X204" i="1"/>
  <c r="V204" i="1"/>
  <c r="O204" i="1"/>
  <c r="X203" i="1"/>
  <c r="V203" i="1" s="1"/>
  <c r="O203" i="1"/>
  <c r="X202" i="1"/>
  <c r="V202" i="1"/>
  <c r="O202" i="1"/>
  <c r="X201" i="1"/>
  <c r="V201" i="1" s="1"/>
  <c r="O201" i="1"/>
  <c r="X200" i="1"/>
  <c r="V200" i="1"/>
  <c r="O200" i="1"/>
  <c r="X199" i="1"/>
  <c r="V199" i="1" s="1"/>
  <c r="O199" i="1"/>
  <c r="X198" i="1"/>
  <c r="V198" i="1" s="1"/>
  <c r="O198" i="1"/>
  <c r="X197" i="1"/>
  <c r="V197" i="1" s="1"/>
  <c r="O197" i="1"/>
  <c r="X196" i="1"/>
  <c r="V196" i="1" s="1"/>
  <c r="O196" i="1"/>
  <c r="X195" i="1"/>
  <c r="V195" i="1" s="1"/>
  <c r="O195" i="1"/>
  <c r="X194" i="1"/>
  <c r="V194" i="1"/>
  <c r="O194" i="1"/>
  <c r="X193" i="1"/>
  <c r="V193" i="1" s="1"/>
  <c r="O193" i="1"/>
  <c r="X192" i="1"/>
  <c r="V192" i="1" s="1"/>
  <c r="O192" i="1"/>
  <c r="X191" i="1"/>
  <c r="V191" i="1" s="1"/>
  <c r="O191" i="1"/>
  <c r="X190" i="1"/>
  <c r="V190" i="1"/>
  <c r="O190" i="1"/>
  <c r="X189" i="1"/>
  <c r="V189" i="1" s="1"/>
  <c r="O189" i="1"/>
  <c r="X188" i="1"/>
  <c r="V188" i="1"/>
  <c r="O188" i="1"/>
  <c r="X187" i="1"/>
  <c r="V187" i="1" s="1"/>
  <c r="O187" i="1"/>
  <c r="X186" i="1"/>
  <c r="V186" i="1"/>
  <c r="O186" i="1"/>
  <c r="X185" i="1"/>
  <c r="V185" i="1" s="1"/>
  <c r="O185" i="1"/>
  <c r="X184" i="1"/>
  <c r="V184" i="1"/>
  <c r="O184" i="1"/>
  <c r="X183" i="1"/>
  <c r="V183" i="1" s="1"/>
  <c r="O183" i="1"/>
  <c r="X182" i="1"/>
  <c r="V182" i="1" s="1"/>
  <c r="O182" i="1"/>
  <c r="X181" i="1"/>
  <c r="V181" i="1" s="1"/>
  <c r="O181" i="1"/>
  <c r="X180" i="1"/>
  <c r="V180" i="1" s="1"/>
  <c r="O180" i="1"/>
  <c r="X179" i="1"/>
  <c r="V179" i="1" s="1"/>
  <c r="O179" i="1"/>
  <c r="X178" i="1"/>
  <c r="V178" i="1"/>
  <c r="O178" i="1"/>
  <c r="X177" i="1"/>
  <c r="V177" i="1" s="1"/>
  <c r="O177" i="1"/>
  <c r="X176" i="1"/>
  <c r="V176" i="1" s="1"/>
  <c r="O176" i="1"/>
  <c r="X175" i="1"/>
  <c r="V175" i="1" s="1"/>
  <c r="O175" i="1"/>
  <c r="X174" i="1"/>
  <c r="V174" i="1"/>
  <c r="O174" i="1"/>
  <c r="X173" i="1"/>
  <c r="V173" i="1" s="1"/>
  <c r="O173" i="1"/>
  <c r="X172" i="1"/>
  <c r="V172" i="1"/>
  <c r="O172" i="1"/>
  <c r="X171" i="1"/>
  <c r="V171" i="1" s="1"/>
  <c r="O171" i="1"/>
  <c r="X170" i="1"/>
  <c r="V170" i="1"/>
  <c r="O170" i="1"/>
  <c r="X169" i="1"/>
  <c r="V169" i="1" s="1"/>
  <c r="O169" i="1"/>
  <c r="X168" i="1"/>
  <c r="V168" i="1" s="1"/>
  <c r="O168" i="1"/>
  <c r="X167" i="1"/>
  <c r="V167" i="1" s="1"/>
  <c r="O167" i="1"/>
  <c r="X166" i="1"/>
  <c r="V166" i="1" s="1"/>
  <c r="O166" i="1"/>
  <c r="X165" i="1"/>
  <c r="V165" i="1" s="1"/>
  <c r="O165" i="1"/>
  <c r="X164" i="1"/>
  <c r="V164" i="1" s="1"/>
  <c r="O164" i="1"/>
  <c r="X163" i="1"/>
  <c r="V163" i="1" s="1"/>
  <c r="O163" i="1"/>
  <c r="X162" i="1"/>
  <c r="V162" i="1"/>
  <c r="O162" i="1"/>
  <c r="X161" i="1"/>
  <c r="V161" i="1" s="1"/>
  <c r="O161" i="1"/>
  <c r="X160" i="1"/>
  <c r="V160" i="1" s="1"/>
  <c r="O160" i="1"/>
  <c r="X159" i="1"/>
  <c r="V159" i="1" s="1"/>
  <c r="O159" i="1"/>
  <c r="X158" i="1"/>
  <c r="V158" i="1"/>
  <c r="O158" i="1"/>
  <c r="X157" i="1"/>
  <c r="V157" i="1" s="1"/>
  <c r="O157" i="1"/>
  <c r="X156" i="1"/>
  <c r="V156" i="1"/>
  <c r="O156" i="1"/>
  <c r="X155" i="1"/>
  <c r="V155" i="1" s="1"/>
  <c r="O155" i="1"/>
  <c r="X154" i="1"/>
  <c r="V154" i="1"/>
  <c r="O154" i="1"/>
  <c r="X153" i="1"/>
  <c r="V153" i="1" s="1"/>
  <c r="O153" i="1"/>
  <c r="X152" i="1"/>
  <c r="V152" i="1" s="1"/>
  <c r="O152" i="1"/>
  <c r="X151" i="1"/>
  <c r="V151" i="1" s="1"/>
  <c r="O151" i="1"/>
  <c r="X150" i="1"/>
  <c r="V150" i="1" s="1"/>
  <c r="O150" i="1"/>
  <c r="X149" i="1"/>
  <c r="V149" i="1" s="1"/>
  <c r="O149" i="1"/>
  <c r="X148" i="1"/>
  <c r="V148" i="1" s="1"/>
  <c r="O148" i="1"/>
  <c r="X147" i="1"/>
  <c r="V147" i="1" s="1"/>
  <c r="O147" i="1"/>
  <c r="X146" i="1"/>
  <c r="V146" i="1"/>
  <c r="O146" i="1"/>
  <c r="X145" i="1"/>
  <c r="V145" i="1" s="1"/>
  <c r="O145" i="1"/>
  <c r="X144" i="1"/>
  <c r="V144" i="1" s="1"/>
  <c r="O144" i="1"/>
  <c r="X143" i="1"/>
  <c r="V143" i="1" s="1"/>
  <c r="O143" i="1"/>
  <c r="X142" i="1"/>
  <c r="V142" i="1"/>
  <c r="O142" i="1"/>
  <c r="X141" i="1"/>
  <c r="V141" i="1" s="1"/>
  <c r="O141" i="1"/>
  <c r="X140" i="1"/>
  <c r="V140" i="1"/>
  <c r="O140" i="1"/>
  <c r="X139" i="1"/>
  <c r="V139" i="1" s="1"/>
  <c r="O139" i="1"/>
  <c r="X138" i="1"/>
  <c r="V138" i="1"/>
  <c r="O138" i="1"/>
  <c r="X137" i="1"/>
  <c r="V137" i="1" s="1"/>
  <c r="O137" i="1"/>
  <c r="X136" i="1"/>
  <c r="V136" i="1"/>
  <c r="O136" i="1"/>
  <c r="X135" i="1"/>
  <c r="V135" i="1" s="1"/>
  <c r="O135" i="1"/>
  <c r="X134" i="1"/>
  <c r="V134" i="1" s="1"/>
  <c r="O134" i="1"/>
  <c r="X133" i="1"/>
  <c r="V133" i="1" s="1"/>
  <c r="O133" i="1"/>
  <c r="X132" i="1"/>
  <c r="V132" i="1" s="1"/>
  <c r="O132" i="1"/>
  <c r="X131" i="1"/>
  <c r="V131" i="1" s="1"/>
  <c r="O131" i="1"/>
  <c r="X130" i="1"/>
  <c r="V130" i="1"/>
  <c r="O130" i="1"/>
  <c r="X129" i="1"/>
  <c r="V129" i="1" s="1"/>
  <c r="O129" i="1"/>
  <c r="X128" i="1"/>
  <c r="V128" i="1" s="1"/>
  <c r="O128" i="1"/>
  <c r="X127" i="1"/>
  <c r="V127" i="1" s="1"/>
  <c r="O127" i="1"/>
  <c r="X126" i="1"/>
  <c r="V126" i="1"/>
  <c r="O126" i="1"/>
  <c r="X125" i="1"/>
  <c r="V125" i="1" s="1"/>
  <c r="O125" i="1"/>
  <c r="X124" i="1"/>
  <c r="V124" i="1"/>
  <c r="O124" i="1"/>
  <c r="X123" i="1"/>
  <c r="V123" i="1" s="1"/>
  <c r="O123" i="1"/>
  <c r="X122" i="1"/>
  <c r="V122" i="1"/>
  <c r="O122" i="1"/>
  <c r="X121" i="1"/>
  <c r="V121" i="1" s="1"/>
  <c r="O121" i="1"/>
  <c r="X120" i="1"/>
  <c r="V120" i="1"/>
  <c r="O120" i="1"/>
  <c r="X119" i="1"/>
  <c r="V119" i="1" s="1"/>
  <c r="O119" i="1"/>
  <c r="X118" i="1"/>
  <c r="V118" i="1" s="1"/>
  <c r="O118" i="1"/>
  <c r="X117" i="1"/>
  <c r="V117" i="1" s="1"/>
  <c r="O117" i="1"/>
  <c r="X116" i="1"/>
  <c r="V116" i="1" s="1"/>
  <c r="O116" i="1"/>
  <c r="X115" i="1"/>
  <c r="V115" i="1" s="1"/>
  <c r="O115" i="1"/>
  <c r="X114" i="1"/>
  <c r="V114" i="1"/>
  <c r="O114" i="1"/>
  <c r="X113" i="1"/>
  <c r="V113" i="1" s="1"/>
  <c r="O113" i="1"/>
  <c r="X112" i="1"/>
  <c r="V112" i="1" s="1"/>
  <c r="O112" i="1"/>
  <c r="X111" i="1"/>
  <c r="V111" i="1" s="1"/>
  <c r="O111" i="1"/>
  <c r="X110" i="1"/>
  <c r="V110" i="1"/>
  <c r="O110" i="1"/>
  <c r="X109" i="1"/>
  <c r="V109" i="1" s="1"/>
  <c r="O109" i="1"/>
  <c r="X108" i="1"/>
  <c r="V108" i="1"/>
  <c r="O108" i="1"/>
  <c r="X107" i="1"/>
  <c r="V107" i="1" s="1"/>
  <c r="O107" i="1"/>
  <c r="X106" i="1"/>
  <c r="V106" i="1"/>
  <c r="O106" i="1"/>
  <c r="X105" i="1"/>
  <c r="V105" i="1" s="1"/>
  <c r="O105" i="1"/>
  <c r="X104" i="1"/>
  <c r="V104" i="1"/>
  <c r="O104" i="1"/>
  <c r="X103" i="1"/>
  <c r="V103" i="1" s="1"/>
  <c r="O103" i="1"/>
  <c r="X102" i="1"/>
  <c r="V102" i="1" s="1"/>
  <c r="O102" i="1"/>
  <c r="X101" i="1"/>
  <c r="V101" i="1" s="1"/>
  <c r="O101" i="1"/>
  <c r="X100" i="1"/>
  <c r="V100" i="1" s="1"/>
  <c r="O100" i="1"/>
  <c r="X99" i="1"/>
  <c r="V99" i="1" s="1"/>
  <c r="O99" i="1"/>
  <c r="X98" i="1"/>
  <c r="V98" i="1"/>
  <c r="O98" i="1"/>
  <c r="X97" i="1"/>
  <c r="V97" i="1" s="1"/>
  <c r="O97" i="1"/>
  <c r="X96" i="1"/>
  <c r="V96" i="1" s="1"/>
  <c r="O96" i="1"/>
  <c r="X95" i="1"/>
  <c r="V95" i="1" s="1"/>
  <c r="O95" i="1"/>
  <c r="X94" i="1"/>
  <c r="V94" i="1"/>
  <c r="O94" i="1"/>
  <c r="X93" i="1"/>
  <c r="V93" i="1" s="1"/>
  <c r="O93" i="1"/>
  <c r="X92" i="1"/>
  <c r="V92" i="1" s="1"/>
  <c r="O92" i="1"/>
  <c r="X91" i="1"/>
  <c r="V91" i="1" s="1"/>
  <c r="O91" i="1"/>
  <c r="X90" i="1"/>
  <c r="V90" i="1"/>
  <c r="O90" i="1"/>
  <c r="X89" i="1"/>
  <c r="V89" i="1" s="1"/>
  <c r="O89" i="1"/>
  <c r="X88" i="1"/>
  <c r="V88" i="1"/>
  <c r="O88" i="1"/>
  <c r="X87" i="1"/>
  <c r="V87" i="1" s="1"/>
  <c r="O87" i="1"/>
  <c r="X86" i="1"/>
  <c r="V86" i="1" s="1"/>
  <c r="O86" i="1"/>
  <c r="X85" i="1"/>
  <c r="V85" i="1" s="1"/>
  <c r="O85" i="1"/>
  <c r="X84" i="1"/>
  <c r="V84" i="1" s="1"/>
  <c r="O84" i="1"/>
  <c r="X83" i="1"/>
  <c r="V83" i="1" s="1"/>
  <c r="O83" i="1"/>
  <c r="X82" i="1"/>
  <c r="V82" i="1"/>
  <c r="O82" i="1"/>
  <c r="X81" i="1"/>
  <c r="V81" i="1" s="1"/>
  <c r="O81" i="1"/>
  <c r="X80" i="1"/>
  <c r="V80" i="1" s="1"/>
  <c r="O80" i="1"/>
  <c r="X79" i="1"/>
  <c r="V79" i="1" s="1"/>
  <c r="O79" i="1"/>
  <c r="X78" i="1"/>
  <c r="V78" i="1"/>
  <c r="O78" i="1"/>
  <c r="X77" i="1"/>
  <c r="V77" i="1" s="1"/>
  <c r="O77" i="1"/>
  <c r="X76" i="1"/>
  <c r="V76" i="1"/>
  <c r="O76" i="1"/>
  <c r="X75" i="1"/>
  <c r="V75" i="1" s="1"/>
  <c r="O75" i="1"/>
  <c r="X74" i="1"/>
  <c r="V74" i="1"/>
  <c r="O74" i="1"/>
  <c r="X73" i="1"/>
  <c r="V73" i="1" s="1"/>
  <c r="O73" i="1"/>
  <c r="X72" i="1"/>
  <c r="V72" i="1"/>
  <c r="O72" i="1"/>
  <c r="X71" i="1"/>
  <c r="V71" i="1" s="1"/>
  <c r="O71" i="1"/>
  <c r="X70" i="1"/>
  <c r="V70" i="1" s="1"/>
  <c r="O70" i="1"/>
  <c r="X69" i="1"/>
  <c r="V69" i="1" s="1"/>
  <c r="O69" i="1"/>
  <c r="X68" i="1"/>
  <c r="V68" i="1" s="1"/>
  <c r="O68" i="1"/>
  <c r="X67" i="1"/>
  <c r="V67" i="1" s="1"/>
  <c r="O67" i="1"/>
  <c r="X66" i="1"/>
  <c r="V66" i="1" s="1"/>
  <c r="O66" i="1"/>
  <c r="X65" i="1"/>
  <c r="V65" i="1" s="1"/>
  <c r="O65" i="1"/>
  <c r="X64" i="1"/>
  <c r="V64" i="1" s="1"/>
  <c r="O64" i="1"/>
  <c r="X63" i="1"/>
  <c r="V63" i="1" s="1"/>
  <c r="O63" i="1"/>
  <c r="X62" i="1"/>
  <c r="V62" i="1"/>
  <c r="O62" i="1"/>
  <c r="X61" i="1"/>
  <c r="V61" i="1" s="1"/>
  <c r="O61" i="1"/>
  <c r="X60" i="1"/>
  <c r="V60" i="1"/>
  <c r="O60" i="1"/>
  <c r="X59" i="1"/>
  <c r="V59" i="1" s="1"/>
  <c r="O59" i="1"/>
  <c r="X58" i="1"/>
  <c r="V58" i="1"/>
  <c r="O58" i="1"/>
  <c r="X57" i="1"/>
  <c r="V57" i="1" s="1"/>
  <c r="O57" i="1"/>
  <c r="X56" i="1"/>
  <c r="V56" i="1"/>
  <c r="O56" i="1"/>
  <c r="X55" i="1"/>
  <c r="V55" i="1" s="1"/>
  <c r="O55" i="1"/>
  <c r="X54" i="1"/>
  <c r="V54" i="1" s="1"/>
  <c r="O54" i="1"/>
  <c r="X53" i="1"/>
  <c r="V53" i="1" s="1"/>
  <c r="O53" i="1"/>
  <c r="X52" i="1"/>
  <c r="V52" i="1" s="1"/>
  <c r="O52" i="1"/>
  <c r="X51" i="1"/>
  <c r="V51" i="1" s="1"/>
  <c r="O51" i="1"/>
  <c r="X50" i="1"/>
  <c r="V50" i="1" s="1"/>
  <c r="O50" i="1"/>
  <c r="X49" i="1"/>
  <c r="V49" i="1" s="1"/>
  <c r="O49" i="1"/>
  <c r="X48" i="1"/>
  <c r="V48" i="1" s="1"/>
  <c r="O48" i="1"/>
  <c r="X47" i="1"/>
  <c r="V47" i="1" s="1"/>
  <c r="O47" i="1"/>
  <c r="X46" i="1"/>
  <c r="V46" i="1"/>
  <c r="O46" i="1"/>
  <c r="X45" i="1"/>
  <c r="V45" i="1" s="1"/>
  <c r="O45" i="1"/>
  <c r="X44" i="1"/>
  <c r="V44" i="1"/>
  <c r="O44" i="1"/>
  <c r="X43" i="1"/>
  <c r="V43" i="1" s="1"/>
  <c r="O43" i="1"/>
  <c r="X42" i="1"/>
  <c r="V42" i="1"/>
  <c r="O42" i="1"/>
  <c r="X41" i="1"/>
  <c r="V41" i="1" s="1"/>
  <c r="O41" i="1"/>
  <c r="X40" i="1"/>
  <c r="V40" i="1"/>
  <c r="O40" i="1"/>
  <c r="X39" i="1"/>
  <c r="V39" i="1" s="1"/>
  <c r="O39" i="1"/>
  <c r="X38" i="1"/>
  <c r="V38" i="1" s="1"/>
  <c r="O38" i="1"/>
  <c r="X37" i="1"/>
  <c r="V37" i="1" s="1"/>
  <c r="O37" i="1"/>
  <c r="X36" i="1"/>
  <c r="V36" i="1" s="1"/>
  <c r="O36" i="1"/>
  <c r="X35" i="1"/>
  <c r="V35" i="1" s="1"/>
  <c r="O35" i="1"/>
  <c r="X34" i="1"/>
  <c r="V34" i="1" s="1"/>
  <c r="O34" i="1"/>
  <c r="X33" i="1"/>
  <c r="V33" i="1" s="1"/>
  <c r="O33" i="1"/>
  <c r="X32" i="1"/>
  <c r="V32" i="1" s="1"/>
  <c r="O32" i="1"/>
  <c r="X31" i="1"/>
  <c r="V31" i="1" s="1"/>
  <c r="O31" i="1"/>
  <c r="X30" i="1"/>
  <c r="V30" i="1"/>
  <c r="O30" i="1"/>
  <c r="X29" i="1"/>
  <c r="V29" i="1" s="1"/>
  <c r="O29" i="1"/>
  <c r="X28" i="1"/>
  <c r="V28" i="1"/>
  <c r="O28" i="1"/>
  <c r="X27" i="1"/>
  <c r="V27" i="1" s="1"/>
  <c r="O27" i="1"/>
  <c r="X26" i="1"/>
  <c r="V26" i="1"/>
  <c r="O26" i="1"/>
  <c r="X25" i="1"/>
  <c r="V25" i="1" s="1"/>
  <c r="O25" i="1"/>
  <c r="X24" i="1"/>
  <c r="V24" i="1"/>
  <c r="O24" i="1"/>
  <c r="X23" i="1"/>
  <c r="V23" i="1" s="1"/>
  <c r="O23" i="1"/>
  <c r="X22" i="1"/>
  <c r="V22" i="1" s="1"/>
  <c r="O22" i="1"/>
  <c r="X21" i="1"/>
  <c r="V21" i="1" s="1"/>
  <c r="O21" i="1"/>
  <c r="X20" i="1"/>
  <c r="V20" i="1" s="1"/>
  <c r="O20" i="1"/>
  <c r="X19" i="1"/>
  <c r="V19" i="1" s="1"/>
  <c r="O19" i="1"/>
  <c r="X18" i="1"/>
  <c r="V18" i="1" s="1"/>
  <c r="O18" i="1"/>
  <c r="X17" i="1"/>
  <c r="V17" i="1" s="1"/>
  <c r="O17" i="1"/>
  <c r="X16" i="1"/>
  <c r="V16" i="1" s="1"/>
  <c r="O16" i="1"/>
  <c r="X15" i="1"/>
  <c r="V15" i="1" s="1"/>
  <c r="O15" i="1"/>
  <c r="X14" i="1"/>
  <c r="V14" i="1"/>
  <c r="O14" i="1"/>
  <c r="X13" i="1"/>
  <c r="V13" i="1" s="1"/>
  <c r="O13" i="1"/>
  <c r="X12" i="1"/>
  <c r="V12" i="1"/>
  <c r="O12" i="1"/>
  <c r="X11" i="1"/>
  <c r="V11" i="1" s="1"/>
  <c r="O11" i="1"/>
  <c r="X10" i="1"/>
  <c r="V10" i="1"/>
  <c r="O10" i="1"/>
  <c r="X9" i="1"/>
  <c r="V9" i="1" s="1"/>
  <c r="O9" i="1"/>
</calcChain>
</file>

<file path=xl/sharedStrings.xml><?xml version="1.0" encoding="utf-8"?>
<sst xmlns="http://schemas.openxmlformats.org/spreadsheetml/2006/main" count="31889" uniqueCount="1274">
  <si>
    <t>当該自動車の製造又は輸入の事業を行う者の氏名又は名称　　　　いすゞ自動車株式会社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</si>
  <si>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t>トラック等又はトラクタ</t>
    <rPh sb="4" eb="5">
      <t>トウ</t>
    </rPh>
    <rPh sb="5" eb="6">
      <t>マタ</t>
    </rPh>
    <phoneticPr fontId="8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</si>
  <si>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8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</si>
  <si>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</si>
  <si>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</si>
  <si>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</si>
  <si>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</si>
  <si>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</si>
  <si>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t>車両重量
(kg)</t>
    <phoneticPr fontId="8"/>
  </si>
  <si>
    <t>車両総重量
(kg)</t>
    <phoneticPr fontId="8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</si>
  <si>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8"/>
  </si>
  <si>
    <t>自動車の構造</t>
    <rPh sb="0" eb="3">
      <t>ジドウシャ</t>
    </rPh>
    <rPh sb="4" eb="6">
      <t>コウゾウ</t>
    </rPh>
    <phoneticPr fontId="8"/>
  </si>
  <si>
    <r>
      <t>JH25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</si>
  <si>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</si>
  <si>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</si>
  <si>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（参考）
低排出ガス
認定レベル</t>
    <rPh sb="1" eb="3">
      <t>サンコウ</t>
    </rPh>
    <phoneticPr fontId="8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</si>
  <si>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</si>
  <si>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</si>
  <si>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8"/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</si>
  <si>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8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</si>
  <si>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</si>
  <si>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</si>
  <si>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8"/>
  </si>
  <si>
    <t>主要排出
ガス対策</t>
    <phoneticPr fontId="8"/>
  </si>
  <si>
    <t>車輪配列</t>
    <rPh sb="0" eb="2">
      <t>シャリン</t>
    </rPh>
    <phoneticPr fontId="8"/>
  </si>
  <si>
    <r>
      <rPr>
        <sz val="8"/>
        <rFont val="ＭＳ Ｐゴシック"/>
        <family val="3"/>
        <charset val="128"/>
      </rPr>
      <t>その他</t>
    </r>
  </si>
  <si>
    <t>R7</t>
    <phoneticPr fontId="8"/>
  </si>
  <si>
    <r>
      <rPr>
        <sz val="8"/>
        <rFont val="ＭＳ ゴシック"/>
        <family val="3"/>
        <charset val="128"/>
      </rPr>
      <t>いすゞ</t>
    </r>
    <phoneticPr fontId="8"/>
  </si>
  <si>
    <r>
      <rPr>
        <sz val="8"/>
        <rFont val="ＭＳ ゴシック"/>
        <family val="3"/>
        <charset val="128"/>
      </rPr>
      <t>エルフ</t>
    </r>
    <phoneticPr fontId="8"/>
  </si>
  <si>
    <t>2TG-NJR88AF</t>
  </si>
  <si>
    <t>4JZ1</t>
  </si>
  <si>
    <t>375</t>
  </si>
  <si>
    <t>110</t>
  </si>
  <si>
    <t>9AT</t>
  </si>
  <si>
    <t>ﾄﾗｯｸ等</t>
  </si>
  <si>
    <t>I,P,FI,
TC,IC,D</t>
  </si>
  <si>
    <t>EGR,DF,SCR</t>
  </si>
  <si>
    <t>2-2D</t>
  </si>
  <si>
    <t>2-4D</t>
  </si>
  <si>
    <t>2TG-NJR88AM</t>
  </si>
  <si>
    <t>2TG-NKR88AC</t>
  </si>
  <si>
    <t>2TG-NKR88AF</t>
  </si>
  <si>
    <t>2TG-NKR88AM</t>
  </si>
  <si>
    <t>2TG-NKR88C</t>
  </si>
  <si>
    <t>2TG-NLR88AC</t>
  </si>
  <si>
    <t>2TG-NLR88AM</t>
  </si>
  <si>
    <t>2TG-NMR88AC</t>
  </si>
  <si>
    <t>2TG-NMR88AM</t>
  </si>
  <si>
    <t>2TG-NMR88C</t>
  </si>
  <si>
    <t>2TG-NMR88M</t>
  </si>
  <si>
    <t>2TG-NNR88AC</t>
  </si>
  <si>
    <t>2TG-NNR88AM</t>
  </si>
  <si>
    <t>2TG-NPR88AC</t>
  </si>
  <si>
    <t>430</t>
  </si>
  <si>
    <t>129</t>
  </si>
  <si>
    <t>2TG-NPR88AM</t>
  </si>
  <si>
    <t>2SG-NJR88AN</t>
  </si>
  <si>
    <t>4JZ1-HE11</t>
    <phoneticPr fontId="8"/>
  </si>
  <si>
    <t>6MT</t>
  </si>
  <si>
    <t>H,I,P,FI,
TC,IC,D</t>
    <phoneticPr fontId="8"/>
  </si>
  <si>
    <t>2SG-NKR88AN</t>
  </si>
  <si>
    <t>2SG-NLR88AN</t>
  </si>
  <si>
    <t>2SG-NMR88AN</t>
  </si>
  <si>
    <t>2SG-NMR88N</t>
  </si>
  <si>
    <t>2SG-NPR88AN</t>
  </si>
  <si>
    <t>2RG-NJR88AF</t>
  </si>
  <si>
    <t>5MT</t>
  </si>
  <si>
    <t>P,FI,TC,
IC,D</t>
  </si>
  <si>
    <t>2RG-NJR88AM</t>
  </si>
  <si>
    <t>2RG-NLR88AC</t>
  </si>
  <si>
    <t>2RG-NLR88AM</t>
  </si>
  <si>
    <t>2RG-NNR88AC</t>
  </si>
  <si>
    <t>2RG-NNR88AM</t>
  </si>
  <si>
    <t>2RG-NKR88AC</t>
  </si>
  <si>
    <t>2RG-NKR88AF</t>
  </si>
  <si>
    <t>2RG-NKR88AM</t>
  </si>
  <si>
    <t>2RG-NKR88AT</t>
  </si>
  <si>
    <t>2RG-NKR88C</t>
  </si>
  <si>
    <t>2RG-NKR88M</t>
  </si>
  <si>
    <t>2RG-NMR88AC</t>
  </si>
  <si>
    <t>2RG-NMR88AM</t>
  </si>
  <si>
    <t>2RG-NMR88C</t>
  </si>
  <si>
    <t>2RG-NMR88M</t>
  </si>
  <si>
    <t>2RG-NPR88AC</t>
  </si>
  <si>
    <t>2RG-NPR88AM</t>
  </si>
  <si>
    <t>2RG-NJR88AT</t>
  </si>
  <si>
    <t>2RG-NLR88M</t>
  </si>
  <si>
    <t>2TG-NKR88M</t>
  </si>
  <si>
    <t>2RG-NHR88A</t>
  </si>
  <si>
    <t>2RG-NHR88AN</t>
  </si>
  <si>
    <t>2RG-NHS88A</t>
  </si>
  <si>
    <t>2D-4D</t>
    <phoneticPr fontId="8"/>
  </si>
  <si>
    <t>2D-2D</t>
    <phoneticPr fontId="8"/>
  </si>
  <si>
    <t>2RG-NHS88AN</t>
  </si>
  <si>
    <t>2RG-NJR88A</t>
  </si>
  <si>
    <t>2RG-NJR88AN</t>
  </si>
  <si>
    <t>2RG-NJR88N</t>
  </si>
  <si>
    <t>2RG-NJS88A</t>
  </si>
  <si>
    <t>2RG-NJS88AN</t>
  </si>
  <si>
    <t>2RG-NLR88AN</t>
  </si>
  <si>
    <t>2RG-NLR88AR</t>
  </si>
  <si>
    <t>2RG-NLR88N</t>
  </si>
  <si>
    <t>2RG-NLS88AN</t>
  </si>
  <si>
    <t>2RG-NLS88AR</t>
  </si>
  <si>
    <t>2RG-NNR88AN</t>
  </si>
  <si>
    <t>2RG-NNR88AR</t>
  </si>
  <si>
    <t>2RG-NNR88N</t>
  </si>
  <si>
    <t>2RG-NNS88AN</t>
  </si>
  <si>
    <t>2D-4D</t>
  </si>
  <si>
    <t>2RG-NKR88A</t>
  </si>
  <si>
    <t>2RG-NKR88AN</t>
  </si>
  <si>
    <t>2RG-NKR88AR</t>
  </si>
  <si>
    <t>2RG-NKR88R</t>
  </si>
  <si>
    <t>2RG-NMR88AN</t>
  </si>
  <si>
    <t>2RG-NMR88AR</t>
  </si>
  <si>
    <t>2RG-NMR88N</t>
  </si>
  <si>
    <t>2RG-NMR88R</t>
  </si>
  <si>
    <t>2RG-NPR88AN</t>
  </si>
  <si>
    <t>2RG-NPR88AR</t>
  </si>
  <si>
    <t>2RG-NKR88AD</t>
  </si>
  <si>
    <t>2RG-NKR88N</t>
  </si>
  <si>
    <t>2RG-NJR88AD</t>
  </si>
  <si>
    <t>2RG-NKS88A</t>
  </si>
  <si>
    <t>2RG-NKS88AN</t>
  </si>
  <si>
    <t>2RG-NMS88AN</t>
  </si>
  <si>
    <t>2RG-NMS88AR</t>
  </si>
  <si>
    <t>2RG-NPS88AN</t>
  </si>
  <si>
    <t>2RG-NPS88AR</t>
  </si>
  <si>
    <t>2PG-NPR88AC</t>
  </si>
  <si>
    <t>2PG-NPR88AM</t>
  </si>
  <si>
    <t>2PG-NKS88A</t>
  </si>
  <si>
    <t>2PG-NKS88AD</t>
  </si>
  <si>
    <t>2PG-NKS88AN</t>
  </si>
  <si>
    <t>2PG-NMS88AN</t>
  </si>
  <si>
    <t>2PG-NMS88AR</t>
  </si>
  <si>
    <t>2PG-NPS88AN</t>
  </si>
  <si>
    <t>2PG-NPS88AR</t>
  </si>
  <si>
    <t>2RG-NPR88M</t>
  </si>
  <si>
    <t>2PG-NKR88C</t>
  </si>
  <si>
    <t>2PG-NKR88M</t>
  </si>
  <si>
    <t>2PG-NMR88C</t>
  </si>
  <si>
    <t>2PG-NMR88M</t>
  </si>
  <si>
    <t>2PG-NPR88M</t>
  </si>
  <si>
    <t>2RG-NKR88YM</t>
  </si>
  <si>
    <t>2RG-NPR88YAM</t>
  </si>
  <si>
    <t>2RG-NPR88YM</t>
  </si>
  <si>
    <t>2RG-NPR88N</t>
  </si>
  <si>
    <t>2PG-NKR88YM</t>
  </si>
  <si>
    <t>2PG-NPR88YAM</t>
  </si>
  <si>
    <t>2PG-NPR88YM</t>
  </si>
  <si>
    <t>2PG-NPR88AN</t>
  </si>
  <si>
    <t>2PG-NPR88AR</t>
  </si>
  <si>
    <t>2PG-NPR88N</t>
  </si>
  <si>
    <t>2PG-NKR88N</t>
  </si>
  <si>
    <t>2PG-NKR88R</t>
  </si>
  <si>
    <t>2PG-NMR88N</t>
  </si>
  <si>
    <t>2PG-NMR88R</t>
  </si>
  <si>
    <t>2RG-NPR88YN</t>
  </si>
  <si>
    <t>2RG-NKR88YN</t>
  </si>
  <si>
    <t>2PG-NKR88YN</t>
  </si>
  <si>
    <t>2PG-NPR88YN</t>
  </si>
  <si>
    <t>フォワード</t>
  </si>
  <si>
    <t>2PG-FRR90S3</t>
  </si>
  <si>
    <t>4HK1</t>
  </si>
  <si>
    <t>515</t>
  </si>
  <si>
    <t>140</t>
  </si>
  <si>
    <t>2PG-FRR90S1</t>
  </si>
  <si>
    <t>2KG-FRR90S3</t>
  </si>
  <si>
    <t>2KG-FRR90S1</t>
  </si>
  <si>
    <t>2RG-FRR90S4</t>
  </si>
  <si>
    <t>706</t>
  </si>
  <si>
    <t>154</t>
  </si>
  <si>
    <t>765</t>
  </si>
  <si>
    <t>177</t>
  </si>
  <si>
    <t>2RG-FRR90T4</t>
  </si>
  <si>
    <t>2RG-FRS90J4</t>
  </si>
  <si>
    <t>2RG-FRS90S4</t>
  </si>
  <si>
    <t>2RG-FRR90S3</t>
  </si>
  <si>
    <t>2RG-FRR90U4</t>
  </si>
  <si>
    <t>2RG-FRR90V4</t>
  </si>
  <si>
    <t>2PG-FRR90S4</t>
  </si>
  <si>
    <t>2PG-FRR90T4</t>
  </si>
  <si>
    <t>2PG-FRS90J4</t>
  </si>
  <si>
    <t>2PG-FRS90S4</t>
  </si>
  <si>
    <t>2RG-FRR90S2</t>
  </si>
  <si>
    <t>2RG-FRR90T2</t>
  </si>
  <si>
    <t>2RG-FRS90S2</t>
  </si>
  <si>
    <t>2PG-FRR90U4</t>
  </si>
  <si>
    <t>2PG-FRR90V4</t>
  </si>
  <si>
    <t>2RG-FRR90S1</t>
  </si>
  <si>
    <t>2PG-FRR90S2</t>
  </si>
  <si>
    <t>2PG-FRR90T2</t>
  </si>
  <si>
    <t>2PG-FRS90S2</t>
  </si>
  <si>
    <t>2RG-FRR90U2</t>
  </si>
  <si>
    <t>2PG-FRR90U2</t>
  </si>
  <si>
    <t>2RG-FSR90S4</t>
  </si>
  <si>
    <t>2RG-FSR90T4</t>
  </si>
  <si>
    <t>2RG-FSS90J4</t>
  </si>
  <si>
    <t>2RG-FSS90S4</t>
  </si>
  <si>
    <t>2RG-FSR90U4</t>
  </si>
  <si>
    <t>2RG-FSR90V4</t>
  </si>
  <si>
    <t>2PG-FSR90S4</t>
  </si>
  <si>
    <t>2PG-FSR90T4</t>
  </si>
  <si>
    <t>2PG-FSS90J4</t>
  </si>
  <si>
    <t>2PG-FSS90S4</t>
  </si>
  <si>
    <t>2RG-FSR90S2</t>
  </si>
  <si>
    <t>2RG-FSR90T2</t>
  </si>
  <si>
    <t>2RG-FSS90S2</t>
  </si>
  <si>
    <t>2PG-FSR90U4</t>
  </si>
  <si>
    <t>2PG-FSR90V4</t>
  </si>
  <si>
    <t>2RG-FSR90U2</t>
  </si>
  <si>
    <t>2PG-FSR90S2</t>
  </si>
  <si>
    <t>2PG-FSR90T2</t>
  </si>
  <si>
    <t>2PG-FSS90S2</t>
  </si>
  <si>
    <t>2PG-FSR90U2</t>
  </si>
  <si>
    <t>2RG-FTR90U4</t>
  </si>
  <si>
    <t>2RG-FTR90V4</t>
  </si>
  <si>
    <t>2PG-FTR90U4</t>
  </si>
  <si>
    <t>2PG-FTR90V4</t>
  </si>
  <si>
    <t>2RG-FTR90U2</t>
  </si>
  <si>
    <t>2RG-FTR90V2</t>
  </si>
  <si>
    <t>2RG-FTS90S2</t>
  </si>
  <si>
    <t>2PG-FTR90U2</t>
  </si>
  <si>
    <t>2PG-FTR90V2</t>
  </si>
  <si>
    <t>2PG-FTS90S2</t>
  </si>
  <si>
    <t>2PG-FVR90U2</t>
  </si>
  <si>
    <t>2KG-FVZ60U2</t>
  </si>
  <si>
    <t>6NX1</t>
  </si>
  <si>
    <t>7.790</t>
  </si>
  <si>
    <t>1177</t>
  </si>
  <si>
    <t>228</t>
  </si>
  <si>
    <t>9MT</t>
  </si>
  <si>
    <t>2-4D･4D</t>
  </si>
  <si>
    <t>2KG-FVZ90U2</t>
  </si>
  <si>
    <t>ギガ</t>
  </si>
  <si>
    <t>2RG-CXE77D</t>
  </si>
  <si>
    <t>6UZ1</t>
  </si>
  <si>
    <t>1814</t>
  </si>
  <si>
    <t>279</t>
  </si>
  <si>
    <t>6MT×2</t>
  </si>
  <si>
    <t>2･2-4D</t>
  </si>
  <si>
    <t>2･2-2D</t>
  </si>
  <si>
    <t>7MT</t>
  </si>
  <si>
    <t>2RG-CXG77D</t>
  </si>
  <si>
    <t>2RG-CXM77D</t>
  </si>
  <si>
    <t>2-4D･4</t>
  </si>
  <si>
    <t>2-2D･2</t>
  </si>
  <si>
    <t>2RG-CXY77DJ</t>
  </si>
  <si>
    <t>2RG-CXZ77DT</t>
  </si>
  <si>
    <t>2-2D･2D</t>
  </si>
  <si>
    <t>2PG-CVR77D</t>
  </si>
  <si>
    <t>1567</t>
  </si>
  <si>
    <t>265</t>
  </si>
  <si>
    <t>2PG-CXE77D</t>
  </si>
  <si>
    <t>2PG-CXG77D</t>
  </si>
  <si>
    <t>2PG-CXM77D</t>
  </si>
  <si>
    <t>2PG-CXM77DT</t>
  </si>
  <si>
    <t>2PG-CXY77DJ</t>
  </si>
  <si>
    <t>2PG-CXZ77DT</t>
  </si>
  <si>
    <t>2PG-CYH77D</t>
  </si>
  <si>
    <t>2･2-4D･4D</t>
  </si>
  <si>
    <t>2PG-CYJ77D</t>
  </si>
  <si>
    <t>2PG-CYJ77DA</t>
  </si>
  <si>
    <t>2PG-CYJ77DL</t>
  </si>
  <si>
    <t>2PG-CYJ77DZ</t>
  </si>
  <si>
    <t>2PG-CYL77D</t>
  </si>
  <si>
    <t>9MT</t>
    <phoneticPr fontId="8"/>
  </si>
  <si>
    <t>2PG-CYL77DA</t>
  </si>
  <si>
    <t>2PG-CYL77DM</t>
  </si>
  <si>
    <t>2PG-CYL77DZ</t>
  </si>
  <si>
    <t>2PG-CYM77D</t>
  </si>
  <si>
    <t>2PG-CYM77DM</t>
  </si>
  <si>
    <t>2PG-CYM77DZ</t>
  </si>
  <si>
    <t>2PG-CYY77D</t>
  </si>
  <si>
    <t>2PG-CYY77DJ</t>
  </si>
  <si>
    <t>2PG-CYY77DY</t>
  </si>
  <si>
    <t>2PG-CYZ77D</t>
  </si>
  <si>
    <t>2PG-CYZ77DJ</t>
  </si>
  <si>
    <t>2PG-CYZ77DM</t>
  </si>
  <si>
    <t>2PG-CYE77DM</t>
  </si>
  <si>
    <t>2PG-CYG77DM</t>
  </si>
  <si>
    <t>2PG-EXD77CG</t>
  </si>
  <si>
    <t>294</t>
  </si>
  <si>
    <t>ﾄﾗｸﾀ</t>
  </si>
  <si>
    <t>2KG-EXD52CD</t>
  </si>
  <si>
    <t>6WG1</t>
  </si>
  <si>
    <t>2256</t>
  </si>
  <si>
    <t>382</t>
  </si>
  <si>
    <t>8MT×2</t>
  </si>
  <si>
    <t>338</t>
  </si>
  <si>
    <t>1863</t>
  </si>
  <si>
    <t>309</t>
  </si>
  <si>
    <t>8AT×2</t>
  </si>
  <si>
    <t>2KG-EXD52CE</t>
  </si>
  <si>
    <t>2PG-EXD52CD</t>
  </si>
  <si>
    <t>2PG-EXD52CE</t>
  </si>
  <si>
    <t>2PG-EXD52CG</t>
  </si>
  <si>
    <t>2PG-EXY52CK</t>
  </si>
  <si>
    <t>2PG-EXZ52CK</t>
  </si>
  <si>
    <t>2KG-EXD52CG</t>
  </si>
  <si>
    <t>2KG-EXY52CK</t>
  </si>
  <si>
    <t>2KG-EXZ52CK</t>
  </si>
  <si>
    <t>2KG-CYZ77DMQ</t>
  </si>
  <si>
    <t>2KG-CYZ77DV</t>
  </si>
  <si>
    <t>2DG-CYZ77DMQ</t>
  </si>
  <si>
    <t>2DG-CYZ77DV</t>
  </si>
  <si>
    <t>2DG-CYZ52CMQ</t>
  </si>
  <si>
    <t>2DG-CYZ52CV</t>
  </si>
  <si>
    <t>2DG-EXY52CK</t>
  </si>
  <si>
    <t>2DG-EXZ52CK</t>
  </si>
  <si>
    <r>
      <rPr>
        <sz val="8"/>
        <rFont val="ＭＳ ゴシック"/>
        <family val="3"/>
        <charset val="128"/>
      </rPr>
      <t>※</t>
    </r>
    <r>
      <rPr>
        <sz val="8"/>
        <rFont val="Arial"/>
        <family val="2"/>
      </rPr>
      <t>1</t>
    </r>
    <phoneticPr fontId="8"/>
  </si>
  <si>
    <t>─</t>
  </si>
  <si>
    <t>2DG-SF5AL</t>
    <phoneticPr fontId="8"/>
  </si>
  <si>
    <t>GH11</t>
  </si>
  <si>
    <t>6MT×2</t>
    <phoneticPr fontId="8"/>
  </si>
  <si>
    <t>P, FI,
TC,IC,D</t>
  </si>
  <si>
    <t>SCR,DF,EGR</t>
    <phoneticPr fontId="8"/>
  </si>
  <si>
    <t>2DG-SZ5BL</t>
    <phoneticPr fontId="8"/>
  </si>
  <si>
    <t>SCR,DF,EGR</t>
  </si>
  <si>
    <t>2D-4D･4D</t>
  </si>
  <si>
    <t>※1</t>
  </si>
  <si>
    <t>2RG-EK5DAB</t>
  </si>
  <si>
    <t>6AMT×2</t>
  </si>
  <si>
    <t>I, P, FI,
TC,IC,D</t>
  </si>
  <si>
    <t>2RG-EK5DAD</t>
  </si>
  <si>
    <t>2RG-EK5DAE</t>
  </si>
  <si>
    <t>2RG-EK5DAK</t>
  </si>
  <si>
    <t>2PG-EK5DAB</t>
  </si>
  <si>
    <t>2PG-EK5DAB</t>
    <phoneticPr fontId="8"/>
  </si>
  <si>
    <t>7MT</t>
    <phoneticPr fontId="8"/>
  </si>
  <si>
    <t>2PG-EK5DAD</t>
  </si>
  <si>
    <t>2PG-EK5DAE</t>
  </si>
  <si>
    <t>2PG-EK6DAB</t>
  </si>
  <si>
    <t>GH13</t>
  </si>
  <si>
    <t>2PG-EK6DAD</t>
  </si>
  <si>
    <t>2PG-EK5DAK</t>
  </si>
  <si>
    <t>2PG-EW6DAH</t>
  </si>
  <si>
    <t>2KG-EW6DAH</t>
  </si>
  <si>
    <t>2DG-SG5FAYP</t>
  </si>
  <si>
    <t>2DG-SW5ELPP</t>
  </si>
  <si>
    <t>2DG-SW5FAWP</t>
  </si>
  <si>
    <t>2DG-SW5FLVP</t>
  </si>
  <si>
    <t>2DG-EW6EAH</t>
  </si>
  <si>
    <t>2DG-EW6ELH</t>
  </si>
  <si>
    <t>※1印については、ＵＤトラックス株式会社が製造事業者です。</t>
    <phoneticPr fontId="8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</si>
  <si>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8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</si>
  <si>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8"/>
  </si>
  <si>
    <t>※１印については、いすゞ自動車株式会社が製造事業者です。</t>
    <rPh sb="12" eb="15">
      <t>ジドウシャ</t>
    </rPh>
    <rPh sb="15" eb="19">
      <t>カブシキガイシャ</t>
    </rPh>
    <rPh sb="20" eb="22">
      <t>セイゾウ</t>
    </rPh>
    <rPh sb="22" eb="24">
      <t>ジギョウ</t>
    </rPh>
    <rPh sb="24" eb="25">
      <t>シャ</t>
    </rPh>
    <phoneticPr fontId="5"/>
  </si>
  <si>
    <t>2PG-LPR88YN</t>
  </si>
  <si>
    <t>2PG-LKR88YN</t>
  </si>
  <si>
    <t>2RG-LKR88YN</t>
  </si>
  <si>
    <t>2RG-LPR88YN</t>
  </si>
  <si>
    <t>2PG-LMR88R</t>
  </si>
  <si>
    <t>2PG-LMR88N</t>
  </si>
  <si>
    <t>2PG-LKR88R</t>
  </si>
  <si>
    <t>2PG-LKR88N</t>
  </si>
  <si>
    <t>2PG-LPR88N</t>
  </si>
  <si>
    <t>2PG-LPR88AR</t>
  </si>
  <si>
    <t>2PG-LPR88AN</t>
  </si>
  <si>
    <t>2PG-LPR88YM</t>
  </si>
  <si>
    <t>2PG-LPR88YAM</t>
  </si>
  <si>
    <t>2PG-LKR88YM</t>
  </si>
  <si>
    <t>2RG-LPR88N</t>
  </si>
  <si>
    <t>2RG-LPR88YM</t>
  </si>
  <si>
    <t>2RG-LPR88YAM</t>
  </si>
  <si>
    <t>2RG-LKR88YM</t>
  </si>
  <si>
    <t>2PG-LPR88M</t>
  </si>
  <si>
    <t>2PG-LMR88M</t>
  </si>
  <si>
    <t>2PG-LMR88C</t>
  </si>
  <si>
    <t>2PG-LKR88M</t>
  </si>
  <si>
    <t>2PG-LKR88C</t>
  </si>
  <si>
    <t>2RG-LPR88M</t>
  </si>
  <si>
    <t>2PG-LPS88AR</t>
  </si>
  <si>
    <t>2PG-LPS88AN</t>
  </si>
  <si>
    <t>2PG-LMS88AR</t>
  </si>
  <si>
    <t>2PG-LMS88AN</t>
  </si>
  <si>
    <t>2PG-LKS88AN</t>
  </si>
  <si>
    <t>2PG-LKS88AD</t>
  </si>
  <si>
    <t>2PG-LKS88A</t>
  </si>
  <si>
    <t>2PG-LPR88AM</t>
  </si>
  <si>
    <t>2PG-LPR88AC</t>
  </si>
  <si>
    <t>2RG-LPS88AR</t>
  </si>
  <si>
    <t>2RG-LPS88AN</t>
  </si>
  <si>
    <t>2RG-LMS88AR</t>
  </si>
  <si>
    <t>2RG-LMS88AN</t>
  </si>
  <si>
    <t>2RG-LKS88AN</t>
  </si>
  <si>
    <t>2RG-LKS88A</t>
  </si>
  <si>
    <t>2RG-LJR88AD</t>
  </si>
  <si>
    <t>2RG-LKR88N</t>
  </si>
  <si>
    <t>2RG-LKR88AD</t>
  </si>
  <si>
    <t>2RG-LPR88AR</t>
  </si>
  <si>
    <t>2RG-LPR88AN</t>
  </si>
  <si>
    <t>2RG-LMR88R</t>
  </si>
  <si>
    <t>2RG-LMR88N</t>
  </si>
  <si>
    <t>2RG-LMR88AR</t>
  </si>
  <si>
    <t>2RG-LMR88AN</t>
  </si>
  <si>
    <t>2RG-LKR88R</t>
  </si>
  <si>
    <t>2RG-LKR88AR</t>
  </si>
  <si>
    <t>2RG-LKR88AN</t>
  </si>
  <si>
    <t>2RG-LKR88A</t>
  </si>
  <si>
    <t>2RG-LNS88AN</t>
  </si>
  <si>
    <t>2RG-LNR88N</t>
  </si>
  <si>
    <t>2RG-LNR88AR</t>
  </si>
  <si>
    <t>2RG-LNR88AN</t>
  </si>
  <si>
    <t>2RG-LLS88AR</t>
  </si>
  <si>
    <t>2RG-LLS88AN</t>
  </si>
  <si>
    <t>2RG-LLR88N</t>
  </si>
  <si>
    <t>2RG-LLR88AR</t>
  </si>
  <si>
    <t>2RG-LLR88AN</t>
  </si>
  <si>
    <t>2RG-LJS88AN</t>
  </si>
  <si>
    <t>2RG-LJS88A</t>
  </si>
  <si>
    <t>2RG-LJR88N</t>
  </si>
  <si>
    <t>2RG-LJR88AN</t>
  </si>
  <si>
    <t>2RG-LJR88A</t>
  </si>
  <si>
    <t>2RG-LHS88AN</t>
  </si>
  <si>
    <t>2RG-LHS88A</t>
  </si>
  <si>
    <t>2RG-LHR88AN</t>
  </si>
  <si>
    <t>2RG-LHR88A</t>
  </si>
  <si>
    <t>2TG-LKR88M</t>
  </si>
  <si>
    <t>2RG-LLR88M</t>
  </si>
  <si>
    <t>2RG-LJR88AT</t>
  </si>
  <si>
    <t>2RG-LPR88AM</t>
  </si>
  <si>
    <t>2RG-LPR88AC</t>
  </si>
  <si>
    <t>2RG-LMR88M</t>
  </si>
  <si>
    <t>2RG-LMR88C</t>
  </si>
  <si>
    <t>2RG-LMR88AM</t>
  </si>
  <si>
    <t>2RG-LMR88AC</t>
  </si>
  <si>
    <t>2RG-LKR88M</t>
  </si>
  <si>
    <t>2RG-LKR88C</t>
  </si>
  <si>
    <t>2RG-LKR88AT</t>
  </si>
  <si>
    <t>2RG-LKR88AM</t>
  </si>
  <si>
    <t>2RG-LKR88AF</t>
  </si>
  <si>
    <t>2RG-LKR88AC</t>
  </si>
  <si>
    <t>2RG-LNR88AM</t>
  </si>
  <si>
    <t>2RG-LNR88AC</t>
  </si>
  <si>
    <t>2RG-LLR88AM</t>
  </si>
  <si>
    <t>2RG-LLR88AC</t>
  </si>
  <si>
    <t>2RG-LJR88AM</t>
  </si>
  <si>
    <t>2RG-LJR88AF</t>
  </si>
  <si>
    <t>2TG-LPR88AM</t>
  </si>
  <si>
    <t>2TG-LPR88AC</t>
  </si>
  <si>
    <t>2TG-LNR88AM</t>
  </si>
  <si>
    <t>2TG-LNR88AC</t>
  </si>
  <si>
    <t>2TG-LMR88M</t>
  </si>
  <si>
    <t>2TG-LMR88C</t>
  </si>
  <si>
    <t>2TG-LMR88AM</t>
  </si>
  <si>
    <t>2TG-LMR88AC</t>
  </si>
  <si>
    <t>2TG-LLR88AM</t>
  </si>
  <si>
    <t>2TG-LLR88AC</t>
  </si>
  <si>
    <t>2TG-LKR88C</t>
  </si>
  <si>
    <t>2TG-LKR88AM</t>
  </si>
  <si>
    <t>2TG-LKR88AF</t>
  </si>
  <si>
    <t>2TG-LKR88AC</t>
  </si>
  <si>
    <t>2TG-LJR88AM</t>
  </si>
  <si>
    <t>2TG-LJR88AF</t>
  </si>
  <si>
    <t>タイタン</t>
    <phoneticPr fontId="8"/>
  </si>
  <si>
    <t>マツダ</t>
    <phoneticPr fontId="8"/>
  </si>
  <si>
    <t>当該自動車の製造又は輸入の事業を行う者の氏名又は名称　　　　マツダ株式会社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</si>
  <si>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</si>
  <si>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</si>
  <si>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</si>
  <si>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</si>
  <si>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</si>
  <si>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</si>
  <si>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</si>
  <si>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8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</si>
  <si>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</si>
  <si>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t>2-4Ｄ</t>
  </si>
  <si>
    <t>CCO
EGR
DF
SCR</t>
  </si>
  <si>
    <t>Ｉ，P，FI，IC，TC</t>
  </si>
  <si>
    <t>トラック等</t>
  </si>
  <si>
    <t>5MT</t>
    <phoneticPr fontId="8"/>
  </si>
  <si>
    <t>4P10</t>
  </si>
  <si>
    <t>2PG-FEDS0</t>
  </si>
  <si>
    <t>6AMT</t>
    <phoneticPr fontId="8"/>
  </si>
  <si>
    <t>P，FI，IC，TC</t>
  </si>
  <si>
    <t>2PG-FEBH0</t>
  </si>
  <si>
    <t>2PG-FECS0</t>
  </si>
  <si>
    <t>2PG-FEBS0</t>
  </si>
  <si>
    <t>2RG-FEB80</t>
  </si>
  <si>
    <t>2PG-FEB80</t>
  </si>
  <si>
    <t>2RG-FEA80</t>
  </si>
  <si>
    <t>2PG-FEA80</t>
  </si>
  <si>
    <t>2RG-FGA50</t>
  </si>
  <si>
    <t>2RG-FGA20</t>
  </si>
  <si>
    <t>2RG-FEB50</t>
  </si>
  <si>
    <t>2RG-FEAV0</t>
  </si>
  <si>
    <t>2RG-FEB20</t>
  </si>
  <si>
    <t>2RG-FEA20</t>
  </si>
  <si>
    <t>2RG-FDA50</t>
  </si>
  <si>
    <t>2RG-FBAV0</t>
  </si>
  <si>
    <t>2RG-FDA20</t>
  </si>
  <si>
    <t>2RG-FBA20</t>
  </si>
  <si>
    <t>2TG-FDA00</t>
  </si>
  <si>
    <t>2TG-FBA00</t>
  </si>
  <si>
    <t>2RG-FDA60</t>
  </si>
  <si>
    <t>2RG-FDA40</t>
  </si>
  <si>
    <t>2RG-FBA60</t>
  </si>
  <si>
    <t>2RG-FBA30</t>
  </si>
  <si>
    <t>2RG-FED90</t>
  </si>
  <si>
    <t>2PG-FED90</t>
  </si>
  <si>
    <t>2RG-FEC90</t>
  </si>
  <si>
    <t>2PG-FEC90</t>
  </si>
  <si>
    <t>2PG-FEBM0</t>
  </si>
  <si>
    <t>2RG-FEB90</t>
  </si>
  <si>
    <t>2PG-FEB90</t>
  </si>
  <si>
    <t>ふそうキャンター</t>
  </si>
  <si>
    <t>6M60</t>
  </si>
  <si>
    <t>2KG-FK65F</t>
  </si>
  <si>
    <t>2KG-FK75F</t>
  </si>
  <si>
    <t>2KG-FK62F</t>
  </si>
  <si>
    <t>2KG-FK72F.</t>
  </si>
  <si>
    <t>4V20</t>
  </si>
  <si>
    <t>2PG-FK65NA</t>
  </si>
  <si>
    <t>2PG-FK75NA</t>
  </si>
  <si>
    <t>2PG-FK62NA</t>
  </si>
  <si>
    <t>2PG-FK72NA</t>
  </si>
  <si>
    <t>2PG-FK65N</t>
  </si>
  <si>
    <t>2PG-FK75N</t>
  </si>
  <si>
    <t>2PG-FK62N</t>
  </si>
  <si>
    <t>2PG-FK72N</t>
  </si>
  <si>
    <t>2-4Ｄ・4D</t>
  </si>
  <si>
    <t>2DG-FQ62F</t>
  </si>
  <si>
    <t>2KG-FK65FZ</t>
  </si>
  <si>
    <t>2KG-FK62FZ</t>
  </si>
  <si>
    <t>2KG-FK72FZ</t>
  </si>
  <si>
    <t>2KG-FK65FY</t>
  </si>
  <si>
    <t>2KG-FK62FY</t>
  </si>
  <si>
    <t>2KG-FK72FY</t>
  </si>
  <si>
    <t>ふそうファイター</t>
  </si>
  <si>
    <t>トラクタ</t>
  </si>
  <si>
    <t>6AMT×2</t>
    <phoneticPr fontId="8"/>
  </si>
  <si>
    <t>6R20</t>
  </si>
  <si>
    <t>2KG-FV70HZP</t>
  </si>
  <si>
    <t>2KG-FV70HYP</t>
  </si>
  <si>
    <t>6AMT×2
(G230)</t>
    <phoneticPr fontId="8"/>
  </si>
  <si>
    <t>2PG-FV74HJR</t>
  </si>
  <si>
    <t>6AMT×2
(G211)</t>
    <phoneticPr fontId="8"/>
  </si>
  <si>
    <t>2KG-FV74HJR</t>
  </si>
  <si>
    <t>2KG-FV70HJR</t>
  </si>
  <si>
    <t>2PG-FP74HGR</t>
  </si>
  <si>
    <t>2PG-FP74HER</t>
  </si>
  <si>
    <t>2PG-FP74HDR</t>
  </si>
  <si>
    <t>6S10</t>
  </si>
  <si>
    <t>2PG-FP74GGR</t>
  </si>
  <si>
    <t>2・2-4Ｄ・4D</t>
  </si>
  <si>
    <t>2PG-FS75HZ</t>
  </si>
  <si>
    <t>2PG-FS75GZ</t>
  </si>
  <si>
    <t>2PG-FS74HZ</t>
  </si>
  <si>
    <t>2KG-FS74HZ</t>
  </si>
  <si>
    <t>2PG-FS74GZ</t>
  </si>
  <si>
    <t>2PG-FS70HZ</t>
  </si>
  <si>
    <t>2KG-FS70HZ</t>
  </si>
  <si>
    <t>2PG-FS75HY</t>
  </si>
  <si>
    <t>2PG-FS75GY</t>
  </si>
  <si>
    <t>2PG-FS74HY</t>
  </si>
  <si>
    <t>2PG-FS74GY</t>
  </si>
  <si>
    <t>2PG-FY74HY</t>
  </si>
  <si>
    <t>2PG-FY74GY</t>
  </si>
  <si>
    <t>2PG-FY70HY</t>
  </si>
  <si>
    <t>2PG-FY70GY</t>
  </si>
  <si>
    <t>2PG-FV74HZ</t>
  </si>
  <si>
    <t>2PG-FV74GZ</t>
  </si>
  <si>
    <t>2PG-FV70HZ</t>
  </si>
  <si>
    <t>2KG-FV70HZ</t>
  </si>
  <si>
    <t>2PG-FV70GZ</t>
  </si>
  <si>
    <t>2PG-FV70HY</t>
  </si>
  <si>
    <t>2KG-FV70HY</t>
  </si>
  <si>
    <t>2PG-FV70GY</t>
  </si>
  <si>
    <t>2PG-FV70HX</t>
  </si>
  <si>
    <t>2KG-FV70HX</t>
  </si>
  <si>
    <t>2PG-FV70GX</t>
  </si>
  <si>
    <t>2KG-FV70GX</t>
  </si>
  <si>
    <t>2-4Ｄ・4</t>
  </si>
  <si>
    <t>2PG-FU75HZ</t>
  </si>
  <si>
    <t>2PG-FU75GZ</t>
  </si>
  <si>
    <t>2PG-FU74HZ</t>
  </si>
  <si>
    <t>2KG-FU74HZ</t>
  </si>
  <si>
    <t>2PG-FU74GZ</t>
  </si>
  <si>
    <t>2PG-FU74HY</t>
  </si>
  <si>
    <t>2PG-FU74GY</t>
  </si>
  <si>
    <t>2PG-FU70HY</t>
  </si>
  <si>
    <t>2KG-FU70HY</t>
  </si>
  <si>
    <t>2PG-FU70GY</t>
  </si>
  <si>
    <t>ふそう</t>
    <phoneticPr fontId="8"/>
  </si>
  <si>
    <t>三菱</t>
  </si>
  <si>
    <t>当該自動車の製造又は輸入の事業を行う者の氏名又は名称　　　　三菱ふそうトラック・バス株式会社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</si>
  <si>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8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</si>
  <si>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8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</si>
  <si>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印の付いている通称名については、いすゞ自動車株式会社が製造事業者である。</t>
    </r>
    <phoneticPr fontId="8"/>
  </si>
  <si>
    <t/>
  </si>
  <si>
    <t>2PG-APR88YN</t>
  </si>
  <si>
    <t>2PG-AKR88YN</t>
  </si>
  <si>
    <t>2RG-AKR88YN</t>
  </si>
  <si>
    <t>2RG-APR88YN</t>
  </si>
  <si>
    <t>2PG-AMR88R</t>
  </si>
  <si>
    <t>2PG-AMR88N</t>
  </si>
  <si>
    <t>2PG-AKR88R</t>
  </si>
  <si>
    <t>2PG-AKR88N</t>
  </si>
  <si>
    <t>2PG-APR88N</t>
  </si>
  <si>
    <t>2PG-APR88AR</t>
  </si>
  <si>
    <t>2PG-APR88AN</t>
  </si>
  <si>
    <t>2PG-APR88YM</t>
  </si>
  <si>
    <t>2PG-APR88YAM</t>
  </si>
  <si>
    <t>2PG-AKR88YM</t>
  </si>
  <si>
    <t>2RG-APR88N</t>
  </si>
  <si>
    <t>2RG-APR88YM</t>
  </si>
  <si>
    <t>2RG-APR88YAM</t>
  </si>
  <si>
    <t>2RG-AKR88YM</t>
  </si>
  <si>
    <t>2PG-APR88M</t>
  </si>
  <si>
    <t>2PG-AMR88M</t>
  </si>
  <si>
    <t>2PG-AMR88C</t>
  </si>
  <si>
    <t>2PG-AKR88M</t>
  </si>
  <si>
    <t>2PG-AKR88C</t>
  </si>
  <si>
    <t>2RG-APR88M</t>
  </si>
  <si>
    <t>2PG-APS88AR</t>
  </si>
  <si>
    <t>2PG-APS88AN</t>
  </si>
  <si>
    <t>2PG-AMS88AR</t>
  </si>
  <si>
    <t>2PG-AMS88AN</t>
  </si>
  <si>
    <t>2PG-AKS88AN</t>
  </si>
  <si>
    <t>2PG-AKS88AD</t>
  </si>
  <si>
    <t>2PG-AKS88A</t>
  </si>
  <si>
    <t>2PG-APR88AM</t>
  </si>
  <si>
    <t>2PG-APR88AC</t>
  </si>
  <si>
    <t>2RG-APS88AR</t>
  </si>
  <si>
    <t>2RG-APS88AN</t>
  </si>
  <si>
    <t>2RG-AMS88AR</t>
  </si>
  <si>
    <t>2RG-AMS88AN</t>
  </si>
  <si>
    <t>2RG-AKS88AN</t>
  </si>
  <si>
    <t>2RG-AKS88A</t>
  </si>
  <si>
    <t>2RG-AJR88AD</t>
  </si>
  <si>
    <t>2RG-AKR88N</t>
  </si>
  <si>
    <t>2RG-AKR88AD</t>
  </si>
  <si>
    <t>2RG-APR88AR</t>
  </si>
  <si>
    <t>2RG-APR88AN</t>
  </si>
  <si>
    <t>2RG-AMR88R</t>
  </si>
  <si>
    <t>2RG-AMR88N</t>
  </si>
  <si>
    <t>2RG-AMR88AR</t>
  </si>
  <si>
    <t>2RG-AMR88AN</t>
  </si>
  <si>
    <t>2RG-AKR88R</t>
  </si>
  <si>
    <t>2RG-AKR88AR</t>
  </si>
  <si>
    <t>2RG-AKR88AN</t>
  </si>
  <si>
    <t>2RG-AKR88A</t>
  </si>
  <si>
    <t>2RG-ANS88AN</t>
  </si>
  <si>
    <t>2RG-ANR88N</t>
  </si>
  <si>
    <t>2RG-ANR88AR</t>
  </si>
  <si>
    <t>2RG-ANR88AN</t>
  </si>
  <si>
    <t>2RG-ALS88AR</t>
  </si>
  <si>
    <t>2RG-ALS88AN</t>
  </si>
  <si>
    <t>2RG-ALR88N</t>
  </si>
  <si>
    <t>2RG-ALR88AR</t>
  </si>
  <si>
    <t>2RG-ALR88AN</t>
  </si>
  <si>
    <t>2RG-AJS88AN</t>
  </si>
  <si>
    <t>2RG-AJS88A</t>
  </si>
  <si>
    <t>2RG-AJR88N</t>
  </si>
  <si>
    <t>2RG-AJR88AN</t>
  </si>
  <si>
    <t>2RG-AJR88A</t>
  </si>
  <si>
    <t>2D-2D</t>
  </si>
  <si>
    <t>2RG-AHS88AN</t>
  </si>
  <si>
    <t>2RG-AHS88A</t>
  </si>
  <si>
    <t>2RG-AHR88AN</t>
  </si>
  <si>
    <t>2RG-AHR88A</t>
  </si>
  <si>
    <t>2TG-AKR88M</t>
  </si>
  <si>
    <t>2RG-ALR88M</t>
  </si>
  <si>
    <t>2RG-AJR88AT</t>
  </si>
  <si>
    <t>2RG-APR88AM</t>
  </si>
  <si>
    <t>2RG-APR88AC</t>
  </si>
  <si>
    <t>2RG-AMR88M</t>
  </si>
  <si>
    <t>2RG-AMR88C</t>
  </si>
  <si>
    <t>2RG-AMR88AM</t>
  </si>
  <si>
    <t>2RG-AMR88AC</t>
  </si>
  <si>
    <t>2RG-AKR88M</t>
  </si>
  <si>
    <t>2RG-AKR88C</t>
  </si>
  <si>
    <t>2RG-AKR88AT</t>
  </si>
  <si>
    <t>2RG-AKR88AM</t>
  </si>
  <si>
    <t>2RG-AKR88AF</t>
  </si>
  <si>
    <t>2RG-AKR88AC</t>
  </si>
  <si>
    <t>2RG-ANR88AM</t>
  </si>
  <si>
    <t>2RG-ANR88AC</t>
  </si>
  <si>
    <t>2RG-ALR88AM</t>
  </si>
  <si>
    <t>2RG-ALR88AC</t>
  </si>
  <si>
    <t>2RG-AJR88AM</t>
  </si>
  <si>
    <t>2RG-AJR88AF</t>
  </si>
  <si>
    <t>2TG-APR88AM</t>
  </si>
  <si>
    <t>2TG-APR88AC</t>
  </si>
  <si>
    <t>2TG-ANR88AM</t>
  </si>
  <si>
    <t>2TG-ANR88AC</t>
  </si>
  <si>
    <t>2TG-AMR88M</t>
  </si>
  <si>
    <t>2TG-AMR88C</t>
  </si>
  <si>
    <t>2TG-AMR88AM</t>
  </si>
  <si>
    <t>2TG-AMR88AC</t>
  </si>
  <si>
    <t>2TG-ALR88AM</t>
  </si>
  <si>
    <t>2TG-ALR88AC</t>
  </si>
  <si>
    <t>2TG-AKR88C</t>
  </si>
  <si>
    <t>2TG-AKR88AM</t>
  </si>
  <si>
    <t>2TG-AKR88AF</t>
  </si>
  <si>
    <t>2TG-AKR88AC</t>
  </si>
  <si>
    <t>2TG-AJR88AM</t>
  </si>
  <si>
    <t>2TG-AJR88AF</t>
  </si>
  <si>
    <t>アトラス</t>
  </si>
  <si>
    <t>ニッサン</t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</si>
  <si>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</si>
  <si>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kW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</si>
  <si>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N-m</t>
    </r>
    <r>
      <rPr>
        <sz val="8"/>
        <rFont val="ＭＳ Ｐゴシック"/>
        <family val="3"/>
        <charset val="128"/>
      </rPr>
      <t>）</t>
    </r>
    <phoneticPr fontId="8"/>
  </si>
  <si>
    <r>
      <t>(</t>
    </r>
    <r>
      <rPr>
        <sz val="8"/>
        <rFont val="ＭＳ Ｐゴシック"/>
        <family val="3"/>
        <charset val="128"/>
      </rPr>
      <t>Ｌ）</t>
    </r>
  </si>
  <si>
    <t>向上達成レベル</t>
    <rPh sb="0" eb="1">
      <t>コウジョウ</t>
    </rPh>
    <rPh sb="1" eb="3">
      <t>タッセイ</t>
    </rPh>
    <phoneticPr fontId="8"/>
  </si>
  <si>
    <r>
      <rPr>
        <sz val="8"/>
        <rFont val="ＭＳ Ｐゴシック"/>
        <family val="3"/>
        <charset val="128"/>
      </rPr>
      <t>レベル</t>
    </r>
    <phoneticPr fontId="8"/>
  </si>
  <si>
    <r>
      <rPr>
        <sz val="8"/>
        <rFont val="ＭＳ Ｐゴシック"/>
        <family val="3"/>
        <charset val="128"/>
      </rPr>
      <t>配列</t>
    </r>
    <rPh sb="0" eb="2">
      <t>ハイレツ</t>
    </rPh>
    <phoneticPr fontId="8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</si>
  <si>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</si>
  <si>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8"/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</si>
  <si>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phoneticPr fontId="8"/>
  </si>
  <si>
    <r>
      <t>CO2</t>
    </r>
    <r>
      <rPr>
        <sz val="8"/>
        <rFont val="ＭＳ Ｐゴシック"/>
        <family val="3"/>
        <charset val="128"/>
      </rPr>
      <t>排出量</t>
    </r>
    <phoneticPr fontId="8"/>
  </si>
  <si>
    <r>
      <t>(km/L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</si>
  <si>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>（名）</t>
    </r>
    <rPh sb="1" eb="2">
      <t>メイ</t>
    </rPh>
    <phoneticPr fontId="8"/>
  </si>
  <si>
    <r>
      <rPr>
        <sz val="8"/>
        <rFont val="ＭＳ Ｐゴシック"/>
        <family val="3"/>
        <charset val="128"/>
      </rPr>
      <t>変速段数</t>
    </r>
    <rPh sb="0" eb="2">
      <t>ヘンソク</t>
    </rPh>
    <rPh sb="2" eb="4">
      <t>ダンスウ</t>
    </rPh>
    <phoneticPr fontId="8"/>
  </si>
  <si>
    <r>
      <rPr>
        <sz val="8"/>
        <rFont val="ＭＳ Ｐゴシック"/>
        <family val="3"/>
        <charset val="128"/>
      </rPr>
      <t>出力</t>
    </r>
    <rPh sb="0" eb="2">
      <t>シュツリョク</t>
    </rPh>
    <phoneticPr fontId="8"/>
  </si>
  <si>
    <r>
      <rPr>
        <sz val="8"/>
        <rFont val="ＭＳ Ｐゴシック"/>
        <family val="3"/>
        <charset val="128"/>
      </rPr>
      <t>トルク</t>
    </r>
    <phoneticPr fontId="8"/>
  </si>
  <si>
    <r>
      <rPr>
        <sz val="8"/>
        <rFont val="ＭＳ Ｐゴシック"/>
        <family val="3"/>
        <charset val="128"/>
      </rPr>
      <t>気量</t>
    </r>
  </si>
  <si>
    <r>
      <rPr>
        <sz val="8"/>
        <rFont val="ＭＳ Ｐゴシック"/>
        <family val="3"/>
        <charset val="128"/>
      </rPr>
      <t>達成レベル</t>
    </r>
    <r>
      <rPr>
        <sz val="8"/>
        <rFont val="Yu Gothic"/>
        <family val="3"/>
        <charset val="128"/>
      </rPr>
      <t>・</t>
    </r>
    <rPh sb="0" eb="2">
      <t>タッセイ</t>
    </rPh>
    <phoneticPr fontId="8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</si>
  <si>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</si>
  <si>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車輪</t>
    </r>
    <rPh sb="0" eb="2">
      <t>シャリン</t>
    </rPh>
    <phoneticPr fontId="8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</si>
  <si>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</si>
  <si>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8"/>
  </si>
  <si>
    <r>
      <rPr>
        <sz val="8"/>
        <rFont val="ＭＳ Ｐゴシック"/>
        <family val="3"/>
        <charset val="128"/>
      </rPr>
      <t>燃費基準値</t>
    </r>
    <rPh sb="0" eb="2">
      <t>ネンピ</t>
    </rPh>
    <phoneticPr fontId="8"/>
  </si>
  <si>
    <r>
      <rPr>
        <sz val="8"/>
        <rFont val="ＭＳ Ｐゴシック"/>
        <family val="3"/>
        <charset val="128"/>
      </rPr>
      <t>における</t>
    </r>
  </si>
  <si>
    <r>
      <rPr>
        <sz val="8"/>
        <rFont val="ＭＳ Ｐゴシック"/>
        <family val="3"/>
        <charset val="128"/>
      </rPr>
      <t>燃費値</t>
    </r>
    <rPh sb="0" eb="2">
      <t>ネンピ</t>
    </rPh>
    <rPh sb="2" eb="3">
      <t>チ</t>
    </rPh>
    <phoneticPr fontId="8"/>
  </si>
  <si>
    <r>
      <rPr>
        <sz val="8"/>
        <rFont val="ＭＳ Ｐゴシック"/>
        <family val="3"/>
        <charset val="128"/>
      </rPr>
      <t>の構造</t>
    </r>
    <rPh sb="1" eb="3">
      <t>コウゾウ</t>
    </rPh>
    <phoneticPr fontId="8"/>
  </si>
  <si>
    <r>
      <rPr>
        <sz val="8"/>
        <rFont val="ＭＳ Ｐゴシック"/>
        <family val="3"/>
        <charset val="128"/>
      </rPr>
      <t>乗車定員</t>
    </r>
    <phoneticPr fontId="8"/>
  </si>
  <si>
    <t>(kg)</t>
  </si>
  <si>
    <r>
      <rPr>
        <sz val="8"/>
        <rFont val="ＭＳ Ｐゴシック"/>
        <family val="3"/>
        <charset val="128"/>
      </rPr>
      <t>型式及び</t>
    </r>
    <rPh sb="0" eb="2">
      <t>カタシキ</t>
    </rPh>
    <rPh sb="2" eb="3">
      <t>オヨ</t>
    </rPh>
    <phoneticPr fontId="8"/>
  </si>
  <si>
    <r>
      <rPr>
        <sz val="8"/>
        <rFont val="ＭＳ Ｐゴシック"/>
        <family val="3"/>
        <charset val="128"/>
      </rPr>
      <t>最高</t>
    </r>
    <rPh sb="0" eb="2">
      <t>サイコウ</t>
    </rPh>
    <phoneticPr fontId="8"/>
  </si>
  <si>
    <r>
      <rPr>
        <sz val="8"/>
        <rFont val="ＭＳ Ｐゴシック"/>
        <family val="3"/>
        <charset val="128"/>
      </rPr>
      <t>最大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</si>
  <si>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>総排</t>
    </r>
  </si>
  <si>
    <t>燃費基準</t>
    <phoneticPr fontId="8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</si>
  <si>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</si>
  <si>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</si>
  <si>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</si>
  <si>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t>令和7年度</t>
    <rPh sb="0" eb="2">
      <t>レイワ</t>
    </rPh>
    <rPh sb="3" eb="5">
      <t>ネンド</t>
    </rPh>
    <phoneticPr fontId="8"/>
  </si>
  <si>
    <r>
      <t>1km</t>
    </r>
    <r>
      <rPr>
        <sz val="8"/>
        <rFont val="ＭＳ Ｐゴシック"/>
        <family val="3"/>
        <charset val="128"/>
      </rPr>
      <t>走行</t>
    </r>
    <phoneticPr fontId="8"/>
  </si>
  <si>
    <r>
      <rPr>
        <sz val="8"/>
        <rFont val="ＭＳ Ｐゴシック"/>
        <family val="3"/>
        <charset val="128"/>
      </rPr>
      <t>自動車</t>
    </r>
    <rPh sb="0" eb="3">
      <t>ジドウシャ</t>
    </rPh>
    <phoneticPr fontId="8"/>
  </si>
  <si>
    <r>
      <t>(kg)</t>
    </r>
    <r>
      <rPr>
        <sz val="8"/>
        <rFont val="ＭＳ Ｐゴシック"/>
        <family val="3"/>
        <charset val="128"/>
      </rPr>
      <t>又は</t>
    </r>
    <phoneticPr fontId="8"/>
  </si>
  <si>
    <r>
      <rPr>
        <sz val="8"/>
        <rFont val="ＭＳ Ｐゴシック"/>
        <family val="3"/>
        <charset val="128"/>
      </rPr>
      <t>車両総重量</t>
    </r>
  </si>
  <si>
    <r>
      <rPr>
        <sz val="8"/>
        <rFont val="ＭＳ Ｐゴシック"/>
        <family val="3"/>
        <charset val="128"/>
      </rPr>
      <t>車両重量</t>
    </r>
  </si>
  <si>
    <r>
      <rPr>
        <sz val="8"/>
        <rFont val="ＭＳ Ｐゴシック"/>
        <family val="3"/>
        <charset val="128"/>
      </rPr>
      <t>変速装置の</t>
    </r>
    <rPh sb="0" eb="2">
      <t>ヘンソク</t>
    </rPh>
    <rPh sb="2" eb="4">
      <t>ソウチ</t>
    </rPh>
    <phoneticPr fontId="8"/>
  </si>
  <si>
    <r>
      <rPr>
        <sz val="8"/>
        <rFont val="ＭＳ Ｐゴシック"/>
        <family val="3"/>
        <charset val="128"/>
      </rPr>
      <t>令和7年度</t>
    </r>
    <rPh sb="0" eb="2">
      <t>レイワ</t>
    </rPh>
    <rPh sb="3" eb="5">
      <t>ネンド</t>
    </rPh>
    <phoneticPr fontId="8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</si>
  <si>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</si>
  <si>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8"/>
  </si>
  <si>
    <t>JH25モード</t>
    <phoneticPr fontId="8"/>
  </si>
  <si>
    <r>
      <rPr>
        <sz val="8"/>
        <rFont val="ＭＳ Ｐゴシック"/>
        <family val="3"/>
        <charset val="128"/>
      </rPr>
      <t>最大積載量</t>
    </r>
    <rPh sb="0" eb="2">
      <t>サイダイ</t>
    </rPh>
    <rPh sb="2" eb="5">
      <t>セキサイリョウ</t>
    </rPh>
    <phoneticPr fontId="8"/>
  </si>
  <si>
    <r>
      <rPr>
        <b/>
        <sz val="12"/>
        <rFont val="ＭＳ Ｐゴシック"/>
        <family val="3"/>
        <charset val="128"/>
      </rPr>
      <t>トラック等又はトラクタ</t>
    </r>
    <rPh sb="4" eb="5">
      <t>トウ</t>
    </rPh>
    <rPh sb="5" eb="6">
      <t>マタ</t>
    </rPh>
    <phoneticPr fontId="8"/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</si>
  <si>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</si>
  <si>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</si>
  <si>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3"/>
        <charset val="128"/>
      </rPr>
      <t>　　　実際に販売されている車両は、ここに記載された車両重量・車両総重量・最大積載量（または乗車定員）と異なる場合があります。</t>
    </r>
    <rPh sb="3" eb="5">
      <t>ジッサイ</t>
    </rPh>
    <rPh sb="6" eb="8">
      <t>ハンバイ</t>
    </rPh>
    <rPh sb="13" eb="15">
      <t>シャリョウ</t>
    </rPh>
    <rPh sb="20" eb="22">
      <t>キサイ</t>
    </rPh>
    <rPh sb="25" eb="27">
      <t>シャリョウ</t>
    </rPh>
    <rPh sb="27" eb="29">
      <t>ジュウリョウ</t>
    </rPh>
    <rPh sb="30" eb="32">
      <t>シャリョウ</t>
    </rPh>
    <rPh sb="32" eb="35">
      <t>ソウジュウリョウ</t>
    </rPh>
    <rPh sb="36" eb="38">
      <t>サイダイ</t>
    </rPh>
    <rPh sb="38" eb="41">
      <t>セキサイリョウ</t>
    </rPh>
    <rPh sb="45" eb="47">
      <t>ジョウシャ</t>
    </rPh>
    <rPh sb="47" eb="49">
      <t>テイイン</t>
    </rPh>
    <rPh sb="51" eb="52">
      <t>コト</t>
    </rPh>
    <rPh sb="54" eb="56">
      <t>バアイ</t>
    </rPh>
    <phoneticPr fontId="8"/>
  </si>
  <si>
    <r>
      <rPr>
        <sz val="8"/>
        <rFont val="ＭＳ Ｐゴシック"/>
        <family val="3"/>
        <charset val="128"/>
      </rPr>
      <t>※２印････トヨタ自動車株式会社による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シルシ</t>
    </rPh>
    <rPh sb="10" eb="12">
      <t>ジドウ</t>
    </rPh>
    <rPh sb="12" eb="13">
      <t>シャ</t>
    </rPh>
    <rPh sb="13" eb="15">
      <t>カブシキ</t>
    </rPh>
    <rPh sb="15" eb="17">
      <t>カイシャ</t>
    </rPh>
    <rPh sb="23" eb="25">
      <t>セイサン</t>
    </rPh>
    <rPh sb="25" eb="26">
      <t>シャ</t>
    </rPh>
    <phoneticPr fontId="6"/>
  </si>
  <si>
    <r>
      <rPr>
        <sz val="8"/>
        <rFont val="ＭＳ Ｐゴシック"/>
        <family val="3"/>
        <charset val="128"/>
      </rPr>
      <t>※１印････ＵＤトラックス株式会社による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イン</t>
    </rPh>
    <rPh sb="24" eb="26">
      <t>セイサン</t>
    </rPh>
    <rPh sb="26" eb="27">
      <t>グルマ</t>
    </rPh>
    <phoneticPr fontId="5"/>
  </si>
  <si>
    <t>P, FI,TC,IC,D</t>
    <phoneticPr fontId="8"/>
  </si>
  <si>
    <r>
      <rPr>
        <sz val="8"/>
        <rFont val="ＭＳ Ｐゴシック"/>
        <family val="3"/>
        <charset val="128"/>
      </rPr>
      <t>トラック等</t>
    </r>
    <rPh sb="4" eb="5">
      <t>トウ</t>
    </rPh>
    <phoneticPr fontId="7"/>
  </si>
  <si>
    <t>2DG-HZ5BL</t>
  </si>
  <si>
    <t>2DG-HF5AL</t>
  </si>
  <si>
    <r>
      <rPr>
        <sz val="8"/>
        <rFont val="ＭＳ Ｐゴシック"/>
        <family val="3"/>
        <charset val="128"/>
      </rPr>
      <t>※１</t>
    </r>
    <phoneticPr fontId="8"/>
  </si>
  <si>
    <t>H,I,P,FI</t>
  </si>
  <si>
    <t>6AMTx2</t>
  </si>
  <si>
    <t>A09C-K1</t>
  </si>
  <si>
    <t>2NG-FW1AHS</t>
  </si>
  <si>
    <t>2NG-FW1AHH</t>
  </si>
  <si>
    <t>2NG-FR1AHS</t>
  </si>
  <si>
    <t>2NG-FR1AHH</t>
  </si>
  <si>
    <t>2-4D･2</t>
  </si>
  <si>
    <t>EGR, DF, SCR</t>
  </si>
  <si>
    <t>P,FI</t>
  </si>
  <si>
    <t>5AT</t>
  </si>
  <si>
    <t>A09C</t>
  </si>
  <si>
    <t>2DG-PR1APJF</t>
  </si>
  <si>
    <t>P, FI</t>
  </si>
  <si>
    <r>
      <rPr>
        <sz val="8"/>
        <rFont val="ＭＳ Ｐゴシック"/>
        <family val="3"/>
        <charset val="128"/>
      </rPr>
      <t>トラック等</t>
    </r>
  </si>
  <si>
    <t>2KG-FH1AGC</t>
  </si>
  <si>
    <t>I, P, FI</t>
  </si>
  <si>
    <t>2KG-FH1AGE</t>
  </si>
  <si>
    <r>
      <rPr>
        <sz val="8"/>
        <rFont val="ＭＳ Ｐゴシック"/>
        <family val="3"/>
        <charset val="128"/>
      </rPr>
      <t>トラクタ</t>
    </r>
  </si>
  <si>
    <t>2DG-SH1ALGC</t>
  </si>
  <si>
    <t>2DG-SH1AHGC</t>
  </si>
  <si>
    <t>2DG-SH1AGGC</t>
  </si>
  <si>
    <t>2-4D
2-2D</t>
  </si>
  <si>
    <t>2DG-SH1ADGC</t>
  </si>
  <si>
    <t>2DG-FW1AJB</t>
  </si>
  <si>
    <t>3.90</t>
  </si>
  <si>
    <t>2DG-FW1AJC</t>
  </si>
  <si>
    <t>2DG-FW1AHB</t>
  </si>
  <si>
    <t>2DG-FW1AHC</t>
  </si>
  <si>
    <t>2-4D･4D
2-2D･2D</t>
  </si>
  <si>
    <t>2DG-FS1AJE</t>
  </si>
  <si>
    <t>2DG-FS1AHB</t>
  </si>
  <si>
    <t>2DG-FS1AHC</t>
  </si>
  <si>
    <t>2DG-FS1AHE</t>
  </si>
  <si>
    <t>2DG-FS1AGE</t>
  </si>
  <si>
    <t>4.50</t>
  </si>
  <si>
    <t>2-4D･4
2-2D･2</t>
  </si>
  <si>
    <t>2DG-FR1AJC</t>
  </si>
  <si>
    <t>2DG-FR1AJE</t>
  </si>
  <si>
    <t>6AT</t>
  </si>
  <si>
    <t>2DG-FR1AHB</t>
  </si>
  <si>
    <t>2DG-FR1AHC</t>
  </si>
  <si>
    <t>2DG-FR1AHE</t>
  </si>
  <si>
    <t>2DG-FR1AGE</t>
  </si>
  <si>
    <t>2DG-FQ1AJB</t>
  </si>
  <si>
    <t>2DG-FQ1AJC</t>
  </si>
  <si>
    <t>2･2-4D
2･2-2D</t>
  </si>
  <si>
    <t>2DG-FN1AJC</t>
  </si>
  <si>
    <t>2DG-FN1AJE</t>
  </si>
  <si>
    <t>2DG-FN1AGC</t>
  </si>
  <si>
    <t>2DG-FN1AGE</t>
  </si>
  <si>
    <t>2DG-FH1AGE</t>
  </si>
  <si>
    <t>日野プロフィア</t>
    <rPh sb="0" eb="2">
      <t>ヒノ</t>
    </rPh>
    <phoneticPr fontId="7"/>
  </si>
  <si>
    <t>A05C</t>
  </si>
  <si>
    <t>2DG-GK2ABA</t>
  </si>
  <si>
    <t>I,P,FI</t>
  </si>
  <si>
    <t>2DG-FG2ABA</t>
  </si>
  <si>
    <t>2KG-FG2ABA</t>
  </si>
  <si>
    <t>2PG-FG2ABA</t>
  </si>
  <si>
    <t>6AMT</t>
  </si>
  <si>
    <t>2KG-FE2ACG</t>
  </si>
  <si>
    <t>7AMT</t>
  </si>
  <si>
    <t>2PG-FE2ACG</t>
  </si>
  <si>
    <t>2DG-FE2ACA</t>
  </si>
  <si>
    <t>2KG-FE2ACA</t>
  </si>
  <si>
    <t>2PG-FE2ACA</t>
  </si>
  <si>
    <t>2KG-FJ2ACG</t>
  </si>
  <si>
    <t>2DG-FJ2ACA</t>
  </si>
  <si>
    <t>2KG-FJ2ACA</t>
  </si>
  <si>
    <t>2PG-FJ2ACA</t>
  </si>
  <si>
    <t>2KG-GX2ABA</t>
  </si>
  <si>
    <t>2PG-GX2ABA</t>
  </si>
  <si>
    <t>2KG-GD2ABG</t>
  </si>
  <si>
    <t>2DG-GD2ABA</t>
  </si>
  <si>
    <t>2KG-GD2ABA</t>
  </si>
  <si>
    <t>2KG-GC2ABG</t>
  </si>
  <si>
    <t>2KG-GC2ABA</t>
  </si>
  <si>
    <t>2KG-FX2ABA</t>
  </si>
  <si>
    <t>2KG-FD2ABJ</t>
  </si>
  <si>
    <t>2PG-FD2ABJ</t>
  </si>
  <si>
    <t>2KG-FD2ABG</t>
  </si>
  <si>
    <t>2PG-FD2ABG</t>
  </si>
  <si>
    <t>2DG-FD2ABA</t>
  </si>
  <si>
    <t>2KG-FD2ABA</t>
  </si>
  <si>
    <t>2PG-FD2ABA</t>
  </si>
  <si>
    <t>2KG-FC2ABG</t>
  </si>
  <si>
    <t>2PG-FC2ABG</t>
  </si>
  <si>
    <t>2KG-FC2ABA</t>
  </si>
  <si>
    <t>2PG-FC2ABA</t>
  </si>
  <si>
    <t>日野レンジャー</t>
    <phoneticPr fontId="8"/>
  </si>
  <si>
    <t>EGR,DF,CCO,SCR</t>
  </si>
  <si>
    <t>Ｄ,FI,TC,IC,P</t>
  </si>
  <si>
    <t>トラック等</t>
    <phoneticPr fontId="8"/>
  </si>
  <si>
    <t>6AT</t>
    <phoneticPr fontId="5"/>
  </si>
  <si>
    <t>1GD</t>
  </si>
  <si>
    <t>2DG-GDY231M</t>
  </si>
  <si>
    <t>5MT</t>
    <phoneticPr fontId="5"/>
  </si>
  <si>
    <t>2DG-GDY281M</t>
  </si>
  <si>
    <t>2PG-GDY281M</t>
  </si>
  <si>
    <t>EGR,DF,CCO,SCR</t>
    <phoneticPr fontId="5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</si>
  <si>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5"/>
  </si>
  <si>
    <t>1GD</t>
    <phoneticPr fontId="5"/>
  </si>
  <si>
    <t>2PG-GDY231M</t>
  </si>
  <si>
    <t>EGR,DF</t>
  </si>
  <si>
    <t>N04C</t>
  </si>
  <si>
    <t>2DG-XZU730M</t>
  </si>
  <si>
    <t>2DG-XZU700X</t>
  </si>
  <si>
    <t>2KG-XZU700X</t>
  </si>
  <si>
    <t>2KG-XZU730M</t>
  </si>
  <si>
    <t>2KG-XZU650F</t>
  </si>
  <si>
    <t>2KG-XZU640F</t>
  </si>
  <si>
    <t>2KG-XZU600F</t>
  </si>
  <si>
    <t>2DG-XZU732M</t>
  </si>
  <si>
    <t>2KG-XZU732M</t>
  </si>
  <si>
    <t>2KG-XZU702X</t>
  </si>
  <si>
    <t>2KG-XZU652F</t>
  </si>
  <si>
    <t>2KG-XZU642J</t>
  </si>
  <si>
    <t>2KG-XZU642F</t>
  </si>
  <si>
    <t>2KG-XZU602F</t>
  </si>
  <si>
    <t>2DG-XZU722M</t>
  </si>
  <si>
    <t>2DG-XZU712M</t>
  </si>
  <si>
    <t>2DG-XZU702M</t>
  </si>
  <si>
    <t>2DG-XZU640M</t>
  </si>
  <si>
    <t>2DG-XZU600E</t>
  </si>
  <si>
    <t>2KG-XZU722M</t>
  </si>
  <si>
    <t>2KG-XZU712M</t>
  </si>
  <si>
    <t>2KG-XZU702M</t>
  </si>
  <si>
    <t>2KG-XZU640M</t>
  </si>
  <si>
    <t>2KG-XZU600E</t>
  </si>
  <si>
    <t>2DG-XZU775M</t>
  </si>
  <si>
    <t>2DG-XZU695M</t>
  </si>
  <si>
    <t>2DG-XZU685M</t>
  </si>
  <si>
    <t>2DG-XZU675T</t>
  </si>
  <si>
    <t>2DG-XZU675M</t>
  </si>
  <si>
    <t>2DG-XZC675T</t>
  </si>
  <si>
    <t>2DG-XZC675M</t>
  </si>
  <si>
    <t>2DG-XZU700M</t>
  </si>
  <si>
    <t>2DG-XZU655M</t>
  </si>
  <si>
    <t>2DG-XZU650M</t>
  </si>
  <si>
    <t>2DG-XZU645M</t>
  </si>
  <si>
    <t>2DG-XZU630T</t>
  </si>
  <si>
    <t>2DG-XZU605X</t>
  </si>
  <si>
    <t>2DG-XZU605M</t>
  </si>
  <si>
    <t>2DG-XZU600X</t>
  </si>
  <si>
    <t>2DG-XZU600T</t>
  </si>
  <si>
    <t>2DG-XZC710M</t>
  </si>
  <si>
    <t>2DG-XZC655M</t>
  </si>
  <si>
    <t>2DG-XZC645M</t>
  </si>
  <si>
    <t>2DG-XZC630T</t>
  </si>
  <si>
    <t>2DG-XZC605M</t>
  </si>
  <si>
    <t>2DG-XZC600T</t>
  </si>
  <si>
    <t>2DG-XZU720M</t>
  </si>
  <si>
    <t>2DG-XZU710M</t>
  </si>
  <si>
    <t>2KG-XZU720M</t>
  </si>
  <si>
    <t>2KG-XZU710M</t>
  </si>
  <si>
    <t>2KG-XZU700M</t>
  </si>
  <si>
    <t>2KG-XZU655M</t>
  </si>
  <si>
    <t>2KG-XZU650M</t>
  </si>
  <si>
    <t>2KG-XZU645M</t>
  </si>
  <si>
    <t>2KG-XZU630T</t>
  </si>
  <si>
    <t>2KG-XZU605X</t>
  </si>
  <si>
    <t>2KG-XZU605M</t>
  </si>
  <si>
    <t>2KG-XZU600X</t>
  </si>
  <si>
    <t>2KG-XZU600T</t>
  </si>
  <si>
    <t>2KG-XZC710M</t>
  </si>
  <si>
    <t>2KG-XZC655M</t>
  </si>
  <si>
    <t>2KG-XZC645M</t>
  </si>
  <si>
    <t>2KG-XZC630T</t>
  </si>
  <si>
    <t>2KG-XZC605M</t>
  </si>
  <si>
    <t>2KG-XZC600T</t>
  </si>
  <si>
    <t>N04C-H1</t>
  </si>
  <si>
    <t>2QG-XKU722M</t>
  </si>
  <si>
    <t>2QG-XKU712M</t>
  </si>
  <si>
    <t>2QG-XKU702M</t>
  </si>
  <si>
    <t>2SG-XKU722M</t>
  </si>
  <si>
    <t>2SG-XKU712M</t>
  </si>
  <si>
    <t>2SG-XKU702M</t>
  </si>
  <si>
    <t>2SG-XKU645M</t>
  </si>
  <si>
    <t>2SG-XKU720M</t>
  </si>
  <si>
    <t>2SG-XKU710M</t>
  </si>
  <si>
    <t>2SG-XKU655M</t>
  </si>
  <si>
    <t>2SG-XKU605X</t>
  </si>
  <si>
    <t>2SG-XKU605M</t>
  </si>
  <si>
    <t>2SG-XKC605M</t>
  </si>
  <si>
    <t>日野デュトロ</t>
  </si>
  <si>
    <t>EGR,DF,CCO,SCR</t>
    <phoneticPr fontId="8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</si>
  <si>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8"/>
  </si>
  <si>
    <r>
      <t>6AT(E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</si>
  <si>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2KG-GDB70Y</t>
  </si>
  <si>
    <t>2KG-GDB60Y</t>
  </si>
  <si>
    <r>
      <rPr>
        <sz val="8"/>
        <rFont val="ＭＳ Ｐゴシック"/>
        <family val="3"/>
        <charset val="128"/>
      </rPr>
      <t>日野リエッセＩＩビッグバン</t>
    </r>
    <phoneticPr fontId="8"/>
  </si>
  <si>
    <r>
      <rPr>
        <sz val="8"/>
        <rFont val="ＭＳ Ｐゴシック"/>
        <family val="3"/>
        <charset val="128"/>
      </rPr>
      <t>※２</t>
    </r>
  </si>
  <si>
    <r>
      <rPr>
        <sz val="8"/>
        <rFont val="ＭＳ Ｐゴシック"/>
        <family val="3"/>
        <charset val="128"/>
      </rPr>
      <t>日野</t>
    </r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</si>
  <si>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</si>
  <si>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</si>
  <si>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レイワ</t>
    </rPh>
    <rPh sb="3" eb="5">
      <t>ネンド</t>
    </rPh>
    <rPh sb="5" eb="7">
      <t>ネンピ</t>
    </rPh>
    <rPh sb="7" eb="10">
      <t>キジュンチ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</si>
  <si>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</si>
  <si>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
燃費基準
達成レベル・向上達成レベル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8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</si>
  <si>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</si>
  <si>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</si>
  <si>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8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</si>
  <si>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</si>
  <si>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</si>
  <si>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</si>
  <si>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</si>
  <si>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日野自動車株式会社</t>
    </r>
    <phoneticPr fontId="8"/>
  </si>
  <si>
    <t>※印････日野自動車株式会社によるOEM生産車</t>
    <rPh sb="6" eb="8">
      <t>ヒノ</t>
    </rPh>
    <rPh sb="8" eb="11">
      <t>ジドウシャ</t>
    </rPh>
    <phoneticPr fontId="5"/>
  </si>
  <si>
    <t>2DG-GDY231</t>
  </si>
  <si>
    <t>2DG-GDY281</t>
  </si>
  <si>
    <t>2PG-GDY281</t>
  </si>
  <si>
    <t>2PG-GDY231</t>
  </si>
  <si>
    <r>
      <rPr>
        <sz val="8"/>
        <rFont val="ＭＳ Ｐゴシック"/>
        <family val="3"/>
        <charset val="128"/>
      </rPr>
      <t>ダイナ</t>
    </r>
    <r>
      <rPr>
        <sz val="8"/>
        <rFont val="Arial"/>
        <family val="2"/>
      </rPr>
      <t/>
    </r>
    <phoneticPr fontId="5"/>
  </si>
  <si>
    <t>※</t>
    <phoneticPr fontId="5"/>
  </si>
  <si>
    <t>EGR
DF</t>
  </si>
  <si>
    <t>P,FI</t>
    <phoneticPr fontId="8"/>
  </si>
  <si>
    <t>132</t>
  </si>
  <si>
    <t>470</t>
  </si>
  <si>
    <t>4.009</t>
  </si>
  <si>
    <t>2DG-XZU730</t>
  </si>
  <si>
    <t>2DG-XZU720</t>
  </si>
  <si>
    <t>2DG-XZU710</t>
  </si>
  <si>
    <t>2DG-XZU700A</t>
  </si>
  <si>
    <t>2DG-XZU700</t>
  </si>
  <si>
    <t>2KG-XZU700A</t>
  </si>
  <si>
    <t>2KG-XZU730</t>
  </si>
  <si>
    <t>440</t>
  </si>
  <si>
    <t>2KG-XZU720</t>
  </si>
  <si>
    <t>2KG-XZU700</t>
  </si>
  <si>
    <t>2KG-XZU710</t>
  </si>
  <si>
    <t>2KG-XZU650W</t>
  </si>
  <si>
    <t>2KG-XZU640W</t>
  </si>
  <si>
    <t>2KG-XZU600W</t>
  </si>
  <si>
    <t>2KG-XZU712</t>
  </si>
  <si>
    <t>2KG-XZU642W</t>
  </si>
  <si>
    <t>2KG-XZU642G</t>
  </si>
  <si>
    <t>2KG-XZU602W</t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</si>
  <si>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>400</t>
    </r>
    <phoneticPr fontId="8"/>
  </si>
  <si>
    <t>※</t>
    <phoneticPr fontId="8"/>
  </si>
  <si>
    <t>2DG-XZU732</t>
  </si>
  <si>
    <t>2KG-XZU732</t>
  </si>
  <si>
    <t>2KG-XZU702A</t>
  </si>
  <si>
    <t>2KG-XZU652W</t>
  </si>
  <si>
    <t>2DG-XZU775</t>
  </si>
  <si>
    <t>2DG-XZU695</t>
  </si>
  <si>
    <t>2DG-XZU685</t>
  </si>
  <si>
    <t>2DG-XZU675D</t>
  </si>
  <si>
    <t>2DG-XZU675</t>
  </si>
  <si>
    <t>2DG-XZU722</t>
  </si>
  <si>
    <t>2DG-XZU712</t>
  </si>
  <si>
    <t>2DG-XZU702</t>
  </si>
  <si>
    <t>2DG-XZU655</t>
  </si>
  <si>
    <t>2DG-XZU650</t>
  </si>
  <si>
    <t>2DG-XZU645</t>
  </si>
  <si>
    <t>2DG-XZU640</t>
  </si>
  <si>
    <t>2DG-XZU630D</t>
  </si>
  <si>
    <t>2DG-XZU605A</t>
  </si>
  <si>
    <t>2DG-XZU605</t>
  </si>
  <si>
    <t>2DG-XZU600H</t>
  </si>
  <si>
    <t>2DG-XZU600D</t>
  </si>
  <si>
    <t>2KG-XZU722</t>
  </si>
  <si>
    <t>2KG-XZU702</t>
  </si>
  <si>
    <t>2KG-XZU655</t>
  </si>
  <si>
    <t>2KG-XZU650</t>
  </si>
  <si>
    <t>2KG-XZU645</t>
  </si>
  <si>
    <t>2KG-XZU640</t>
  </si>
  <si>
    <t>2KG-XZU630D</t>
  </si>
  <si>
    <t>2KG-XZU605A</t>
  </si>
  <si>
    <t>2KG-XZU605</t>
  </si>
  <si>
    <t>2KG-XZU600H</t>
  </si>
  <si>
    <t>2KG-XZU600D</t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</si>
  <si>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>300</t>
    </r>
    <phoneticPr fontId="8"/>
  </si>
  <si>
    <t>2DG-XZC675D</t>
  </si>
  <si>
    <t>2DG-XZC675</t>
  </si>
  <si>
    <t>2DG-XZC710</t>
  </si>
  <si>
    <t>2DG-XZU600A</t>
  </si>
  <si>
    <t>2DG-XZC655</t>
  </si>
  <si>
    <t>2DG-XZC645</t>
  </si>
  <si>
    <t>2DG-XZC630D</t>
  </si>
  <si>
    <t>2DG-XZC605</t>
  </si>
  <si>
    <t>2DG-XZC600D</t>
  </si>
  <si>
    <t>2KG-XZC710</t>
  </si>
  <si>
    <t>2KG-XZU600A</t>
  </si>
  <si>
    <t>2KG-XZC655</t>
  </si>
  <si>
    <t>2KG-XZC645</t>
  </si>
  <si>
    <t>2KG-XZC630D</t>
  </si>
  <si>
    <t>2KG-XZC605</t>
  </si>
  <si>
    <t>2KG-XZC600D</t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</si>
  <si>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>200</t>
    </r>
    <phoneticPr fontId="5"/>
  </si>
  <si>
    <t>0003,0004</t>
  </si>
  <si>
    <t>EGR
DF
CCO
SCR</t>
    <phoneticPr fontId="4"/>
  </si>
  <si>
    <t>Ｄ
FI
TC
IC
P</t>
    <phoneticPr fontId="4"/>
  </si>
  <si>
    <t>6AT
(E･LTC)</t>
    <phoneticPr fontId="4"/>
  </si>
  <si>
    <t>2KG-GDB70V</t>
  </si>
  <si>
    <t>2KG-GDB60V</t>
  </si>
  <si>
    <t>トヨタコースタービッグバン</t>
  </si>
  <si>
    <t>トヨタ</t>
  </si>
  <si>
    <t>類別区分番号</t>
    <rPh sb="0" eb="2">
      <t>ルイベツ</t>
    </rPh>
    <rPh sb="2" eb="4">
      <t>クブン</t>
    </rPh>
    <rPh sb="4" eb="6">
      <t>バンゴウ</t>
    </rPh>
    <phoneticPr fontId="8"/>
  </si>
  <si>
    <t>トヨタ自動車株式会社</t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</si>
  <si>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phoneticPr fontId="8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</si>
  <si>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phoneticPr fontId="8"/>
  </si>
  <si>
    <r>
      <rPr>
        <sz val="8"/>
        <rFont val="ＭＳ Ｐゴシック"/>
        <family val="3"/>
        <charset val="128"/>
      </rPr>
      <t>　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印・・・いすゞ自動車株式会社による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3" eb="4">
      <t>イン</t>
    </rPh>
    <rPh sb="10" eb="12">
      <t>ジドウ</t>
    </rPh>
    <rPh sb="12" eb="13">
      <t>シャ</t>
    </rPh>
    <rPh sb="13" eb="17">
      <t>カブシキガイシャ</t>
    </rPh>
    <rPh sb="23" eb="26">
      <t>セイサンシャ</t>
    </rPh>
    <phoneticPr fontId="8"/>
  </si>
  <si>
    <r>
      <rPr>
        <sz val="8"/>
        <rFont val="ＭＳ Ｐゴシック"/>
        <family val="3"/>
        <charset val="128"/>
      </rPr>
      <t>　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印･･･三菱ふそうトラック･バス株式会社による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3" eb="4">
      <t>イン</t>
    </rPh>
    <rPh sb="7" eb="9">
      <t>ミツビシ</t>
    </rPh>
    <rPh sb="19" eb="23">
      <t>カブシキガイシャ</t>
    </rPh>
    <rPh sb="29" eb="32">
      <t>セイサンシャ</t>
    </rPh>
    <phoneticPr fontId="8"/>
  </si>
  <si>
    <r>
      <rPr>
        <sz val="8"/>
        <rFont val="ＭＳ Ｐゴシック"/>
        <family val="3"/>
        <charset val="128"/>
      </rPr>
      <t>注）</t>
    </r>
    <phoneticPr fontId="8"/>
  </si>
  <si>
    <r>
      <rPr>
        <sz val="8"/>
        <rFont val="ＭＳ Ｐゴシック"/>
        <family val="3"/>
        <charset val="128"/>
      </rPr>
      <t>─</t>
    </r>
  </si>
  <si>
    <r>
      <t>2D-4D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</si>
  <si>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トラック等</t>
    <rPh sb="4" eb="5">
      <t>トウ</t>
    </rPh>
    <phoneticPr fontId="7"/>
  </si>
  <si>
    <t>2DG-CZ5BL</t>
    <phoneticPr fontId="8"/>
  </si>
  <si>
    <t>2DG-CF5AL</t>
    <phoneticPr fontId="8"/>
  </si>
  <si>
    <t>2DG-CW5FAWP</t>
    <phoneticPr fontId="8"/>
  </si>
  <si>
    <t>2DG-CW5FLVP</t>
    <phoneticPr fontId="8"/>
  </si>
  <si>
    <t>2DG-CW5ELPP</t>
    <phoneticPr fontId="8"/>
  </si>
  <si>
    <t>2DG-CG5FAYP</t>
    <phoneticPr fontId="8"/>
  </si>
  <si>
    <t>GH13</t>
    <phoneticPr fontId="8"/>
  </si>
  <si>
    <t>2DG-GW6ELH</t>
    <phoneticPr fontId="8"/>
  </si>
  <si>
    <t>2DG-GW6EAH</t>
    <phoneticPr fontId="8"/>
  </si>
  <si>
    <t>2KG-GW6DAH</t>
    <phoneticPr fontId="8"/>
  </si>
  <si>
    <t>2PG-GW6DAH</t>
    <phoneticPr fontId="8"/>
  </si>
  <si>
    <t>2PG-GK6DAD</t>
    <phoneticPr fontId="8"/>
  </si>
  <si>
    <t>2PG-GK6DAB</t>
  </si>
  <si>
    <t>2RG-GK5DAE</t>
    <phoneticPr fontId="8"/>
  </si>
  <si>
    <t>2RG-GK5DAD</t>
    <phoneticPr fontId="8"/>
  </si>
  <si>
    <t>2RG-GK5DAB</t>
  </si>
  <si>
    <t>2PG-GK5DAE</t>
    <phoneticPr fontId="8"/>
  </si>
  <si>
    <t>2PG-GK5DAD</t>
    <phoneticPr fontId="8"/>
  </si>
  <si>
    <t>2PG-GK5DAB</t>
    <phoneticPr fontId="8"/>
  </si>
  <si>
    <t>2RG-GK5DAK</t>
    <phoneticPr fontId="8"/>
  </si>
  <si>
    <t>2PG-GK5DAK</t>
    <phoneticPr fontId="8"/>
  </si>
  <si>
    <t>空気抵抗改善部品無し</t>
    <rPh sb="8" eb="9">
      <t>ナ</t>
    </rPh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</si>
  <si>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</si>
  <si>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r>
      <rPr>
        <sz val="8"/>
        <rFont val="ＭＳ Ｐゴシック"/>
        <family val="3"/>
        <charset val="128"/>
      </rPr>
      <t>トラック等</t>
    </r>
    <rPh sb="4" eb="5">
      <t>トウ</t>
    </rPh>
    <phoneticPr fontId="8"/>
  </si>
  <si>
    <t>2PG-CW5FL</t>
    <phoneticPr fontId="8"/>
  </si>
  <si>
    <t>空気抵抗改善部品付</t>
    <phoneticPr fontId="8"/>
  </si>
  <si>
    <t>I, P, FI,
TC,IC,D</t>
    <phoneticPr fontId="8"/>
  </si>
  <si>
    <t>2PG-CW5FA</t>
    <phoneticPr fontId="8"/>
  </si>
  <si>
    <t>P, FI,
TC,IC,D</t>
    <phoneticPr fontId="8"/>
  </si>
  <si>
    <t>2PG-CW5EL</t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</si>
  <si>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</si>
  <si>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2RG-CG5FL</t>
    <phoneticPr fontId="8"/>
  </si>
  <si>
    <t>2RG-CG5FE</t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</si>
  <si>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</si>
  <si>
    <t>2RG-CD5FL</t>
    <phoneticPr fontId="8"/>
  </si>
  <si>
    <t>2RG-CD5FE</t>
    <phoneticPr fontId="8"/>
  </si>
  <si>
    <t>2RG-CD5FA</t>
  </si>
  <si>
    <t>2RG-CG5FA</t>
    <phoneticPr fontId="8"/>
  </si>
  <si>
    <t>2RG-CW5FL</t>
    <phoneticPr fontId="8"/>
  </si>
  <si>
    <t>2RG-CW5FA</t>
    <phoneticPr fontId="8"/>
  </si>
  <si>
    <t>2RG-CW5EL</t>
  </si>
  <si>
    <t>2PG-CG5FL</t>
    <phoneticPr fontId="8"/>
  </si>
  <si>
    <t>2PG-CG5FE</t>
    <phoneticPr fontId="8"/>
  </si>
  <si>
    <t>2PG-CG5FA</t>
    <phoneticPr fontId="8"/>
  </si>
  <si>
    <t>2PG-CW5EL</t>
    <phoneticPr fontId="8"/>
  </si>
  <si>
    <t>2PG-CD5FL</t>
    <phoneticPr fontId="8"/>
  </si>
  <si>
    <t>2PG-CD5FE</t>
    <phoneticPr fontId="8"/>
  </si>
  <si>
    <t>2PG-CD5FA</t>
  </si>
  <si>
    <t>2RG-CG5EL</t>
    <phoneticPr fontId="8"/>
  </si>
  <si>
    <t>2RG-CG5EE</t>
    <phoneticPr fontId="8"/>
  </si>
  <si>
    <t>2RG-CG5EA</t>
    <phoneticPr fontId="8"/>
  </si>
  <si>
    <t>2RG-CG5DA</t>
    <phoneticPr fontId="8"/>
  </si>
  <si>
    <t>2RG-CX5EL</t>
    <phoneticPr fontId="8"/>
  </si>
  <si>
    <t>2RG-CX5EA</t>
    <phoneticPr fontId="8"/>
  </si>
  <si>
    <t>2RG-CD5FA</t>
    <phoneticPr fontId="8"/>
  </si>
  <si>
    <t>2RG-CD5EL</t>
    <phoneticPr fontId="8"/>
  </si>
  <si>
    <t>2RG-CD5EA</t>
    <phoneticPr fontId="8"/>
  </si>
  <si>
    <t>2RG-CW5EL</t>
    <phoneticPr fontId="8"/>
  </si>
  <si>
    <t>2PG-CG5FA</t>
  </si>
  <si>
    <t>2PG-CG5EL</t>
    <phoneticPr fontId="8"/>
  </si>
  <si>
    <t>2PG-CG5EE</t>
    <phoneticPr fontId="8"/>
  </si>
  <si>
    <t>2PG-CG5EA</t>
    <phoneticPr fontId="8"/>
  </si>
  <si>
    <t>2PG-CG5DA</t>
    <phoneticPr fontId="8"/>
  </si>
  <si>
    <t>2PG-CX5EL</t>
    <phoneticPr fontId="8"/>
  </si>
  <si>
    <t>2PG-CX5EA</t>
    <phoneticPr fontId="8"/>
  </si>
  <si>
    <t>2PG-CD5FA</t>
    <phoneticPr fontId="8"/>
  </si>
  <si>
    <t>2PG-CD5EL</t>
    <phoneticPr fontId="8"/>
  </si>
  <si>
    <t>2PG-CD5EA</t>
    <phoneticPr fontId="8"/>
  </si>
  <si>
    <t>2PG-CD5EA</t>
  </si>
  <si>
    <t>2RG-CD5EA</t>
  </si>
  <si>
    <t>2PG-CG5EL</t>
  </si>
  <si>
    <t>2PG-CG5EE</t>
  </si>
  <si>
    <t>2PG-CG5EA</t>
  </si>
  <si>
    <t>2PG-CG5DA</t>
  </si>
  <si>
    <t>2PG-CX5EL</t>
  </si>
  <si>
    <t>2PG-CX5EA</t>
  </si>
  <si>
    <t>2PG-CW5FA</t>
  </si>
  <si>
    <t>2PG-CD5FL</t>
  </si>
  <si>
    <t>2PG-CD5FE</t>
  </si>
  <si>
    <t>2PG-CD5EL</t>
  </si>
  <si>
    <t>2RG-CW5DL</t>
  </si>
  <si>
    <t>2PG-CW5DL</t>
  </si>
  <si>
    <t>2RG-CW5DL</t>
    <phoneticPr fontId="8"/>
  </si>
  <si>
    <t>2RG-CD5DL</t>
  </si>
  <si>
    <t>2PG-CD5DL</t>
    <phoneticPr fontId="8"/>
  </si>
  <si>
    <t>2RG-CD5DL</t>
    <phoneticPr fontId="8"/>
  </si>
  <si>
    <t>ショートキャプ仕様</t>
    <rPh sb="7" eb="9">
      <t>シヨウ</t>
    </rPh>
    <phoneticPr fontId="8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</si>
  <si>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</si>
  <si>
    <t>GH8F</t>
  </si>
  <si>
    <t>2PG-CV4EA</t>
    <phoneticPr fontId="8"/>
  </si>
  <si>
    <t>標準キャブ仕様及びハイルーフキャブ仕様の空気抵抗改善部品無し</t>
    <phoneticPr fontId="8"/>
  </si>
  <si>
    <t>標準キャブ仕様及びハイルーフキャブ仕様の空気抵抗改善部品付</t>
    <phoneticPr fontId="8"/>
  </si>
  <si>
    <t>2PG-CD4FA</t>
    <phoneticPr fontId="8"/>
  </si>
  <si>
    <t>空気抵抗改善部品無し</t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</si>
  <si>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  <phoneticPr fontId="8"/>
  </si>
  <si>
    <t>2PG-CD4EA</t>
    <phoneticPr fontId="8"/>
  </si>
  <si>
    <t>2PG-CG4FA</t>
  </si>
  <si>
    <t>2PG-CG4FA</t>
    <phoneticPr fontId="8"/>
  </si>
  <si>
    <t>GH8F</t>
    <phoneticPr fontId="8"/>
  </si>
  <si>
    <t>2PG-CW4DL</t>
    <phoneticPr fontId="8"/>
  </si>
  <si>
    <r>
      <rPr>
        <sz val="8"/>
        <rFont val="ＭＳ Ｐゴシック"/>
        <family val="3"/>
        <charset val="128"/>
      </rPr>
      <t>─</t>
    </r>
    <phoneticPr fontId="8"/>
  </si>
  <si>
    <r>
      <rPr>
        <sz val="8"/>
        <rFont val="ＭＳ Ｐゴシック"/>
        <family val="3"/>
        <charset val="128"/>
      </rPr>
      <t>ＵＤトラックス</t>
    </r>
    <phoneticPr fontId="8"/>
  </si>
  <si>
    <t>2KG-BVZ90U2</t>
  </si>
  <si>
    <t>2KG-BVZ60U2</t>
  </si>
  <si>
    <t>2PG-BVR90U2</t>
  </si>
  <si>
    <t>2PG-BTS90S2</t>
  </si>
  <si>
    <t>2PG-BTR90V2</t>
  </si>
  <si>
    <t>2PG-BTR90U2</t>
  </si>
  <si>
    <t>2RG-BTS90S2</t>
  </si>
  <si>
    <t>2RG-BTR90V2</t>
  </si>
  <si>
    <t>2RG-BTR90U2</t>
  </si>
  <si>
    <t>2PG-BSR90U2</t>
  </si>
  <si>
    <t>2PG-BSS90S2</t>
  </si>
  <si>
    <t>2PG-BSR90T2</t>
  </si>
  <si>
    <t>2PG-BSR90S2</t>
  </si>
  <si>
    <t>2RG-BSR90U2</t>
  </si>
  <si>
    <t>2RG-BSS90S2</t>
  </si>
  <si>
    <t>2RG-BSR90T2</t>
  </si>
  <si>
    <t>2RG-BSR90S2</t>
  </si>
  <si>
    <t>2PG-BRR90U2</t>
  </si>
  <si>
    <t>2RG-BRR90U2</t>
  </si>
  <si>
    <t>2PG-BRS90S2</t>
  </si>
  <si>
    <t>2PG-BRR90T2</t>
  </si>
  <si>
    <t>2PG-BRR90S2</t>
  </si>
  <si>
    <t>2RG-BRR90S1</t>
  </si>
  <si>
    <t>2RG-BRS90S2</t>
  </si>
  <si>
    <t>2RG-BRR90T2</t>
  </si>
  <si>
    <t>2RG-BRR90S2</t>
  </si>
  <si>
    <t>2KG-BRR90S1</t>
  </si>
  <si>
    <t>2PG-BRR90S1</t>
  </si>
  <si>
    <r>
      <rPr>
        <sz val="8"/>
        <rFont val="ＭＳ Ｐゴシック"/>
        <family val="3"/>
        <charset val="128"/>
      </rPr>
      <t>コンドル</t>
    </r>
  </si>
  <si>
    <t>※2</t>
    <phoneticPr fontId="8"/>
  </si>
  <si>
    <t>2PG-FEDSY</t>
    <phoneticPr fontId="8"/>
  </si>
  <si>
    <t>2PG-FEBHY</t>
    <phoneticPr fontId="8"/>
  </si>
  <si>
    <t>2PG-FECSY</t>
    <phoneticPr fontId="8"/>
  </si>
  <si>
    <t>2PG-FEBSY</t>
    <phoneticPr fontId="8"/>
  </si>
  <si>
    <t>2RG-FEB8Y</t>
    <phoneticPr fontId="8"/>
  </si>
  <si>
    <t>2PG-FEB8Y</t>
    <phoneticPr fontId="8"/>
  </si>
  <si>
    <t>2RG-FEA8Y</t>
    <phoneticPr fontId="8"/>
  </si>
  <si>
    <t>2PG-FEA8Y</t>
    <phoneticPr fontId="8"/>
  </si>
  <si>
    <t>2RG-FGA5Y</t>
    <phoneticPr fontId="8"/>
  </si>
  <si>
    <t>2RG-FGA2Y</t>
    <phoneticPr fontId="8"/>
  </si>
  <si>
    <t>2RG-FEB5Y</t>
    <phoneticPr fontId="8"/>
  </si>
  <si>
    <t>2RG-FEAVY</t>
    <phoneticPr fontId="8"/>
  </si>
  <si>
    <t>2RG-FEB2Y</t>
    <phoneticPr fontId="8"/>
  </si>
  <si>
    <t>2RG-FEA2Y</t>
    <phoneticPr fontId="8"/>
  </si>
  <si>
    <t>2RG-FDA5Y</t>
    <phoneticPr fontId="8"/>
  </si>
  <si>
    <t>2RG-FBAVY</t>
    <phoneticPr fontId="8"/>
  </si>
  <si>
    <t>2RG-FDA2Y</t>
    <phoneticPr fontId="8"/>
  </si>
  <si>
    <t>2RG-FBA2Y</t>
    <phoneticPr fontId="8"/>
  </si>
  <si>
    <t>2RG-FDA6Y</t>
    <phoneticPr fontId="8"/>
  </si>
  <si>
    <t>2RG-FDA4Y</t>
    <phoneticPr fontId="8"/>
  </si>
  <si>
    <t>2RG-FBA6Y</t>
    <phoneticPr fontId="8"/>
  </si>
  <si>
    <t>2RG-FBA3Y</t>
    <phoneticPr fontId="8"/>
  </si>
  <si>
    <t>2RG-FED9Y</t>
    <phoneticPr fontId="8"/>
  </si>
  <si>
    <t>2PG-FED9Y</t>
    <phoneticPr fontId="8"/>
  </si>
  <si>
    <t>2RG-FEC9Y</t>
    <phoneticPr fontId="8"/>
  </si>
  <si>
    <t>2PG-FEC9Y</t>
    <phoneticPr fontId="8"/>
  </si>
  <si>
    <t>2PG-FEBMY</t>
    <phoneticPr fontId="8"/>
  </si>
  <si>
    <t>2RG-FEB9Y</t>
    <phoneticPr fontId="8"/>
  </si>
  <si>
    <t>2PG-FEB9Y</t>
    <phoneticPr fontId="8"/>
  </si>
  <si>
    <r>
      <rPr>
        <sz val="8"/>
        <rFont val="ＭＳ Ｐゴシック"/>
        <family val="3"/>
        <charset val="128"/>
      </rPr>
      <t>カゼット</t>
    </r>
    <phoneticPr fontId="8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</si>
  <si>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3"/>
      </rPr>
      <t>1</t>
    </r>
    <phoneticPr fontId="8"/>
  </si>
  <si>
    <r>
      <t>UD</t>
    </r>
    <r>
      <rPr>
        <sz val="8"/>
        <rFont val="ＭＳ Ｐゴシック"/>
        <family val="3"/>
        <charset val="128"/>
      </rPr>
      <t>トラックス</t>
    </r>
    <phoneticPr fontId="8"/>
  </si>
  <si>
    <r>
      <rPr>
        <sz val="8"/>
        <rFont val="ＭＳ Ｐゴシック"/>
        <family val="3"/>
        <charset val="128"/>
      </rPr>
      <t xml:space="preserve">最高
出力
</t>
    </r>
    <r>
      <rPr>
        <sz val="8"/>
        <rFont val="Arial"/>
        <family val="2"/>
      </rPr>
      <t>(kW)</t>
    </r>
    <rPh sb="0" eb="2">
      <t>サイコウ</t>
    </rPh>
    <rPh sb="3" eb="5">
      <t>シュツリョク</t>
    </rPh>
    <phoneticPr fontId="8"/>
  </si>
  <si>
    <r>
      <rPr>
        <sz val="8"/>
        <rFont val="ＭＳ Ｐゴシック"/>
        <family val="3"/>
        <charset val="128"/>
      </rPr>
      <t xml:space="preserve">最大
トルク
</t>
    </r>
    <r>
      <rPr>
        <sz val="8"/>
        <rFont val="Arial"/>
        <family val="2"/>
      </rPr>
      <t>(N-m)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</si>
  <si>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</si>
  <si>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
燃費基準
達成レベル・
向上達成
レベル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8" eb="20">
      <t>コウジョウ</t>
    </rPh>
    <rPh sb="20" eb="22">
      <t>タッセイ</t>
    </rPh>
    <phoneticPr fontId="8"/>
  </si>
  <si>
    <r>
      <rPr>
        <sz val="8"/>
        <rFont val="ＭＳ Ｐゴシック"/>
        <family val="3"/>
        <charset val="128"/>
      </rPr>
      <t xml:space="preserve">車両
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</si>
  <si>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</si>
  <si>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rPr>
        <sz val="8"/>
        <rFont val="ＭＳ Ｐゴシック"/>
        <family val="3"/>
        <charset val="128"/>
      </rPr>
      <t>当該自動車の製造又は輸入の事業を行う者の氏名又は名称　　　ＵＤトラックス株式会社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</si>
  <si>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2"/>
        <charset val="128"/>
      </rPr>
      <t>クローラーギア付き</t>
    </r>
    <rPh sb="7" eb="8">
      <t>ツ</t>
    </rPh>
    <phoneticPr fontId="8"/>
  </si>
  <si>
    <t>2-4D・4D</t>
  </si>
  <si>
    <t>ﾄﾗｯｸ等</t>
    <rPh sb="4" eb="5">
      <t>トウ</t>
    </rPh>
    <phoneticPr fontId="7"/>
  </si>
  <si>
    <t>D13</t>
  </si>
  <si>
    <t>2KG-5S4RTL1</t>
  </si>
  <si>
    <r>
      <rPr>
        <sz val="8"/>
        <rFont val="ＭＳ Ｐゴシック"/>
        <family val="2"/>
        <charset val="128"/>
      </rPr>
      <t>デュアルクラッチ</t>
    </r>
    <phoneticPr fontId="8"/>
  </si>
  <si>
    <t>2KG-4S4RTL1</t>
  </si>
  <si>
    <t>2KG-5S4RKL1</t>
  </si>
  <si>
    <t>2KG-4S4RKL1</t>
  </si>
  <si>
    <t>2KG-5S4RTF1</t>
  </si>
  <si>
    <t>2KG-4S4RTF1</t>
  </si>
  <si>
    <t>2KG-5S4RKF1</t>
  </si>
  <si>
    <t>2KG-4S4RKF1</t>
  </si>
  <si>
    <t>2-4D・4</t>
  </si>
  <si>
    <t>2KG-5S3RTF1</t>
  </si>
  <si>
    <t>2KG-4S3RTF1</t>
  </si>
  <si>
    <t>2KG-4S3RKF1</t>
  </si>
  <si>
    <r>
      <rPr>
        <sz val="8"/>
        <rFont val="Arial"/>
        <family val="2"/>
        <charset val="128"/>
      </rPr>
      <t>ﾄﾗｯｸ等</t>
    </r>
    <rPh sb="4" eb="5">
      <t>トウ</t>
    </rPh>
    <phoneticPr fontId="7"/>
  </si>
  <si>
    <t>2KG-4S3RKF9</t>
  </si>
  <si>
    <t>2DG-5S4TCL1</t>
  </si>
  <si>
    <t>2DG-5S4TBL1</t>
  </si>
  <si>
    <t>2DG-5S4TCA1</t>
  </si>
  <si>
    <t>2DG-5S4TBA1</t>
  </si>
  <si>
    <t>2KG-5S2TGA1</t>
  </si>
  <si>
    <t>2KG-4S2TGA1</t>
  </si>
  <si>
    <t>2KG-5S2TEA1</t>
  </si>
  <si>
    <t>2KG-4S2TEA1</t>
  </si>
  <si>
    <t>2KG-5S2TDA1</t>
  </si>
  <si>
    <t>2KG-4S2TDA1</t>
  </si>
  <si>
    <t>2PG-5S2TGA1</t>
  </si>
  <si>
    <t>2PG-4S2TGA1</t>
  </si>
  <si>
    <t>2PG-5S2TEA1</t>
  </si>
  <si>
    <t>2PG-4S2TEA1</t>
  </si>
  <si>
    <t>2PG-5S2TDA1</t>
  </si>
  <si>
    <t>2PG-4S2TDA1</t>
  </si>
  <si>
    <t>FH</t>
  </si>
  <si>
    <t>ボルボ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</si>
</sst>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 "/>
    <numFmt numFmtId="177" formatCode="0.00_ "/>
    <numFmt numFmtId="178" formatCode="0_);[Red]\(0\)"/>
    <numFmt numFmtId="179" formatCode="0.0"/>
    <numFmt numFmtId="180" formatCode="0.00_);[Red]\(0.00\)"/>
    <numFmt numFmtId="181" formatCode="#,##0;[Red]#,##0"/>
    <numFmt numFmtId="182" formatCode="#,##0_ "/>
    <numFmt numFmtId="183" formatCode=".0"/>
    <numFmt numFmtId="184" formatCode=".00"/>
  </numFmts>
  <fonts count="29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Segoe UI Symbol"/>
      <family val="2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Yu Gothic"/>
      <family val="3"/>
      <charset val="128"/>
    </font>
    <font>
      <b/>
      <sz val="1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Arial"/>
      <family val="3"/>
    </font>
    <font>
      <sz val="8"/>
      <name val="Arial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" fillId="0" borderId="0"/>
    <xf numFmtId="0" fontId="1" fillId="0" borderId="0">
      <alignment vertical="center"/>
    </xf>
    <xf numFmtId="0" fontId="19" fillId="0" borderId="0">
      <alignment vertical="center"/>
    </xf>
  </cellStyleXfs>
  <cellXfs count="634">
    <xf numFmtId="0" fontId="0" fillId="0" borderId="0" xfId="0">
      <alignment vertical="center"/>
    </xf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/>
    <xf numFmtId="0" fontId="5" fillId="0" borderId="0" xfId="1" applyFont="1" applyFill="1" applyBorder="1"/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/>
    <xf numFmtId="0" fontId="3" fillId="0" borderId="0" xfId="1" applyFont="1" applyFill="1" applyBorder="1"/>
    <xf numFmtId="0" fontId="6" fillId="2" borderId="0" xfId="1" applyFont="1" applyFill="1" applyBorder="1"/>
    <xf numFmtId="0" fontId="7" fillId="2" borderId="1" xfId="1" applyFont="1" applyFill="1" applyBorder="1"/>
    <xf numFmtId="0" fontId="5" fillId="2" borderId="1" xfId="1" applyFont="1" applyFill="1" applyBorder="1"/>
    <xf numFmtId="0" fontId="5" fillId="2" borderId="0" xfId="1" applyFont="1" applyFill="1" applyAlignment="1">
      <alignment horizontal="center" vertical="center"/>
    </xf>
    <xf numFmtId="0" fontId="10" fillId="2" borderId="0" xfId="1" applyFont="1" applyFill="1" applyBorder="1" applyAlignment="1"/>
    <xf numFmtId="0" fontId="5" fillId="0" borderId="0" xfId="1" applyFont="1" applyFill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0" fontId="5" fillId="0" borderId="29" xfId="0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horizontal="left" vertical="center"/>
      <protection locked="0"/>
    </xf>
    <xf numFmtId="0" fontId="5" fillId="0" borderId="17" xfId="0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 applyProtection="1">
      <alignment vertical="center"/>
      <protection locked="0"/>
    </xf>
    <xf numFmtId="0" fontId="12" fillId="0" borderId="0" xfId="1" applyFont="1" applyFill="1"/>
    <xf numFmtId="0" fontId="14" fillId="0" borderId="0" xfId="1" applyFont="1" applyFill="1"/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/>
    <xf numFmtId="0" fontId="15" fillId="2" borderId="0" xfId="1" applyFont="1" applyFill="1"/>
    <xf numFmtId="0" fontId="5" fillId="2" borderId="4" xfId="1" applyFont="1" applyFill="1" applyBorder="1" applyAlignment="1" applyProtection="1">
      <alignment horizontal="left" vertical="center" wrapText="1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76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>
      <alignment horizontal="center" vertical="center" wrapText="1"/>
    </xf>
    <xf numFmtId="177" fontId="16" fillId="2" borderId="25" xfId="1" applyNumberFormat="1" applyFont="1" applyFill="1" applyBorder="1" applyAlignment="1" applyProtection="1">
      <alignment horizontal="center" vertical="center"/>
      <protection locked="0"/>
    </xf>
    <xf numFmtId="178" fontId="16" fillId="2" borderId="26" xfId="1" applyNumberFormat="1" applyFont="1" applyFill="1" applyBorder="1" applyAlignment="1">
      <alignment horizontal="center" vertical="center"/>
    </xf>
    <xf numFmtId="177" fontId="17" fillId="2" borderId="24" xfId="1" applyNumberFormat="1" applyFont="1" applyFill="1" applyBorder="1" applyAlignment="1" applyProtection="1">
      <alignment horizontal="center" vertical="center"/>
      <protection locked="0"/>
    </xf>
    <xf numFmtId="179" fontId="5" fillId="0" borderId="24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left" vertical="center" wrapText="1"/>
      <protection locked="0"/>
    </xf>
    <xf numFmtId="176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4" xfId="2" applyNumberFormat="1" applyFont="1" applyFill="1" applyBorder="1" applyAlignment="1" applyProtection="1">
      <alignment horizontal="center" vertical="center"/>
      <protection locked="0"/>
    </xf>
    <xf numFmtId="177" fontId="16" fillId="0" borderId="25" xfId="1" applyNumberFormat="1" applyFont="1" applyFill="1" applyBorder="1" applyAlignment="1" applyProtection="1">
      <alignment horizontal="center" vertical="center"/>
      <protection locked="0"/>
    </xf>
    <xf numFmtId="178" fontId="16" fillId="0" borderId="26" xfId="1" applyNumberFormat="1" applyFont="1" applyFill="1" applyBorder="1" applyAlignment="1">
      <alignment horizontal="center" vertical="center"/>
    </xf>
    <xf numFmtId="177" fontId="17" fillId="0" borderId="24" xfId="1" applyNumberFormat="1" applyFont="1" applyFill="1" applyBorder="1" applyAlignment="1" applyProtection="1">
      <alignment horizontal="center" vertical="center"/>
      <protection locked="0"/>
    </xf>
    <xf numFmtId="179" fontId="5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>
      <alignment horizontal="center" vertical="center"/>
    </xf>
    <xf numFmtId="0" fontId="5" fillId="0" borderId="9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177" fontId="16" fillId="2" borderId="30" xfId="1" applyNumberFormat="1" applyFont="1" applyFill="1" applyBorder="1" applyAlignment="1" applyProtection="1">
      <alignment horizontal="center" vertical="center"/>
      <protection locked="0"/>
    </xf>
    <xf numFmtId="178" fontId="16" fillId="2" borderId="31" xfId="1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8" fontId="16" fillId="0" borderId="31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left" vertical="center"/>
      <protection locked="0"/>
    </xf>
    <xf numFmtId="0" fontId="5" fillId="0" borderId="32" xfId="1" applyFont="1" applyFill="1" applyBorder="1" applyAlignment="1" applyProtection="1">
      <alignment horizontal="center" vertical="center" wrapText="1"/>
      <protection locked="0"/>
    </xf>
    <xf numFmtId="177" fontId="16" fillId="0" borderId="33" xfId="1" applyNumberFormat="1" applyFont="1" applyFill="1" applyBorder="1" applyAlignment="1" applyProtection="1">
      <alignment horizontal="center" vertical="center"/>
      <protection locked="0"/>
    </xf>
    <xf numFmtId="178" fontId="16" fillId="0" borderId="3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180" fontId="16" fillId="0" borderId="0" xfId="1" applyNumberFormat="1" applyFont="1" applyFill="1" applyBorder="1" applyAlignment="1" applyProtection="1">
      <alignment horizontal="center" vertical="center"/>
      <protection locked="0"/>
    </xf>
    <xf numFmtId="178" fontId="16" fillId="0" borderId="0" xfId="1" applyNumberFormat="1" applyFont="1" applyFill="1" applyBorder="1" applyAlignment="1">
      <alignment horizontal="center" vertical="center"/>
    </xf>
    <xf numFmtId="180" fontId="17" fillId="0" borderId="0" xfId="1" applyNumberFormat="1" applyFont="1" applyFill="1" applyBorder="1" applyAlignment="1" applyProtection="1">
      <alignment horizontal="center" vertical="center"/>
      <protection locked="0"/>
    </xf>
    <xf numFmtId="17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wrapText="1"/>
    </xf>
    <xf numFmtId="0" fontId="5" fillId="2" borderId="15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protection locked="0"/>
    </xf>
    <xf numFmtId="0" fontId="9" fillId="2" borderId="1" xfId="1" applyFont="1" applyFill="1" applyBorder="1" applyAlignment="1" applyProtection="1">
      <protection locked="0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5" fillId="0" borderId="0" xfId="1" applyFont="1"/>
    <xf numFmtId="0" fontId="11" fillId="2" borderId="0" xfId="1" applyFont="1" applyFill="1"/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/>
      <protection locked="0"/>
    </xf>
    <xf numFmtId="179" fontId="5" fillId="0" borderId="24" xfId="3" applyNumberFormat="1" applyFont="1" applyBorder="1" applyAlignment="1">
      <alignment horizontal="center" vertical="center" wrapText="1"/>
    </xf>
    <xf numFmtId="178" fontId="16" fillId="2" borderId="34" xfId="1" applyNumberFormat="1" applyFont="1" applyFill="1" applyBorder="1" applyAlignment="1">
      <alignment horizontal="center" vertical="center"/>
    </xf>
    <xf numFmtId="177" fontId="16" fillId="2" borderId="33" xfId="1" applyNumberFormat="1" applyFont="1" applyFill="1" applyBorder="1" applyAlignment="1" applyProtection="1">
      <alignment horizontal="center" vertical="center"/>
      <protection locked="0"/>
    </xf>
    <xf numFmtId="0" fontId="5" fillId="0" borderId="24" xfId="3" applyFont="1" applyBorder="1" applyAlignment="1">
      <alignment horizontal="center" vertical="center" wrapText="1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 wrapText="1"/>
      <protection locked="0"/>
    </xf>
    <xf numFmtId="0" fontId="5" fillId="0" borderId="29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left" vertical="center"/>
    </xf>
    <xf numFmtId="0" fontId="5" fillId="0" borderId="17" xfId="3" applyFont="1" applyBorder="1" applyAlignment="1">
      <alignment horizontal="center" vertical="center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2" borderId="16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10" fillId="2" borderId="0" xfId="1" applyFont="1" applyFill="1"/>
    <xf numFmtId="0" fontId="9" fillId="2" borderId="1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6" fillId="2" borderId="0" xfId="1" applyFont="1" applyFill="1"/>
    <xf numFmtId="0" fontId="3" fillId="0" borderId="0" xfId="1" applyFont="1"/>
    <xf numFmtId="0" fontId="3" fillId="2" borderId="0" xfId="1" applyFont="1" applyFill="1" applyAlignment="1">
      <alignment vertical="center"/>
    </xf>
    <xf numFmtId="0" fontId="5" fillId="2" borderId="35" xfId="1" applyFont="1" applyFill="1" applyBorder="1" applyAlignment="1">
      <alignment horizontal="center" vertical="center"/>
    </xf>
    <xf numFmtId="179" fontId="5" fillId="2" borderId="4" xfId="1" applyNumberFormat="1" applyFont="1" applyFill="1" applyBorder="1" applyAlignment="1" applyProtection="1">
      <alignment horizontal="center" vertical="center"/>
      <protection locked="0"/>
    </xf>
    <xf numFmtId="180" fontId="16" fillId="2" borderId="24" xfId="1" applyNumberFormat="1" applyFont="1" applyFill="1" applyBorder="1" applyAlignment="1" applyProtection="1">
      <alignment horizontal="center" vertical="center"/>
      <protection locked="0"/>
    </xf>
    <xf numFmtId="180" fontId="16" fillId="2" borderId="25" xfId="1" applyNumberFormat="1" applyFont="1" applyFill="1" applyBorder="1" applyAlignment="1" applyProtection="1">
      <alignment horizontal="center" vertical="center"/>
      <protection locked="0"/>
    </xf>
    <xf numFmtId="0" fontId="7" fillId="2" borderId="36" xfId="1" applyFont="1" applyFill="1" applyBorder="1" applyAlignment="1" applyProtection="1">
      <alignment horizontal="center" vertical="center"/>
      <protection locked="0"/>
    </xf>
    <xf numFmtId="38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left" vertical="center" wrapText="1"/>
      <protection locked="0"/>
    </xf>
    <xf numFmtId="0" fontId="5" fillId="2" borderId="36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36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179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180" fontId="16" fillId="2" borderId="24" xfId="1" applyNumberFormat="1" applyFont="1" applyFill="1" applyBorder="1" applyAlignment="1" applyProtection="1">
      <alignment horizontal="center" vertical="center" wrapText="1"/>
      <protection locked="0"/>
    </xf>
    <xf numFmtId="178" fontId="16" fillId="2" borderId="26" xfId="1" applyNumberFormat="1" applyFont="1" applyFill="1" applyBorder="1" applyAlignment="1">
      <alignment horizontal="center" vertical="center" wrapText="1"/>
    </xf>
    <xf numFmtId="180" fontId="16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6" xfId="1" applyFont="1" applyFill="1" applyBorder="1" applyAlignment="1" applyProtection="1">
      <alignment horizontal="center" vertical="center" wrapText="1"/>
      <protection locked="0"/>
    </xf>
    <xf numFmtId="38" fontId="5" fillId="2" borderId="4" xfId="2" applyFont="1" applyFill="1" applyBorder="1" applyAlignment="1" applyProtection="1">
      <alignment horizontal="center" vertical="center" wrapText="1"/>
      <protection locked="0"/>
    </xf>
    <xf numFmtId="176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left" vertical="center" wrapText="1"/>
      <protection locked="0"/>
    </xf>
    <xf numFmtId="0" fontId="5" fillId="2" borderId="29" xfId="1" applyFont="1" applyFill="1" applyBorder="1" applyAlignment="1" applyProtection="1">
      <alignment horizontal="left" vertical="center" wrapText="1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 applyProtection="1">
      <alignment vertical="center"/>
      <protection locked="0"/>
    </xf>
    <xf numFmtId="179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180" fontId="16" fillId="0" borderId="25" xfId="1" applyNumberFormat="1" applyFont="1" applyBorder="1" applyAlignment="1" applyProtection="1">
      <alignment horizontal="center" vertical="center" wrapText="1"/>
      <protection locked="0"/>
    </xf>
    <xf numFmtId="180" fontId="16" fillId="0" borderId="24" xfId="1" applyNumberFormat="1" applyFont="1" applyBorder="1" applyAlignment="1" applyProtection="1">
      <alignment horizontal="center" vertical="center" wrapText="1"/>
      <protection locked="0"/>
    </xf>
    <xf numFmtId="0" fontId="5" fillId="2" borderId="32" xfId="1" applyFont="1" applyFill="1" applyBorder="1" applyAlignment="1" applyProtection="1">
      <alignment horizontal="left" vertical="center" wrapText="1"/>
      <protection locked="0"/>
    </xf>
    <xf numFmtId="0" fontId="5" fillId="2" borderId="18" xfId="1" applyFont="1" applyFill="1" applyBorder="1" applyAlignment="1" applyProtection="1">
      <alignment vertical="center"/>
      <protection locked="0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178" fontId="16" fillId="0" borderId="26" xfId="1" applyNumberFormat="1" applyFont="1" applyBorder="1" applyAlignment="1">
      <alignment horizontal="center" vertical="center" wrapText="1"/>
    </xf>
    <xf numFmtId="0" fontId="5" fillId="0" borderId="36" xfId="1" applyFont="1" applyBorder="1" applyAlignment="1" applyProtection="1">
      <alignment horizontal="center" vertical="center" wrapText="1"/>
      <protection locked="0"/>
    </xf>
    <xf numFmtId="38" fontId="5" fillId="0" borderId="4" xfId="2" applyFont="1" applyFill="1" applyBorder="1" applyAlignment="1" applyProtection="1">
      <alignment horizontal="center" vertical="center" wrapText="1"/>
      <protection locked="0"/>
    </xf>
    <xf numFmtId="176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>
      <alignment horizontal="left" vertical="center" wrapText="1"/>
    </xf>
    <xf numFmtId="0" fontId="5" fillId="2" borderId="5" xfId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2" borderId="21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3" fillId="2" borderId="0" xfId="1" applyFont="1" applyFill="1"/>
    <xf numFmtId="0" fontId="5" fillId="0" borderId="0" xfId="1" applyFont="1" applyAlignment="1">
      <alignment horizontal="center"/>
    </xf>
    <xf numFmtId="0" fontId="5" fillId="0" borderId="0" xfId="1" quotePrefix="1" applyFont="1" applyAlignment="1">
      <alignment horizontal="left"/>
    </xf>
    <xf numFmtId="0" fontId="1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179" fontId="5" fillId="0" borderId="0" xfId="1" applyNumberFormat="1" applyFont="1" applyAlignment="1" applyProtection="1">
      <alignment horizontal="center" vertical="center" wrapText="1"/>
      <protection locked="0"/>
    </xf>
    <xf numFmtId="180" fontId="16" fillId="0" borderId="0" xfId="1" applyNumberFormat="1" applyFont="1" applyAlignment="1" applyProtection="1">
      <alignment horizontal="center" vertical="center" wrapText="1"/>
      <protection locked="0"/>
    </xf>
    <xf numFmtId="178" fontId="16" fillId="0" borderId="0" xfId="1" applyNumberFormat="1" applyFont="1" applyAlignment="1">
      <alignment horizontal="center" vertical="center" wrapText="1"/>
    </xf>
    <xf numFmtId="38" fontId="5" fillId="0" borderId="0" xfId="2" applyFont="1" applyFill="1" applyBorder="1" applyAlignment="1" applyProtection="1">
      <alignment horizontal="center" vertical="center" wrapText="1"/>
      <protection locked="0"/>
    </xf>
    <xf numFmtId="176" fontId="5" fillId="0" borderId="0" xfId="1" applyNumberFormat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quotePrefix="1" applyFont="1" applyAlignment="1">
      <alignment horizontal="left" vertical="center"/>
    </xf>
    <xf numFmtId="0" fontId="5" fillId="0" borderId="28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left" vertical="center" wrapText="1"/>
      <protection locked="0"/>
    </xf>
    <xf numFmtId="180" fontId="17" fillId="0" borderId="24" xfId="1" applyNumberFormat="1" applyFont="1" applyBorder="1" applyAlignment="1" applyProtection="1">
      <alignment horizontal="center" vertical="center" wrapText="1"/>
      <protection locked="0"/>
    </xf>
    <xf numFmtId="178" fontId="16" fillId="0" borderId="34" xfId="1" applyNumberFormat="1" applyFont="1" applyBorder="1" applyAlignment="1">
      <alignment horizontal="center" vertical="center" wrapText="1"/>
    </xf>
    <xf numFmtId="180" fontId="16" fillId="0" borderId="33" xfId="1" quotePrefix="1" applyNumberFormat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left" vertical="center" wrapText="1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/>
      <protection locked="0"/>
    </xf>
    <xf numFmtId="180" fontId="16" fillId="0" borderId="25" xfId="1" quotePrefix="1" applyNumberFormat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 applyProtection="1">
      <alignment vertical="center" wrapText="1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7" fillId="0" borderId="23" xfId="1" quotePrefix="1" applyFont="1" applyBorder="1" applyAlignment="1">
      <alignment horizontal="center"/>
    </xf>
    <xf numFmtId="0" fontId="5" fillId="0" borderId="18" xfId="1" quotePrefix="1" applyFont="1" applyBorder="1" applyAlignment="1">
      <alignment horizontal="center"/>
    </xf>
    <xf numFmtId="0" fontId="5" fillId="0" borderId="32" xfId="1" applyFont="1" applyBorder="1" applyAlignment="1">
      <alignment vertical="center"/>
    </xf>
    <xf numFmtId="0" fontId="5" fillId="0" borderId="3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37" xfId="1" applyFont="1" applyBorder="1" applyAlignment="1">
      <alignment horizontal="center" shrinkToFit="1"/>
    </xf>
    <xf numFmtId="0" fontId="5" fillId="0" borderId="1" xfId="1" applyFont="1" applyBorder="1"/>
    <xf numFmtId="0" fontId="5" fillId="0" borderId="2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1" xfId="1" applyFont="1" applyBorder="1"/>
    <xf numFmtId="0" fontId="5" fillId="0" borderId="18" xfId="1" applyFont="1" applyBorder="1"/>
    <xf numFmtId="0" fontId="7" fillId="0" borderId="13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29" xfId="1" applyFont="1" applyBorder="1" applyAlignment="1">
      <alignment vertical="center"/>
    </xf>
    <xf numFmtId="0" fontId="5" fillId="0" borderId="2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29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9" xfId="1" applyFont="1" applyBorder="1"/>
    <xf numFmtId="0" fontId="5" fillId="0" borderId="13" xfId="1" quotePrefix="1" applyFont="1" applyBorder="1" applyAlignment="1">
      <alignment horizontal="center"/>
    </xf>
    <xf numFmtId="0" fontId="5" fillId="0" borderId="29" xfId="1" quotePrefix="1" applyFont="1" applyBorder="1" applyAlignment="1">
      <alignment horizontal="center"/>
    </xf>
    <xf numFmtId="0" fontId="7" fillId="0" borderId="29" xfId="1" quotePrefix="1" applyFont="1" applyBorder="1" applyAlignment="1">
      <alignment horizontal="center"/>
    </xf>
    <xf numFmtId="0" fontId="5" fillId="0" borderId="0" xfId="1" applyFont="1" applyAlignment="1">
      <alignment horizontal="center" vertical="center" shrinkToFit="1"/>
    </xf>
    <xf numFmtId="0" fontId="5" fillId="0" borderId="3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/>
    <xf numFmtId="0" fontId="5" fillId="0" borderId="8" xfId="1" quotePrefix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5" fillId="0" borderId="2" xfId="1" applyFont="1" applyBorder="1" applyAlignment="1">
      <alignment vertical="center"/>
    </xf>
    <xf numFmtId="0" fontId="5" fillId="0" borderId="16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6" xfId="1" applyFont="1" applyBorder="1"/>
    <xf numFmtId="0" fontId="5" fillId="0" borderId="5" xfId="1" applyFont="1" applyBorder="1"/>
    <xf numFmtId="0" fontId="5" fillId="0" borderId="3" xfId="1" quotePrefix="1" applyFont="1" applyBorder="1" applyAlignment="1">
      <alignment horizontal="right"/>
    </xf>
    <xf numFmtId="0" fontId="9" fillId="0" borderId="1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6" fillId="0" borderId="0" xfId="1" applyFont="1"/>
    <xf numFmtId="0" fontId="22" fillId="0" borderId="0" xfId="1" applyFont="1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 vertical="center"/>
    </xf>
    <xf numFmtId="0" fontId="23" fillId="0" borderId="0" xfId="4" applyFont="1"/>
    <xf numFmtId="0" fontId="5" fillId="0" borderId="28" xfId="4" applyFont="1" applyBorder="1" applyAlignment="1">
      <alignment horizontal="center" vertical="center"/>
    </xf>
    <xf numFmtId="0" fontId="18" fillId="0" borderId="27" xfId="4" applyFont="1" applyBorder="1" applyAlignment="1" applyProtection="1">
      <alignment horizontal="center" vertical="center"/>
      <protection locked="0"/>
    </xf>
    <xf numFmtId="0" fontId="5" fillId="0" borderId="4" xfId="4" applyFont="1" applyBorder="1" applyAlignment="1" applyProtection="1">
      <alignment horizontal="center" vertical="center"/>
      <protection locked="0"/>
    </xf>
    <xf numFmtId="0" fontId="5" fillId="0" borderId="4" xfId="5" applyFont="1" applyBorder="1" applyAlignment="1">
      <alignment horizontal="center" vertical="center" wrapText="1"/>
    </xf>
    <xf numFmtId="179" fontId="5" fillId="0" borderId="4" xfId="5" applyNumberFormat="1" applyFont="1" applyBorder="1" applyAlignment="1">
      <alignment horizontal="center" vertical="center" wrapText="1"/>
    </xf>
    <xf numFmtId="180" fontId="16" fillId="0" borderId="24" xfId="5" applyNumberFormat="1" applyFont="1" applyBorder="1" applyAlignment="1">
      <alignment horizontal="center" vertical="center" wrapText="1"/>
    </xf>
    <xf numFmtId="178" fontId="16" fillId="0" borderId="26" xfId="4" applyNumberFormat="1" applyFont="1" applyBorder="1" applyAlignment="1">
      <alignment horizontal="center" vertical="center"/>
    </xf>
    <xf numFmtId="180" fontId="16" fillId="0" borderId="25" xfId="5" applyNumberFormat="1" applyFont="1" applyBorder="1" applyAlignment="1">
      <alignment horizontal="center" vertical="center" wrapText="1"/>
    </xf>
    <xf numFmtId="0" fontId="5" fillId="0" borderId="36" xfId="5" applyFont="1" applyBorder="1" applyAlignment="1">
      <alignment horizontal="center" vertical="center" wrapText="1"/>
    </xf>
    <xf numFmtId="181" fontId="5" fillId="0" borderId="4" xfId="2" applyNumberFormat="1" applyFont="1" applyFill="1" applyBorder="1" applyAlignment="1" applyProtection="1">
      <alignment horizontal="center" vertical="center" wrapText="1"/>
    </xf>
    <xf numFmtId="176" fontId="5" fillId="0" borderId="4" xfId="5" applyNumberFormat="1" applyFont="1" applyBorder="1" applyAlignment="1">
      <alignment horizontal="center" vertical="center" wrapText="1"/>
    </xf>
    <xf numFmtId="49" fontId="5" fillId="0" borderId="4" xfId="5" applyNumberFormat="1" applyFont="1" applyBorder="1" applyAlignment="1">
      <alignment horizontal="left" vertical="center" wrapText="1"/>
    </xf>
    <xf numFmtId="0" fontId="5" fillId="0" borderId="32" xfId="4" applyFont="1" applyBorder="1" applyAlignment="1" applyProtection="1">
      <alignment horizontal="left" vertical="center" wrapText="1"/>
      <protection locked="0"/>
    </xf>
    <xf numFmtId="0" fontId="5" fillId="0" borderId="18" xfId="4" applyFont="1" applyBorder="1" applyAlignment="1" applyProtection="1">
      <alignment vertical="center"/>
      <protection locked="0"/>
    </xf>
    <xf numFmtId="0" fontId="5" fillId="0" borderId="21" xfId="4" applyFont="1" applyBorder="1" applyAlignment="1" applyProtection="1">
      <alignment vertical="center"/>
      <protection locked="0"/>
    </xf>
    <xf numFmtId="0" fontId="5" fillId="0" borderId="6" xfId="4" applyFont="1" applyBorder="1" applyAlignment="1" applyProtection="1">
      <alignment horizontal="left" vertical="center" wrapText="1"/>
      <protection locked="0"/>
    </xf>
    <xf numFmtId="0" fontId="5" fillId="0" borderId="5" xfId="4" applyFont="1" applyBorder="1" applyAlignment="1" applyProtection="1">
      <alignment vertical="center"/>
      <protection locked="0"/>
    </xf>
    <xf numFmtId="0" fontId="5" fillId="0" borderId="17" xfId="4" applyFont="1" applyBorder="1" applyAlignment="1" applyProtection="1">
      <alignment vertical="center"/>
      <protection locked="0"/>
    </xf>
    <xf numFmtId="0" fontId="16" fillId="0" borderId="25" xfId="5" applyFont="1" applyBorder="1" applyAlignment="1">
      <alignment horizontal="center" vertical="center" wrapText="1"/>
    </xf>
    <xf numFmtId="0" fontId="5" fillId="0" borderId="32" xfId="5" applyFont="1" applyBorder="1" applyAlignment="1">
      <alignment horizontal="right" vertical="center" wrapText="1"/>
    </xf>
    <xf numFmtId="0" fontId="5" fillId="0" borderId="18" xfId="5" applyFont="1" applyBorder="1" applyAlignment="1">
      <alignment vertical="center" wrapText="1"/>
    </xf>
    <xf numFmtId="0" fontId="5" fillId="0" borderId="29" xfId="5" applyFont="1" applyBorder="1" applyAlignment="1">
      <alignment horizontal="right" vertical="center" wrapText="1"/>
    </xf>
    <xf numFmtId="0" fontId="5" fillId="0" borderId="9" xfId="5" applyFont="1" applyBorder="1" applyAlignment="1">
      <alignment vertical="center" wrapText="1"/>
    </xf>
    <xf numFmtId="0" fontId="7" fillId="0" borderId="6" xfId="5" applyFont="1" applyBorder="1" applyAlignment="1">
      <alignment horizontal="left" vertical="center" wrapText="1"/>
    </xf>
    <xf numFmtId="0" fontId="5" fillId="0" borderId="5" xfId="5" applyFont="1" applyBorder="1" applyAlignment="1">
      <alignment vertical="center" wrapText="1"/>
    </xf>
    <xf numFmtId="0" fontId="5" fillId="0" borderId="36" xfId="5" applyFont="1" applyBorder="1" applyAlignment="1">
      <alignment horizontal="center" vertical="center"/>
    </xf>
    <xf numFmtId="0" fontId="5" fillId="0" borderId="24" xfId="5" applyFont="1" applyBorder="1" applyAlignment="1">
      <alignment horizontal="center" vertical="center" wrapText="1"/>
    </xf>
    <xf numFmtId="0" fontId="7" fillId="0" borderId="36" xfId="5" applyFont="1" applyBorder="1" applyAlignment="1">
      <alignment horizontal="center" vertical="center" wrapText="1"/>
    </xf>
    <xf numFmtId="181" fontId="5" fillId="0" borderId="4" xfId="5" applyNumberFormat="1" applyFont="1" applyBorder="1" applyAlignment="1">
      <alignment horizontal="center" vertical="center" wrapText="1"/>
    </xf>
    <xf numFmtId="0" fontId="5" fillId="0" borderId="4" xfId="5" applyFont="1" applyBorder="1" applyAlignment="1">
      <alignment horizontal="left" vertical="center" wrapText="1"/>
    </xf>
    <xf numFmtId="0" fontId="5" fillId="0" borderId="29" xfId="5" applyFont="1" applyBorder="1" applyAlignment="1">
      <alignment horizontal="left" vertical="center" wrapText="1"/>
    </xf>
    <xf numFmtId="0" fontId="5" fillId="0" borderId="0" xfId="5" applyFont="1" applyAlignment="1">
      <alignment vertical="center" wrapText="1"/>
    </xf>
    <xf numFmtId="0" fontId="5" fillId="0" borderId="17" xfId="5" applyFont="1" applyBorder="1">
      <alignment vertical="center"/>
    </xf>
    <xf numFmtId="0" fontId="7" fillId="0" borderId="29" xfId="5" applyFont="1" applyBorder="1" applyAlignment="1">
      <alignment horizontal="left" vertical="center" wrapText="1"/>
    </xf>
    <xf numFmtId="0" fontId="5" fillId="0" borderId="9" xfId="4" applyFont="1" applyBorder="1"/>
    <xf numFmtId="0" fontId="5" fillId="0" borderId="32" xfId="5" applyFont="1" applyBorder="1" applyAlignment="1">
      <alignment horizontal="left" vertical="center" wrapText="1"/>
    </xf>
    <xf numFmtId="0" fontId="5" fillId="0" borderId="1" xfId="5" applyFont="1" applyBorder="1" applyAlignment="1">
      <alignment vertical="center" wrapText="1"/>
    </xf>
    <xf numFmtId="0" fontId="7" fillId="0" borderId="9" xfId="5" applyFont="1" applyBorder="1" applyAlignment="1">
      <alignment vertical="center" wrapText="1"/>
    </xf>
    <xf numFmtId="0" fontId="5" fillId="0" borderId="36" xfId="4" applyFont="1" applyBorder="1" applyAlignment="1" applyProtection="1">
      <alignment horizontal="center" vertical="center"/>
      <protection locked="0"/>
    </xf>
    <xf numFmtId="0" fontId="5" fillId="0" borderId="4" xfId="4" applyFont="1" applyBorder="1" applyAlignment="1" applyProtection="1">
      <alignment horizontal="left" vertical="center"/>
      <protection locked="0"/>
    </xf>
    <xf numFmtId="0" fontId="5" fillId="0" borderId="4" xfId="4" applyFont="1" applyBorder="1" applyAlignment="1" applyProtection="1">
      <alignment horizontal="center" vertical="center" wrapText="1"/>
      <protection locked="0"/>
    </xf>
    <xf numFmtId="0" fontId="16" fillId="0" borderId="24" xfId="4" applyFont="1" applyBorder="1" applyAlignment="1" applyProtection="1">
      <alignment horizontal="center" vertical="center" wrapText="1"/>
      <protection locked="0"/>
    </xf>
    <xf numFmtId="178" fontId="16" fillId="0" borderId="26" xfId="4" applyNumberFormat="1" applyFont="1" applyBorder="1" applyAlignment="1">
      <alignment horizontal="center" vertical="center" wrapText="1"/>
    </xf>
    <xf numFmtId="177" fontId="16" fillId="0" borderId="25" xfId="6" applyNumberFormat="1" applyFont="1" applyBorder="1" applyAlignment="1">
      <alignment horizontal="center" vertical="center" wrapText="1"/>
    </xf>
    <xf numFmtId="0" fontId="5" fillId="0" borderId="36" xfId="6" applyFont="1" applyBorder="1" applyAlignment="1">
      <alignment horizontal="center" vertical="center" wrapText="1"/>
    </xf>
    <xf numFmtId="182" fontId="5" fillId="0" borderId="4" xfId="6" applyNumberFormat="1" applyFont="1" applyBorder="1" applyAlignment="1">
      <alignment horizontal="center" vertical="center" wrapText="1"/>
    </xf>
    <xf numFmtId="182" fontId="5" fillId="0" borderId="4" xfId="2" applyNumberFormat="1" applyFont="1" applyFill="1" applyBorder="1" applyAlignment="1" applyProtection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left" vertical="center" wrapText="1"/>
    </xf>
    <xf numFmtId="0" fontId="5" fillId="0" borderId="29" xfId="6" applyFont="1" applyBorder="1" applyAlignment="1">
      <alignment horizontal="left" vertical="center" wrapText="1"/>
    </xf>
    <xf numFmtId="0" fontId="5" fillId="0" borderId="9" xfId="6" applyFont="1" applyBorder="1" applyAlignment="1">
      <alignment vertical="center" wrapText="1"/>
    </xf>
    <xf numFmtId="0" fontId="5" fillId="0" borderId="17" xfId="6" applyFont="1" applyBorder="1">
      <alignment vertical="center"/>
    </xf>
    <xf numFmtId="0" fontId="24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5" fillId="0" borderId="27" xfId="4" applyFont="1" applyBorder="1" applyAlignment="1" applyProtection="1">
      <alignment horizontal="center" vertical="center"/>
      <protection locked="0"/>
    </xf>
    <xf numFmtId="179" fontId="5" fillId="0" borderId="4" xfId="6" applyNumberFormat="1" applyFont="1" applyBorder="1" applyAlignment="1">
      <alignment horizontal="center" vertical="center" wrapText="1"/>
    </xf>
    <xf numFmtId="180" fontId="16" fillId="0" borderId="24" xfId="6" applyNumberFormat="1" applyFont="1" applyBorder="1" applyAlignment="1">
      <alignment horizontal="center" vertical="center" wrapText="1"/>
    </xf>
    <xf numFmtId="176" fontId="5" fillId="0" borderId="4" xfId="6" applyNumberFormat="1" applyFont="1" applyBorder="1" applyAlignment="1">
      <alignment horizontal="center" vertical="center" wrapText="1"/>
    </xf>
    <xf numFmtId="49" fontId="5" fillId="0" borderId="4" xfId="6" applyNumberFormat="1" applyFont="1" applyBorder="1" applyAlignment="1">
      <alignment horizontal="left" vertical="center" wrapText="1"/>
    </xf>
    <xf numFmtId="0" fontId="5" fillId="0" borderId="29" xfId="6" applyFont="1" applyBorder="1" applyAlignment="1">
      <alignment vertical="center" wrapText="1"/>
    </xf>
    <xf numFmtId="0" fontId="5" fillId="0" borderId="27" xfId="6" applyFont="1" applyBorder="1" applyAlignment="1">
      <alignment horizontal="center" vertical="center"/>
    </xf>
    <xf numFmtId="181" fontId="5" fillId="0" borderId="4" xfId="6" applyNumberFormat="1" applyFont="1" applyBorder="1" applyAlignment="1">
      <alignment horizontal="center" vertical="center" wrapText="1"/>
    </xf>
    <xf numFmtId="0" fontId="5" fillId="0" borderId="24" xfId="4" applyFont="1" applyBorder="1" applyAlignment="1" applyProtection="1">
      <alignment horizontal="center" vertical="center"/>
      <protection locked="0"/>
    </xf>
    <xf numFmtId="0" fontId="5" fillId="0" borderId="36" xfId="6" applyFont="1" applyBorder="1" applyAlignment="1">
      <alignment horizontal="center" vertical="center"/>
    </xf>
    <xf numFmtId="0" fontId="5" fillId="0" borderId="24" xfId="6" applyFont="1" applyBorder="1" applyAlignment="1">
      <alignment horizontal="center" vertical="center" wrapText="1"/>
    </xf>
    <xf numFmtId="0" fontId="5" fillId="0" borderId="29" xfId="7" applyFont="1" applyBorder="1" applyAlignment="1">
      <alignment vertical="center" wrapText="1"/>
    </xf>
    <xf numFmtId="0" fontId="5" fillId="0" borderId="9" xfId="7" applyFont="1" applyBorder="1" applyAlignment="1">
      <alignment horizontal="left" vertical="center" wrapText="1"/>
    </xf>
    <xf numFmtId="0" fontId="5" fillId="0" borderId="6" xfId="6" applyFont="1" applyBorder="1" applyAlignment="1">
      <alignment vertical="center" wrapText="1"/>
    </xf>
    <xf numFmtId="0" fontId="5" fillId="0" borderId="5" xfId="6" applyFont="1" applyBorder="1" applyAlignment="1">
      <alignment vertical="center" wrapText="1"/>
    </xf>
    <xf numFmtId="0" fontId="5" fillId="0" borderId="39" xfId="7" applyFont="1" applyBorder="1" applyAlignment="1">
      <alignment horizontal="left" vertical="center" wrapText="1"/>
    </xf>
    <xf numFmtId="0" fontId="5" fillId="0" borderId="18" xfId="7" applyFont="1" applyBorder="1" applyAlignment="1">
      <alignment horizontal="left" vertical="center" wrapText="1"/>
    </xf>
    <xf numFmtId="0" fontId="5" fillId="0" borderId="6" xfId="5" applyFont="1" applyBorder="1" applyAlignment="1">
      <alignment horizontal="left" vertical="center" wrapText="1"/>
    </xf>
    <xf numFmtId="0" fontId="5" fillId="0" borderId="16" xfId="5" applyFont="1" applyBorder="1">
      <alignment vertical="center"/>
    </xf>
    <xf numFmtId="0" fontId="5" fillId="2" borderId="0" xfId="4" applyFont="1" applyFill="1"/>
    <xf numFmtId="0" fontId="5" fillId="2" borderId="0" xfId="4" applyFont="1" applyFill="1" applyAlignment="1">
      <alignment horizontal="center" vertical="center"/>
    </xf>
    <xf numFmtId="0" fontId="5" fillId="2" borderId="23" xfId="4" applyFont="1" applyFill="1" applyBorder="1" applyAlignment="1">
      <alignment horizontal="center" vertical="center" wrapText="1"/>
    </xf>
    <xf numFmtId="0" fontId="5" fillId="2" borderId="22" xfId="4" applyFont="1" applyFill="1" applyBorder="1" applyAlignment="1">
      <alignment horizontal="center" vertical="center" wrapText="1"/>
    </xf>
    <xf numFmtId="0" fontId="5" fillId="2" borderId="21" xfId="4" applyFont="1" applyFill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/>
    </xf>
    <xf numFmtId="0" fontId="5" fillId="2" borderId="19" xfId="4" applyFont="1" applyFill="1" applyBorder="1" applyAlignment="1">
      <alignment horizontal="center" vertical="center"/>
    </xf>
    <xf numFmtId="0" fontId="5" fillId="2" borderId="18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 shrinkToFit="1"/>
    </xf>
    <xf numFmtId="0" fontId="5" fillId="2" borderId="4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2" borderId="15" xfId="4" applyFont="1" applyFill="1" applyBorder="1" applyAlignment="1">
      <alignment horizontal="center"/>
    </xf>
    <xf numFmtId="0" fontId="5" fillId="2" borderId="14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 wrapText="1"/>
    </xf>
    <xf numFmtId="0" fontId="5" fillId="2" borderId="16" xfId="4" applyFont="1" applyFill="1" applyBorder="1" applyAlignment="1">
      <alignment horizontal="center" vertical="center"/>
    </xf>
    <xf numFmtId="0" fontId="5" fillId="0" borderId="16" xfId="4" applyFont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shrinkToFi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11" xfId="4" applyFont="1" applyFill="1" applyBorder="1" applyAlignment="1">
      <alignment horizontal="center" wrapText="1"/>
    </xf>
    <xf numFmtId="0" fontId="5" fillId="2" borderId="10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/>
    </xf>
    <xf numFmtId="0" fontId="5" fillId="3" borderId="2" xfId="4" applyFont="1" applyFill="1" applyBorder="1" applyAlignment="1">
      <alignment horizontal="center"/>
    </xf>
    <xf numFmtId="0" fontId="5" fillId="3" borderId="5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right"/>
    </xf>
    <xf numFmtId="0" fontId="5" fillId="2" borderId="2" xfId="4" applyFont="1" applyFill="1" applyBorder="1"/>
    <xf numFmtId="0" fontId="3" fillId="2" borderId="0" xfId="4" applyFont="1" applyFill="1"/>
    <xf numFmtId="0" fontId="9" fillId="0" borderId="1" xfId="5" applyFont="1" applyBorder="1" applyAlignment="1" applyProtection="1">
      <protection locked="0"/>
    </xf>
    <xf numFmtId="0" fontId="5" fillId="0" borderId="1" xfId="5" applyFont="1" applyBorder="1" applyAlignment="1" applyProtection="1">
      <protection locked="0"/>
    </xf>
    <xf numFmtId="0" fontId="5" fillId="2" borderId="1" xfId="4" applyFont="1" applyFill="1" applyBorder="1"/>
    <xf numFmtId="0" fontId="6" fillId="2" borderId="0" xfId="4" applyFont="1" applyFill="1"/>
    <xf numFmtId="0" fontId="3" fillId="2" borderId="0" xfId="4" applyFont="1" applyFill="1" applyAlignment="1">
      <alignment vertical="center"/>
    </xf>
    <xf numFmtId="0" fontId="5" fillId="2" borderId="0" xfId="8" applyFont="1" applyFill="1"/>
    <xf numFmtId="0" fontId="5" fillId="2" borderId="0" xfId="8" applyFont="1" applyFill="1" applyAlignment="1">
      <alignment horizontal="center" vertical="center"/>
    </xf>
    <xf numFmtId="0" fontId="18" fillId="2" borderId="0" xfId="8" applyFont="1" applyFill="1" applyAlignment="1" applyProtection="1">
      <alignment horizontal="center" vertical="center"/>
      <protection locked="0"/>
    </xf>
    <xf numFmtId="0" fontId="5" fillId="2" borderId="0" xfId="8" applyFont="1" applyFill="1" applyAlignment="1" applyProtection="1">
      <alignment horizontal="center" vertical="center"/>
      <protection locked="0"/>
    </xf>
    <xf numFmtId="179" fontId="5" fillId="2" borderId="0" xfId="8" applyNumberFormat="1" applyFont="1" applyFill="1" applyAlignment="1" applyProtection="1">
      <alignment horizontal="center" vertical="center"/>
      <protection locked="0"/>
    </xf>
    <xf numFmtId="180" fontId="16" fillId="2" borderId="0" xfId="8" applyNumberFormat="1" applyFont="1" applyFill="1" applyAlignment="1" applyProtection="1">
      <alignment horizontal="center" vertical="center"/>
      <protection locked="0"/>
    </xf>
    <xf numFmtId="178" fontId="16" fillId="2" borderId="0" xfId="8" applyNumberFormat="1" applyFont="1" applyFill="1" applyAlignment="1">
      <alignment horizontal="center" vertical="center"/>
    </xf>
    <xf numFmtId="0" fontId="7" fillId="2" borderId="0" xfId="8" applyFont="1" applyFill="1" applyAlignment="1" applyProtection="1">
      <alignment horizontal="center" vertical="center"/>
      <protection locked="0"/>
    </xf>
    <xf numFmtId="38" fontId="5" fillId="2" borderId="0" xfId="2" applyFont="1" applyFill="1" applyBorder="1" applyAlignment="1" applyProtection="1">
      <alignment horizontal="center" vertical="center"/>
      <protection locked="0"/>
    </xf>
    <xf numFmtId="176" fontId="5" fillId="2" borderId="0" xfId="8" applyNumberFormat="1" applyFont="1" applyFill="1" applyAlignment="1" applyProtection="1">
      <alignment horizontal="center" vertical="center"/>
      <protection locked="0"/>
    </xf>
    <xf numFmtId="0" fontId="5" fillId="2" borderId="0" xfId="8" applyFont="1" applyFill="1" applyAlignment="1" applyProtection="1">
      <alignment horizontal="left" vertical="center" wrapText="1"/>
      <protection locked="0"/>
    </xf>
    <xf numFmtId="0" fontId="5" fillId="2" borderId="0" xfId="8" applyFont="1" applyFill="1" applyAlignment="1" applyProtection="1">
      <alignment horizontal="center" vertical="center"/>
      <protection locked="0"/>
    </xf>
    <xf numFmtId="0" fontId="5" fillId="2" borderId="0" xfId="8" applyFont="1" applyFill="1" applyAlignment="1" applyProtection="1">
      <alignment vertical="center"/>
      <protection locked="0"/>
    </xf>
    <xf numFmtId="0" fontId="15" fillId="2" borderId="0" xfId="8" applyFont="1" applyFill="1"/>
    <xf numFmtId="0" fontId="5" fillId="0" borderId="0" xfId="9" applyFont="1">
      <alignment vertical="center"/>
    </xf>
    <xf numFmtId="0" fontId="5" fillId="2" borderId="2" xfId="8" applyFont="1" applyFill="1" applyBorder="1" applyAlignment="1">
      <alignment horizontal="center" vertical="center"/>
    </xf>
    <xf numFmtId="0" fontId="18" fillId="2" borderId="2" xfId="8" applyFont="1" applyFill="1" applyBorder="1" applyAlignment="1" applyProtection="1">
      <alignment horizontal="center" vertical="center"/>
      <protection locked="0"/>
    </xf>
    <xf numFmtId="0" fontId="5" fillId="2" borderId="2" xfId="8" applyFont="1" applyFill="1" applyBorder="1" applyAlignment="1" applyProtection="1">
      <alignment horizontal="center" vertical="center"/>
      <protection locked="0"/>
    </xf>
    <xf numFmtId="179" fontId="5" fillId="2" borderId="2" xfId="8" applyNumberFormat="1" applyFont="1" applyFill="1" applyBorder="1" applyAlignment="1" applyProtection="1">
      <alignment horizontal="center" vertical="center"/>
      <protection locked="0"/>
    </xf>
    <xf numFmtId="180" fontId="16" fillId="2" borderId="2" xfId="8" applyNumberFormat="1" applyFont="1" applyFill="1" applyBorder="1" applyAlignment="1" applyProtection="1">
      <alignment horizontal="center" vertical="center"/>
      <protection locked="0"/>
    </xf>
    <xf numFmtId="0" fontId="7" fillId="2" borderId="2" xfId="8" applyFont="1" applyFill="1" applyBorder="1" applyAlignment="1" applyProtection="1">
      <alignment horizontal="center" vertical="center"/>
      <protection locked="0"/>
    </xf>
    <xf numFmtId="38" fontId="5" fillId="2" borderId="2" xfId="2" applyFont="1" applyFill="1" applyBorder="1" applyAlignment="1" applyProtection="1">
      <alignment horizontal="center" vertical="center"/>
      <protection locked="0"/>
    </xf>
    <xf numFmtId="176" fontId="5" fillId="2" borderId="2" xfId="8" applyNumberFormat="1" applyFont="1" applyFill="1" applyBorder="1" applyAlignment="1" applyProtection="1">
      <alignment horizontal="center" vertical="center"/>
      <protection locked="0"/>
    </xf>
    <xf numFmtId="0" fontId="5" fillId="2" borderId="2" xfId="8" applyFont="1" applyFill="1" applyBorder="1" applyAlignment="1" applyProtection="1">
      <alignment horizontal="left" vertical="center" wrapText="1"/>
      <protection locked="0"/>
    </xf>
    <xf numFmtId="0" fontId="5" fillId="2" borderId="2" xfId="8" applyFont="1" applyFill="1" applyBorder="1" applyAlignment="1" applyProtection="1">
      <alignment vertical="center"/>
      <protection locked="0"/>
    </xf>
    <xf numFmtId="0" fontId="5" fillId="0" borderId="0" xfId="8" applyFont="1" applyAlignment="1">
      <alignment horizontal="center" vertical="center"/>
    </xf>
    <xf numFmtId="0" fontId="5" fillId="2" borderId="28" xfId="8" applyFont="1" applyFill="1" applyBorder="1" applyAlignment="1">
      <alignment horizontal="center" vertical="center"/>
    </xf>
    <xf numFmtId="0" fontId="5" fillId="0" borderId="36" xfId="9" applyFont="1" applyBorder="1" applyAlignment="1">
      <alignment horizontal="center" vertical="center"/>
    </xf>
    <xf numFmtId="0" fontId="5" fillId="0" borderId="24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179" fontId="5" fillId="0" borderId="4" xfId="9" applyNumberFormat="1" applyFont="1" applyBorder="1" applyAlignment="1">
      <alignment horizontal="center" vertical="center" wrapText="1"/>
    </xf>
    <xf numFmtId="180" fontId="16" fillId="0" borderId="24" xfId="9" applyNumberFormat="1" applyFont="1" applyBorder="1" applyAlignment="1">
      <alignment horizontal="center" vertical="center" wrapText="1"/>
    </xf>
    <xf numFmtId="178" fontId="16" fillId="2" borderId="34" xfId="8" applyNumberFormat="1" applyFont="1" applyFill="1" applyBorder="1" applyAlignment="1">
      <alignment horizontal="center" vertical="center"/>
    </xf>
    <xf numFmtId="180" fontId="16" fillId="0" borderId="33" xfId="9" applyNumberFormat="1" applyFont="1" applyBorder="1" applyAlignment="1">
      <alignment horizontal="center" vertical="center" wrapText="1"/>
    </xf>
    <xf numFmtId="0" fontId="5" fillId="0" borderId="36" xfId="9" applyFont="1" applyBorder="1" applyAlignment="1">
      <alignment horizontal="center" vertical="center" wrapText="1"/>
    </xf>
    <xf numFmtId="38" fontId="5" fillId="0" borderId="4" xfId="2" applyFont="1" applyFill="1" applyBorder="1" applyAlignment="1" applyProtection="1">
      <alignment horizontal="center" vertical="center" wrapText="1"/>
    </xf>
    <xf numFmtId="176" fontId="5" fillId="0" borderId="4" xfId="9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left" vertical="center" wrapText="1"/>
    </xf>
    <xf numFmtId="0" fontId="5" fillId="0" borderId="32" xfId="9" applyFont="1" applyBorder="1" applyAlignment="1">
      <alignment horizontal="left" vertical="center" wrapText="1"/>
    </xf>
    <xf numFmtId="0" fontId="5" fillId="0" borderId="1" xfId="9" applyFont="1" applyBorder="1" applyAlignment="1">
      <alignment vertical="center" wrapText="1"/>
    </xf>
    <xf numFmtId="0" fontId="5" fillId="0" borderId="21" xfId="9" applyFont="1" applyBorder="1">
      <alignment vertical="center"/>
    </xf>
    <xf numFmtId="178" fontId="16" fillId="2" borderId="26" xfId="8" applyNumberFormat="1" applyFont="1" applyFill="1" applyBorder="1" applyAlignment="1">
      <alignment horizontal="center" vertical="center"/>
    </xf>
    <xf numFmtId="180" fontId="16" fillId="0" borderId="25" xfId="9" applyNumberFormat="1" applyFont="1" applyBorder="1" applyAlignment="1">
      <alignment horizontal="center" vertical="center" wrapText="1"/>
    </xf>
    <xf numFmtId="0" fontId="5" fillId="0" borderId="29" xfId="9" applyFont="1" applyBorder="1" applyAlignment="1">
      <alignment horizontal="left" vertical="center" wrapText="1"/>
    </xf>
    <xf numFmtId="0" fontId="5" fillId="0" borderId="0" xfId="9" applyFont="1" applyAlignment="1">
      <alignment vertical="center" wrapText="1"/>
    </xf>
    <xf numFmtId="0" fontId="5" fillId="0" borderId="17" xfId="9" applyFont="1" applyBorder="1">
      <alignment vertical="center"/>
    </xf>
    <xf numFmtId="0" fontId="5" fillId="0" borderId="6" xfId="9" applyFont="1" applyBorder="1" applyAlignment="1">
      <alignment horizontal="left" vertical="center" wrapText="1"/>
    </xf>
    <xf numFmtId="0" fontId="7" fillId="0" borderId="5" xfId="9" applyFont="1" applyBorder="1" applyAlignment="1">
      <alignment vertical="center" wrapText="1"/>
    </xf>
    <xf numFmtId="56" fontId="7" fillId="0" borderId="0" xfId="8" applyNumberFormat="1" applyFont="1" applyAlignment="1">
      <alignment horizontal="center" vertical="center" wrapText="1"/>
    </xf>
    <xf numFmtId="0" fontId="5" fillId="0" borderId="28" xfId="8" applyFont="1" applyBorder="1" applyAlignment="1">
      <alignment horizontal="center" vertical="center"/>
    </xf>
    <xf numFmtId="178" fontId="16" fillId="0" borderId="26" xfId="8" applyNumberFormat="1" applyFont="1" applyBorder="1" applyAlignment="1">
      <alignment horizontal="center" vertical="center" wrapText="1"/>
    </xf>
    <xf numFmtId="0" fontId="5" fillId="0" borderId="18" xfId="9" applyFont="1" applyBorder="1" applyAlignment="1">
      <alignment vertical="center" wrapText="1"/>
    </xf>
    <xf numFmtId="180" fontId="16" fillId="0" borderId="30" xfId="9" applyNumberFormat="1" applyFont="1" applyBorder="1" applyAlignment="1">
      <alignment horizontal="center" vertical="center" wrapText="1"/>
    </xf>
    <xf numFmtId="0" fontId="5" fillId="0" borderId="9" xfId="9" applyFont="1" applyBorder="1" applyAlignment="1">
      <alignment vertical="center" wrapText="1"/>
    </xf>
    <xf numFmtId="0" fontId="7" fillId="0" borderId="5" xfId="9" applyFont="1" applyBorder="1" applyAlignment="1">
      <alignment horizontal="right" vertical="center" wrapText="1"/>
    </xf>
    <xf numFmtId="0" fontId="5" fillId="0" borderId="0" xfId="8" applyFont="1"/>
    <xf numFmtId="49" fontId="7" fillId="0" borderId="0" xfId="8" applyNumberFormat="1" applyFont="1" applyAlignment="1">
      <alignment horizontal="center" vertical="center" wrapText="1"/>
    </xf>
    <xf numFmtId="0" fontId="7" fillId="0" borderId="0" xfId="9" applyFont="1" applyAlignment="1">
      <alignment horizontal="right" vertical="center" wrapText="1"/>
    </xf>
    <xf numFmtId="0" fontId="5" fillId="0" borderId="4" xfId="8" applyFont="1" applyBorder="1" applyAlignment="1">
      <alignment horizontal="center" vertical="center"/>
    </xf>
    <xf numFmtId="49" fontId="7" fillId="0" borderId="40" xfId="8" applyNumberFormat="1" applyFont="1" applyBorder="1" applyAlignment="1">
      <alignment horizontal="center" vertical="center" wrapText="1"/>
    </xf>
    <xf numFmtId="0" fontId="7" fillId="0" borderId="41" xfId="8" applyFont="1" applyBorder="1" applyAlignment="1">
      <alignment horizontal="center" vertical="center" wrapText="1"/>
    </xf>
    <xf numFmtId="0" fontId="7" fillId="0" borderId="42" xfId="8" applyFont="1" applyBorder="1" applyAlignment="1">
      <alignment horizontal="center" vertical="center" wrapText="1"/>
    </xf>
    <xf numFmtId="0" fontId="7" fillId="0" borderId="40" xfId="8" applyFont="1" applyBorder="1" applyAlignment="1">
      <alignment horizontal="center" vertical="center" wrapText="1"/>
    </xf>
    <xf numFmtId="0" fontId="26" fillId="0" borderId="41" xfId="8" applyFont="1" applyBorder="1" applyAlignment="1">
      <alignment horizontal="center" vertical="center" wrapText="1"/>
    </xf>
    <xf numFmtId="1" fontId="26" fillId="0" borderId="43" xfId="8" applyNumberFormat="1" applyFont="1" applyBorder="1" applyAlignment="1">
      <alignment horizontal="center" vertical="center" wrapText="1"/>
    </xf>
    <xf numFmtId="2" fontId="26" fillId="0" borderId="44" xfId="10" applyNumberFormat="1" applyFont="1" applyBorder="1" applyAlignment="1">
      <alignment horizontal="center" vertical="center" wrapText="1"/>
    </xf>
    <xf numFmtId="0" fontId="7" fillId="0" borderId="45" xfId="8" applyFont="1" applyBorder="1" applyAlignment="1">
      <alignment horizontal="center" vertical="center" wrapText="1"/>
    </xf>
    <xf numFmtId="0" fontId="7" fillId="0" borderId="40" xfId="8" applyFont="1" applyBorder="1" applyAlignment="1">
      <alignment horizontal="center" vertical="center" wrapText="1" shrinkToFit="1"/>
    </xf>
    <xf numFmtId="0" fontId="7" fillId="0" borderId="40" xfId="8" applyFont="1" applyBorder="1" applyAlignment="1">
      <alignment horizontal="left" vertical="center" wrapText="1"/>
    </xf>
    <xf numFmtId="0" fontId="7" fillId="0" borderId="46" xfId="8" applyFont="1" applyBorder="1" applyAlignment="1">
      <alignment horizontal="left" vertical="center" wrapText="1"/>
    </xf>
    <xf numFmtId="0" fontId="7" fillId="0" borderId="47" xfId="8" applyFont="1" applyBorder="1" applyAlignment="1">
      <alignment horizontal="left" vertical="center" wrapText="1"/>
    </xf>
    <xf numFmtId="0" fontId="7" fillId="0" borderId="48" xfId="8" applyFont="1" applyBorder="1" applyAlignment="1">
      <alignment horizontal="left" vertical="center" wrapText="1"/>
    </xf>
    <xf numFmtId="0" fontId="7" fillId="0" borderId="49" xfId="8" applyFont="1" applyBorder="1" applyAlignment="1">
      <alignment horizontal="center" vertical="center" wrapText="1"/>
    </xf>
    <xf numFmtId="1" fontId="26" fillId="0" borderId="50" xfId="8" applyNumberFormat="1" applyFont="1" applyBorder="1" applyAlignment="1">
      <alignment horizontal="center" vertical="center" wrapText="1"/>
    </xf>
    <xf numFmtId="2" fontId="26" fillId="0" borderId="51" xfId="10" applyNumberFormat="1" applyFont="1" applyBorder="1" applyAlignment="1">
      <alignment horizontal="center" vertical="center" wrapText="1"/>
    </xf>
    <xf numFmtId="0" fontId="7" fillId="0" borderId="52" xfId="8" applyFont="1" applyBorder="1" applyAlignment="1">
      <alignment horizontal="left" vertical="center" wrapText="1"/>
    </xf>
    <xf numFmtId="0" fontId="7" fillId="0" borderId="53" xfId="8" applyFont="1" applyBorder="1" applyAlignment="1">
      <alignment horizontal="left" vertical="center" wrapText="1"/>
    </xf>
    <xf numFmtId="0" fontId="7" fillId="0" borderId="54" xfId="8" applyFont="1" applyBorder="1" applyAlignment="1">
      <alignment horizontal="left" vertical="center" wrapText="1"/>
    </xf>
    <xf numFmtId="0" fontId="5" fillId="2" borderId="4" xfId="8" applyFont="1" applyFill="1" applyBorder="1" applyAlignment="1">
      <alignment horizontal="center" vertical="center"/>
    </xf>
    <xf numFmtId="0" fontId="7" fillId="2" borderId="40" xfId="8" applyFont="1" applyFill="1" applyBorder="1" applyAlignment="1">
      <alignment horizontal="center" vertical="center" wrapText="1"/>
    </xf>
    <xf numFmtId="0" fontId="7" fillId="2" borderId="0" xfId="8" applyFont="1" applyFill="1" applyAlignment="1">
      <alignment horizontal="center" vertical="center" wrapText="1"/>
    </xf>
    <xf numFmtId="0" fontId="7" fillId="2" borderId="41" xfId="8" applyFont="1" applyFill="1" applyBorder="1" applyAlignment="1">
      <alignment horizontal="center" vertical="center" wrapText="1"/>
    </xf>
    <xf numFmtId="0" fontId="7" fillId="2" borderId="49" xfId="8" applyFont="1" applyFill="1" applyBorder="1" applyAlignment="1">
      <alignment horizontal="center" vertical="center" wrapText="1"/>
    </xf>
    <xf numFmtId="0" fontId="7" fillId="2" borderId="40" xfId="8" applyFont="1" applyFill="1" applyBorder="1" applyAlignment="1">
      <alignment horizontal="center" vertical="center" wrapText="1"/>
    </xf>
    <xf numFmtId="0" fontId="7" fillId="0" borderId="40" xfId="8" applyFont="1" applyBorder="1" applyAlignment="1">
      <alignment horizontal="center" vertical="center" wrapText="1"/>
    </xf>
    <xf numFmtId="183" fontId="26" fillId="2" borderId="41" xfId="8" applyNumberFormat="1" applyFont="1" applyFill="1" applyBorder="1" applyAlignment="1">
      <alignment horizontal="center" vertical="center" wrapText="1"/>
    </xf>
    <xf numFmtId="1" fontId="26" fillId="2" borderId="50" xfId="8" applyNumberFormat="1" applyFont="1" applyFill="1" applyBorder="1" applyAlignment="1">
      <alignment horizontal="center" vertical="center" wrapText="1"/>
    </xf>
    <xf numFmtId="184" fontId="26" fillId="2" borderId="51" xfId="8" applyNumberFormat="1" applyFont="1" applyFill="1" applyBorder="1" applyAlignment="1">
      <alignment horizontal="center" vertical="center" wrapText="1"/>
    </xf>
    <xf numFmtId="0" fontId="7" fillId="2" borderId="45" xfId="8" applyFont="1" applyFill="1" applyBorder="1" applyAlignment="1">
      <alignment horizontal="center" vertical="center" wrapText="1"/>
    </xf>
    <xf numFmtId="0" fontId="7" fillId="2" borderId="40" xfId="8" applyFont="1" applyFill="1" applyBorder="1" applyAlignment="1">
      <alignment horizontal="center" vertical="center" wrapText="1" shrinkToFit="1"/>
    </xf>
    <xf numFmtId="0" fontId="7" fillId="2" borderId="40" xfId="8" applyFont="1" applyFill="1" applyBorder="1" applyAlignment="1">
      <alignment horizontal="left" vertical="center" wrapText="1"/>
    </xf>
    <xf numFmtId="0" fontId="7" fillId="2" borderId="55" xfId="8" applyFont="1" applyFill="1" applyBorder="1" applyAlignment="1">
      <alignment horizontal="left" vertical="center" wrapText="1"/>
    </xf>
    <xf numFmtId="0" fontId="7" fillId="2" borderId="56" xfId="8" applyFont="1" applyFill="1" applyBorder="1" applyAlignment="1">
      <alignment horizontal="left" vertical="center" wrapText="1"/>
    </xf>
    <xf numFmtId="0" fontId="7" fillId="2" borderId="13" xfId="8" applyFont="1" applyFill="1" applyBorder="1" applyAlignment="1">
      <alignment horizontal="center" vertical="center" wrapText="1"/>
    </xf>
    <xf numFmtId="0" fontId="7" fillId="2" borderId="12" xfId="8" applyFont="1" applyFill="1" applyBorder="1" applyAlignment="1">
      <alignment horizontal="center" vertical="center" wrapText="1"/>
    </xf>
    <xf numFmtId="0" fontId="5" fillId="2" borderId="17" xfId="8" applyFont="1" applyFill="1" applyBorder="1" applyAlignment="1">
      <alignment horizontal="center" vertical="center"/>
    </xf>
    <xf numFmtId="0" fontId="7" fillId="2" borderId="17" xfId="8" applyFont="1" applyFill="1" applyBorder="1" applyAlignment="1">
      <alignment horizontal="center" vertical="center"/>
    </xf>
    <xf numFmtId="0" fontId="7" fillId="0" borderId="17" xfId="8" applyFont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 wrapText="1"/>
    </xf>
    <xf numFmtId="0" fontId="5" fillId="2" borderId="0" xfId="8" applyFont="1" applyFill="1" applyAlignment="1">
      <alignment horizontal="center" vertical="center"/>
    </xf>
    <xf numFmtId="0" fontId="5" fillId="2" borderId="15" xfId="8" applyFont="1" applyFill="1" applyBorder="1" applyAlignment="1">
      <alignment horizontal="center"/>
    </xf>
    <xf numFmtId="0" fontId="5" fillId="2" borderId="14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 shrinkToFit="1"/>
    </xf>
    <xf numFmtId="0" fontId="5" fillId="2" borderId="4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horizontal="center" vertical="center"/>
    </xf>
    <xf numFmtId="0" fontId="7" fillId="2" borderId="16" xfId="8" applyFont="1" applyFill="1" applyBorder="1" applyAlignment="1">
      <alignment horizontal="center" vertical="center"/>
    </xf>
    <xf numFmtId="0" fontId="7" fillId="0" borderId="16" xfId="8" applyFont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shrinkToFit="1"/>
    </xf>
    <xf numFmtId="0" fontId="7" fillId="2" borderId="2" xfId="8" applyFont="1" applyFill="1" applyBorder="1" applyAlignment="1">
      <alignment horizontal="center" vertical="center" wrapText="1"/>
    </xf>
    <xf numFmtId="0" fontId="5" fillId="2" borderId="11" xfId="8" applyFont="1" applyFill="1" applyBorder="1" applyAlignment="1">
      <alignment horizontal="center" wrapText="1"/>
    </xf>
    <xf numFmtId="0" fontId="7" fillId="2" borderId="10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5" fillId="3" borderId="6" xfId="8" applyFont="1" applyFill="1" applyBorder="1" applyAlignment="1">
      <alignment horizontal="center"/>
    </xf>
    <xf numFmtId="0" fontId="5" fillId="3" borderId="2" xfId="8" applyFont="1" applyFill="1" applyBorder="1" applyAlignment="1">
      <alignment horizontal="center"/>
    </xf>
    <xf numFmtId="0" fontId="5" fillId="3" borderId="5" xfId="8" applyFont="1" applyFill="1" applyBorder="1" applyAlignment="1">
      <alignment horizontal="center"/>
    </xf>
    <xf numFmtId="0" fontId="7" fillId="2" borderId="5" xfId="8" applyFont="1" applyFill="1" applyBorder="1" applyAlignment="1">
      <alignment horizontal="center" vertical="center" wrapText="1"/>
    </xf>
    <xf numFmtId="0" fontId="5" fillId="2" borderId="3" xfId="8" applyFont="1" applyFill="1" applyBorder="1" applyAlignment="1">
      <alignment horizontal="right"/>
    </xf>
    <xf numFmtId="0" fontId="5" fillId="2" borderId="2" xfId="8" applyFont="1" applyFill="1" applyBorder="1"/>
    <xf numFmtId="0" fontId="10" fillId="2" borderId="0" xfId="8" applyFont="1" applyFill="1"/>
    <xf numFmtId="0" fontId="5" fillId="2" borderId="0" xfId="8" applyFont="1" applyFill="1" applyAlignment="1">
      <alignment horizontal="right"/>
    </xf>
    <xf numFmtId="0" fontId="9" fillId="2" borderId="1" xfId="8" applyFont="1" applyFill="1" applyBorder="1" applyProtection="1">
      <protection locked="0"/>
    </xf>
    <xf numFmtId="0" fontId="5" fillId="2" borderId="1" xfId="8" applyFont="1" applyFill="1" applyBorder="1" applyProtection="1">
      <protection locked="0"/>
    </xf>
    <xf numFmtId="0" fontId="5" fillId="2" borderId="1" xfId="8" applyFont="1" applyFill="1" applyBorder="1"/>
    <xf numFmtId="0" fontId="6" fillId="2" borderId="0" xfId="8" applyFont="1" applyFill="1"/>
    <xf numFmtId="0" fontId="3" fillId="2" borderId="0" xfId="8" applyFont="1" applyFill="1"/>
    <xf numFmtId="0" fontId="3" fillId="2" borderId="0" xfId="8" applyFont="1" applyFill="1" applyAlignme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79" fontId="17" fillId="0" borderId="0" xfId="0" applyNumberFormat="1" applyFont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/>
    <xf numFmtId="179" fontId="5" fillId="0" borderId="0" xfId="0" applyNumberFormat="1" applyFont="1" applyAlignment="1">
      <alignment horizontal="center" vertical="center" wrapText="1"/>
    </xf>
    <xf numFmtId="179" fontId="17" fillId="0" borderId="0" xfId="0" quotePrefix="1" applyNumberFormat="1" applyFont="1" applyAlignment="1">
      <alignment horizontal="center" vertical="center" wrapText="1"/>
    </xf>
    <xf numFmtId="178" fontId="16" fillId="0" borderId="0" xfId="0" applyNumberFormat="1" applyFont="1" applyAlignment="1">
      <alignment horizontal="center" vertical="center"/>
    </xf>
    <xf numFmtId="0" fontId="16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14" fillId="0" borderId="0" xfId="1" applyFont="1"/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79" fontId="5" fillId="0" borderId="24" xfId="0" applyNumberFormat="1" applyFont="1" applyBorder="1" applyAlignment="1">
      <alignment horizontal="center" vertical="center" wrapText="1"/>
    </xf>
    <xf numFmtId="180" fontId="17" fillId="0" borderId="24" xfId="1" applyNumberFormat="1" applyFont="1" applyBorder="1" applyAlignment="1" applyProtection="1">
      <alignment horizontal="center" vertical="center"/>
      <protection locked="0"/>
    </xf>
    <xf numFmtId="178" fontId="16" fillId="0" borderId="26" xfId="1" applyNumberFormat="1" applyFont="1" applyBorder="1" applyAlignment="1">
      <alignment horizontal="center" vertical="center"/>
    </xf>
    <xf numFmtId="180" fontId="16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 wrapText="1"/>
      <protection locked="0"/>
    </xf>
    <xf numFmtId="176" fontId="5" fillId="0" borderId="4" xfId="1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vertical="top" wrapText="1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/>
    </xf>
    <xf numFmtId="177" fontId="17" fillId="0" borderId="25" xfId="0" quotePrefix="1" applyNumberFormat="1" applyFont="1" applyBorder="1" applyAlignment="1">
      <alignment horizontal="center" vertical="center" wrapText="1"/>
    </xf>
    <xf numFmtId="177" fontId="16" fillId="0" borderId="25" xfId="0" applyNumberFormat="1" applyFont="1" applyBorder="1" applyAlignment="1">
      <alignment horizontal="center" vertical="center" wrapText="1"/>
    </xf>
    <xf numFmtId="177" fontId="16" fillId="0" borderId="25" xfId="0" quotePrefix="1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7" xfId="0" applyFont="1" applyBorder="1">
      <alignment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177" fontId="17" fillId="0" borderId="24" xfId="1" applyNumberFormat="1" applyFont="1" applyBorder="1" applyAlignment="1" applyProtection="1">
      <alignment horizontal="center" vertical="center"/>
      <protection locked="0"/>
    </xf>
    <xf numFmtId="178" fontId="16" fillId="0" borderId="31" xfId="1" applyNumberFormat="1" applyFont="1" applyBorder="1" applyAlignment="1">
      <alignment horizontal="center" vertical="center"/>
    </xf>
    <xf numFmtId="177" fontId="16" fillId="0" borderId="30" xfId="1" applyNumberFormat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177" fontId="16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/>
    </xf>
    <xf numFmtId="180" fontId="17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left" vertical="center"/>
    </xf>
    <xf numFmtId="0" fontId="5" fillId="0" borderId="23" xfId="1" applyFont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 shrinkToFit="1"/>
    </xf>
    <xf numFmtId="0" fontId="5" fillId="0" borderId="13" xfId="1" applyFont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15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78" fontId="16" fillId="0" borderId="26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/>
    </xf>
  </cellXfs>
  <cellStyles count="11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814200CF-247E-45A8-AEF8-23D0AC63728A}"/>
    <cellStyle name="標準 2 3" xfId="8" xr:uid="{3AF59C51-8374-4A34-8CE6-E642CCABEEC9}"/>
    <cellStyle name="標準 2_日野_燃費公表(H27-4月)" xfId="7" xr:uid="{44221861-F9AE-4C4A-AAA1-02E4A95941BE}"/>
    <cellStyle name="標準 3" xfId="3" xr:uid="{0F3EDDBF-90AF-499B-9919-127E3B4884BB}"/>
    <cellStyle name="標準 4" xfId="9" xr:uid="{727B1CB7-675B-4D53-ADDB-39F4B4A87F52}"/>
    <cellStyle name="標準 4 2" xfId="5" xr:uid="{F62C8743-FC18-4D89-9283-B88B7D4309ED}"/>
    <cellStyle name="標準 5" xfId="6" xr:uid="{F69DAA52-651B-4E1C-9FA2-8214AD6F0270}"/>
    <cellStyle name="標準 99" xfId="10" xr:uid="{E075954D-D964-47F7-BB3D-4D5BCC7F5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SHIMOM~1\LOCALS~1\Temp\DOCUME~1\yos-ohno\LOCALS~1\Temp\&#27531;&#23384;Xls&#20803;&#12487;&#12540;&#12479;&#315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9;&#65293;&#65297;&#12488;&#12521;&#12483;&#12463;JH25/truck_toyota_jh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9;&#65293;&#65297;&#12488;&#12521;&#12483;&#12463;JH25/truck_hino_jh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KITAZA~1\LOCALS~1\Temp\&#65396;&#65437;&#65404;&#65438;&#65437;\LSJ&#26908;&#35342;\LSJ&#36074;&#37327;\LSJ&#12398;&#26908;&#3534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yos-ohno\LOCALS~1\Temp\&#27531;&#23384;Xls&#20803;&#12487;&#12540;&#12479;&#315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yos-ohno\LOCALS~1\Temp\&#27531;&#23384;Xls&#20803;&#12487;&#12540;&#12479;&#315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yo-db\&#35069;&#21697;&#38283;&#30330;&#37096;\windows\TEMP\&#9733;&#9733;&#9733;Y073%20&#65422;&#65438;&#65411;&#65438;&#65392;&#20869;&#22806;&#35069;&#26908;&#35342;&#20381;&#38972;&#31649;&#29702;&#12522;&#12473;&#12488;04.03.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1\BS\USERS\TCD\FS\FS0402\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20">
          <cell r="CY20">
            <v>5418</v>
          </cell>
          <cell r="DA20">
            <v>4615</v>
          </cell>
        </row>
        <row r="21">
          <cell r="CY21">
            <v>6527</v>
          </cell>
          <cell r="DA21">
            <v>5351</v>
          </cell>
        </row>
        <row r="22">
          <cell r="CY22">
            <v>6502</v>
          </cell>
          <cell r="DA22">
            <v>5780</v>
          </cell>
        </row>
        <row r="23">
          <cell r="CY23">
            <v>6477</v>
          </cell>
          <cell r="DA23">
            <v>6133</v>
          </cell>
        </row>
        <row r="24">
          <cell r="CY24">
            <v>6846</v>
          </cell>
          <cell r="DA24">
            <v>7352</v>
          </cell>
        </row>
        <row r="25">
          <cell r="CY25">
            <v>6826</v>
          </cell>
          <cell r="DA25">
            <v>7497</v>
          </cell>
        </row>
        <row r="26">
          <cell r="CY26">
            <v>6661</v>
          </cell>
          <cell r="DA26">
            <v>8712</v>
          </cell>
        </row>
        <row r="27">
          <cell r="CY27">
            <v>6555</v>
          </cell>
          <cell r="DA27">
            <v>8269</v>
          </cell>
        </row>
        <row r="28">
          <cell r="CY28">
            <v>6164</v>
          </cell>
          <cell r="DA28">
            <v>7507</v>
          </cell>
        </row>
        <row r="29">
          <cell r="CY29">
            <v>5813</v>
          </cell>
          <cell r="DA29">
            <v>6397</v>
          </cell>
        </row>
        <row r="30">
          <cell r="CY30">
            <v>5246</v>
          </cell>
          <cell r="DA30">
            <v>6101</v>
          </cell>
        </row>
        <row r="31">
          <cell r="CY31">
            <v>4815</v>
          </cell>
          <cell r="DA31">
            <v>6246</v>
          </cell>
        </row>
        <row r="32">
          <cell r="CY32">
            <v>4153</v>
          </cell>
          <cell r="DA32">
            <v>6691</v>
          </cell>
        </row>
        <row r="33">
          <cell r="CY33">
            <v>4011</v>
          </cell>
          <cell r="DA33">
            <v>6382</v>
          </cell>
        </row>
        <row r="34">
          <cell r="CY34">
            <v>3713</v>
          </cell>
          <cell r="DA34">
            <v>5583</v>
          </cell>
        </row>
        <row r="35">
          <cell r="CY35">
            <v>3126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Y36">
            <v>2903</v>
          </cell>
          <cell r="DA36">
            <v>5268</v>
          </cell>
        </row>
        <row r="37">
          <cell r="CY37">
            <v>2900</v>
          </cell>
          <cell r="DA37">
            <v>5300</v>
          </cell>
        </row>
        <row r="38">
          <cell r="CY38">
            <v>2900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Y39">
            <v>2900</v>
          </cell>
          <cell r="DA39">
            <v>5300</v>
          </cell>
        </row>
        <row r="40">
          <cell r="CY40">
            <v>2900</v>
          </cell>
          <cell r="DA40">
            <v>5300</v>
          </cell>
        </row>
        <row r="41">
          <cell r="CY41">
            <v>2900</v>
          </cell>
          <cell r="DA41">
            <v>5300</v>
          </cell>
        </row>
        <row r="42">
          <cell r="CY42">
            <v>2900</v>
          </cell>
          <cell r="DA42">
            <v>5300</v>
          </cell>
        </row>
        <row r="43">
          <cell r="CY43">
            <v>2900</v>
          </cell>
          <cell r="DA43">
            <v>5300</v>
          </cell>
        </row>
        <row r="44">
          <cell r="CY44">
            <v>2900</v>
          </cell>
          <cell r="DA44">
            <v>5300</v>
          </cell>
        </row>
        <row r="45">
          <cell r="CY45">
            <v>2900</v>
          </cell>
          <cell r="DA45">
            <v>5300</v>
          </cell>
        </row>
        <row r="46">
          <cell r="CY46">
            <v>2900</v>
          </cell>
          <cell r="DA46">
            <v>5300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まとめ"/>
      <sheetName val="LSJﾌﾞﾛｯｸ変更規模"/>
      <sheetName val="NewJ･LSJ目標値 (2)"/>
      <sheetName val="INUFA全ﾃﾞｰﾀ"/>
      <sheetName val="ﾄﾙｸvs排気量"/>
      <sheetName val="出力vs排気量"/>
      <sheetName val="出力 ﾄﾙｸ"/>
      <sheetName val="ﾎﾞｱ×ｽﾄﾛｰｸ"/>
      <sheetName val="ﾃﾞｯｷﾊｲﾄ"/>
      <sheetName val="ﾎﾞｱﾋﾟｯﾁ"/>
      <sheetName val="ｼﾞｬｰﾅﾙ径"/>
      <sheetName val="ｸﾗﾝｸﾋﾟﾝ径"/>
      <sheetName val="ｵｰﾊﾞﾗｯﾌﾟ"/>
      <sheetName val="ｺﾝﾛｯﾄﾞ中心間距離"/>
      <sheetName val="主要諸元の比較"/>
      <sheetName val="Sheet1"/>
      <sheetName val="ｺｽﾄ目標"/>
      <sheetName val="ｺｽﾄ"/>
      <sheetName val="ﾃﾞｰﾀvs年"/>
      <sheetName val="Sheet4"/>
      <sheetName val="出力排気量vs年"/>
      <sheetName val="ﾄﾙｸ排気量vs年"/>
      <sheetName val="出力vs年"/>
      <sheetName val="ﾄﾙｸvs年"/>
      <sheetName val="Sheet3"/>
      <sheetName val="PE6出力ﾄﾙｸ目標"/>
      <sheetName val="制動力ｸﾞﾗﾌ"/>
      <sheetName val="FR2P&amp;1F&amp;3F比較"/>
      <sheetName val="120P11CVGﾘﾀｰﾀﾞｰ力"/>
      <sheetName val="120P11Cｷﾞﾛﾁﾝ"/>
      <sheetName val="ﾌﾘｸｼｮﾝ図"/>
      <sheetName val="ﾌﾘｸｼｮ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6">
          <cell r="C6">
            <v>9614</v>
          </cell>
        </row>
        <row r="7">
          <cell r="C7">
            <v>9152</v>
          </cell>
        </row>
        <row r="8">
          <cell r="C8">
            <v>8862</v>
          </cell>
        </row>
        <row r="9">
          <cell r="C9">
            <v>7350</v>
          </cell>
        </row>
        <row r="10">
          <cell r="C10">
            <v>8189</v>
          </cell>
        </row>
        <row r="11">
          <cell r="C11">
            <v>8165</v>
          </cell>
        </row>
        <row r="12">
          <cell r="C12">
            <v>6936</v>
          </cell>
        </row>
        <row r="13">
          <cell r="C13">
            <v>7249</v>
          </cell>
        </row>
        <row r="14">
          <cell r="C14">
            <v>6749</v>
          </cell>
        </row>
        <row r="15">
          <cell r="C15">
            <v>7765</v>
          </cell>
        </row>
        <row r="16">
          <cell r="C16">
            <v>7086</v>
          </cell>
        </row>
        <row r="17">
          <cell r="C17">
            <v>6922</v>
          </cell>
        </row>
        <row r="18">
          <cell r="C18">
            <v>6814</v>
          </cell>
        </row>
        <row r="19">
          <cell r="C19">
            <v>5997</v>
          </cell>
        </row>
        <row r="20">
          <cell r="C20">
            <v>5792</v>
          </cell>
          <cell r="CX20">
            <v>84</v>
          </cell>
          <cell r="CY20">
            <v>5418</v>
          </cell>
          <cell r="CZ20">
            <v>2300</v>
          </cell>
          <cell r="DA20">
            <v>4615</v>
          </cell>
        </row>
        <row r="21">
          <cell r="C21">
            <v>5418</v>
          </cell>
          <cell r="CX21">
            <v>85</v>
          </cell>
          <cell r="CY21">
            <v>6527</v>
          </cell>
          <cell r="CZ21">
            <v>2301</v>
          </cell>
          <cell r="DA21">
            <v>5351</v>
          </cell>
        </row>
        <row r="22">
          <cell r="C22">
            <v>6527</v>
          </cell>
          <cell r="CX22">
            <v>86</v>
          </cell>
          <cell r="CY22">
            <v>6502</v>
          </cell>
          <cell r="CZ22">
            <v>2370</v>
          </cell>
          <cell r="DA22">
            <v>5780</v>
          </cell>
        </row>
        <row r="23">
          <cell r="C23">
            <v>6502</v>
          </cell>
          <cell r="CX23">
            <v>87</v>
          </cell>
          <cell r="CY23">
            <v>6477</v>
          </cell>
          <cell r="CZ23">
            <v>2320</v>
          </cell>
          <cell r="DA23">
            <v>6133</v>
          </cell>
        </row>
        <row r="24">
          <cell r="C24">
            <v>6477</v>
          </cell>
          <cell r="CX24">
            <v>88</v>
          </cell>
          <cell r="CY24">
            <v>6846</v>
          </cell>
          <cell r="CZ24">
            <v>2332</v>
          </cell>
          <cell r="DA24">
            <v>7352</v>
          </cell>
        </row>
        <row r="25">
          <cell r="C25">
            <v>6846</v>
          </cell>
          <cell r="CX25">
            <v>89</v>
          </cell>
          <cell r="CY25">
            <v>6826</v>
          </cell>
          <cell r="CZ25">
            <v>2310</v>
          </cell>
          <cell r="DA25">
            <v>7497</v>
          </cell>
        </row>
        <row r="26">
          <cell r="C26">
            <v>6826</v>
          </cell>
          <cell r="CX26">
            <v>90</v>
          </cell>
          <cell r="CY26">
            <v>6661</v>
          </cell>
          <cell r="CZ26">
            <v>2503</v>
          </cell>
          <cell r="DA26">
            <v>8712</v>
          </cell>
        </row>
        <row r="27">
          <cell r="C27">
            <v>6661</v>
          </cell>
          <cell r="CX27">
            <v>91</v>
          </cell>
          <cell r="CY27">
            <v>6555</v>
          </cell>
          <cell r="CZ27">
            <v>2426</v>
          </cell>
          <cell r="DA27">
            <v>8269</v>
          </cell>
        </row>
        <row r="28">
          <cell r="C28">
            <v>6555</v>
          </cell>
          <cell r="CX28">
            <v>92</v>
          </cell>
          <cell r="CY28">
            <v>6164</v>
          </cell>
          <cell r="CZ28">
            <v>2020</v>
          </cell>
          <cell r="DA28">
            <v>7507</v>
          </cell>
        </row>
        <row r="29">
          <cell r="C29">
            <v>6164</v>
          </cell>
          <cell r="CX29">
            <v>93</v>
          </cell>
          <cell r="CY29">
            <v>5813</v>
          </cell>
          <cell r="CZ29">
            <v>1692</v>
          </cell>
          <cell r="DA29">
            <v>6397</v>
          </cell>
        </row>
        <row r="30">
          <cell r="C30">
            <v>5813</v>
          </cell>
          <cell r="CX30">
            <v>94</v>
          </cell>
          <cell r="CY30">
            <v>5246</v>
          </cell>
          <cell r="CZ30">
            <v>1673</v>
          </cell>
          <cell r="DA30">
            <v>6101</v>
          </cell>
        </row>
        <row r="31">
          <cell r="C31">
            <v>5246</v>
          </cell>
          <cell r="CX31">
            <v>95</v>
          </cell>
          <cell r="CY31">
            <v>4815</v>
          </cell>
          <cell r="CZ31">
            <v>1735</v>
          </cell>
          <cell r="DA31">
            <v>6246</v>
          </cell>
        </row>
        <row r="32">
          <cell r="C32">
            <v>4815</v>
          </cell>
          <cell r="CX32">
            <v>96</v>
          </cell>
          <cell r="CY32">
            <v>4153</v>
          </cell>
          <cell r="CZ32">
            <v>1777</v>
          </cell>
          <cell r="DA32">
            <v>6691</v>
          </cell>
        </row>
        <row r="33">
          <cell r="C33">
            <v>4153</v>
          </cell>
          <cell r="CX33">
            <v>97</v>
          </cell>
          <cell r="CY33">
            <v>4011</v>
          </cell>
          <cell r="CZ33">
            <v>1419</v>
          </cell>
          <cell r="DA33">
            <v>6382</v>
          </cell>
        </row>
        <row r="34">
          <cell r="C34">
            <v>4011</v>
          </cell>
          <cell r="CX34">
            <v>98</v>
          </cell>
          <cell r="CY34">
            <v>3713</v>
          </cell>
          <cell r="CZ34">
            <v>1324</v>
          </cell>
          <cell r="DA34">
            <v>5583</v>
          </cell>
        </row>
        <row r="35">
          <cell r="C35">
            <v>3713</v>
          </cell>
          <cell r="CX35">
            <v>99</v>
          </cell>
          <cell r="CY35">
            <v>3126</v>
          </cell>
          <cell r="CZ35">
            <v>1289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36">
            <v>3126</v>
          </cell>
          <cell r="CX36" t="str">
            <v xml:space="preserve">00 </v>
          </cell>
          <cell r="CY36">
            <v>2903</v>
          </cell>
          <cell r="CZ36">
            <v>1399</v>
          </cell>
          <cell r="DA36">
            <v>5268</v>
          </cell>
          <cell r="DC36">
            <v>88153</v>
          </cell>
          <cell r="DD36">
            <v>87519</v>
          </cell>
          <cell r="DE36">
            <v>86578</v>
          </cell>
          <cell r="DF36">
            <v>86409</v>
          </cell>
          <cell r="DG36">
            <v>86696</v>
          </cell>
          <cell r="DH36">
            <v>87216</v>
          </cell>
          <cell r="DI36">
            <v>87937</v>
          </cell>
          <cell r="DJ36">
            <v>88553</v>
          </cell>
          <cell r="DK36">
            <v>89165</v>
          </cell>
          <cell r="DL36">
            <v>89686</v>
          </cell>
          <cell r="DM36">
            <v>89445</v>
          </cell>
          <cell r="DN36">
            <v>88667</v>
          </cell>
          <cell r="DO36">
            <v>87692</v>
          </cell>
          <cell r="DP36">
            <v>86352</v>
          </cell>
          <cell r="DQ36">
            <v>85400</v>
          </cell>
          <cell r="DR36">
            <v>84250</v>
          </cell>
          <cell r="DS36">
            <v>83137</v>
          </cell>
          <cell r="DT36">
            <v>82779</v>
          </cell>
          <cell r="DU36">
            <v>79965</v>
          </cell>
          <cell r="DV36">
            <v>76750</v>
          </cell>
          <cell r="DW36">
            <v>73547</v>
          </cell>
          <cell r="DX36">
            <v>70356</v>
          </cell>
          <cell r="DY36">
            <v>67493</v>
          </cell>
          <cell r="DZ36">
            <v>65029</v>
          </cell>
          <cell r="EA36">
            <v>62967</v>
          </cell>
          <cell r="EB36">
            <v>61433</v>
          </cell>
          <cell r="EC36">
            <v>60296</v>
          </cell>
        </row>
        <row r="37">
          <cell r="C37">
            <v>2903</v>
          </cell>
          <cell r="CX37" t="str">
            <v xml:space="preserve">01 </v>
          </cell>
          <cell r="CY37">
            <v>2900</v>
          </cell>
          <cell r="CZ37">
            <v>1330</v>
          </cell>
          <cell r="DA37">
            <v>5300</v>
          </cell>
          <cell r="DC37">
            <v>27441</v>
          </cell>
          <cell r="DD37">
            <v>28745</v>
          </cell>
          <cell r="DE37">
            <v>29905</v>
          </cell>
          <cell r="DF37">
            <v>31000</v>
          </cell>
          <cell r="DG37">
            <v>31978</v>
          </cell>
          <cell r="DH37">
            <v>32802</v>
          </cell>
          <cell r="DI37">
            <v>33459</v>
          </cell>
          <cell r="DJ37">
            <v>34056</v>
          </cell>
          <cell r="DK37">
            <v>34100</v>
          </cell>
          <cell r="DL37">
            <v>34135</v>
          </cell>
          <cell r="DM37">
            <v>33877</v>
          </cell>
          <cell r="DN37">
            <v>33392</v>
          </cell>
          <cell r="DO37">
            <v>33154</v>
          </cell>
          <cell r="DP37">
            <v>32704</v>
          </cell>
          <cell r="DQ37">
            <v>32438</v>
          </cell>
          <cell r="DR37">
            <v>32037</v>
          </cell>
          <cell r="DS37">
            <v>31649</v>
          </cell>
          <cell r="DT37">
            <v>31604</v>
          </cell>
          <cell r="DU37">
            <v>31152</v>
          </cell>
          <cell r="DV37">
            <v>30614</v>
          </cell>
          <cell r="DW37">
            <v>30059</v>
          </cell>
          <cell r="DX37">
            <v>29311</v>
          </cell>
          <cell r="DY37">
            <v>28563</v>
          </cell>
          <cell r="DZ37">
            <v>28141</v>
          </cell>
          <cell r="EA37">
            <v>27976</v>
          </cell>
          <cell r="EB37">
            <v>27834</v>
          </cell>
          <cell r="EC37">
            <v>27665</v>
          </cell>
        </row>
        <row r="38">
          <cell r="C38">
            <v>2900</v>
          </cell>
          <cell r="CX38" t="str">
            <v xml:space="preserve">02 </v>
          </cell>
          <cell r="CY38">
            <v>2900</v>
          </cell>
          <cell r="CZ38">
            <v>1260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39">
            <v>2900</v>
          </cell>
          <cell r="CX39" t="str">
            <v xml:space="preserve">03 </v>
          </cell>
          <cell r="CY39">
            <v>2900</v>
          </cell>
          <cell r="CZ39">
            <v>1190</v>
          </cell>
          <cell r="DA39">
            <v>5300</v>
          </cell>
        </row>
        <row r="40">
          <cell r="C40">
            <v>2900</v>
          </cell>
          <cell r="CX40" t="str">
            <v xml:space="preserve">04 </v>
          </cell>
          <cell r="CY40">
            <v>2900</v>
          </cell>
          <cell r="CZ40">
            <v>1120</v>
          </cell>
          <cell r="DA40">
            <v>5300</v>
          </cell>
        </row>
        <row r="41">
          <cell r="C41">
            <v>2900</v>
          </cell>
          <cell r="CX41" t="str">
            <v xml:space="preserve">05 </v>
          </cell>
          <cell r="CY41">
            <v>2900</v>
          </cell>
          <cell r="CZ41">
            <v>1050</v>
          </cell>
          <cell r="DA41">
            <v>5300</v>
          </cell>
        </row>
        <row r="42">
          <cell r="C42">
            <v>2900</v>
          </cell>
          <cell r="CX42" t="str">
            <v xml:space="preserve">06 </v>
          </cell>
          <cell r="CY42">
            <v>2900</v>
          </cell>
          <cell r="CZ42">
            <v>1000</v>
          </cell>
          <cell r="DA42">
            <v>5300</v>
          </cell>
        </row>
        <row r="43">
          <cell r="C43">
            <v>2900</v>
          </cell>
          <cell r="CX43" t="str">
            <v xml:space="preserve">07 </v>
          </cell>
          <cell r="CY43">
            <v>2900</v>
          </cell>
          <cell r="CZ43">
            <v>1000</v>
          </cell>
          <cell r="DA43">
            <v>5300</v>
          </cell>
        </row>
        <row r="44">
          <cell r="C44">
            <v>2900</v>
          </cell>
          <cell r="CX44" t="str">
            <v xml:space="preserve">08 </v>
          </cell>
          <cell r="CY44">
            <v>2900</v>
          </cell>
          <cell r="CZ44">
            <v>1000</v>
          </cell>
          <cell r="DA44">
            <v>5300</v>
          </cell>
        </row>
        <row r="45">
          <cell r="C45">
            <v>2900</v>
          </cell>
          <cell r="CX45" t="str">
            <v xml:space="preserve">09 </v>
          </cell>
          <cell r="CY45">
            <v>2900</v>
          </cell>
          <cell r="CZ45">
            <v>1000</v>
          </cell>
          <cell r="DA45">
            <v>5300</v>
          </cell>
        </row>
        <row r="46">
          <cell r="C46">
            <v>2900</v>
          </cell>
          <cell r="CX46" t="str">
            <v xml:space="preserve">10 </v>
          </cell>
          <cell r="CY46">
            <v>2900</v>
          </cell>
          <cell r="CZ46">
            <v>1000</v>
          </cell>
          <cell r="DA46">
            <v>5300</v>
          </cell>
        </row>
        <row r="47">
          <cell r="C47">
            <v>2900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  <row r="186">
          <cell r="C186">
            <v>721</v>
          </cell>
        </row>
        <row r="187">
          <cell r="C187">
            <v>810</v>
          </cell>
        </row>
        <row r="188">
          <cell r="C188">
            <v>833</v>
          </cell>
        </row>
        <row r="189">
          <cell r="C189">
            <v>895</v>
          </cell>
        </row>
        <row r="190">
          <cell r="C190">
            <v>770</v>
          </cell>
        </row>
        <row r="191">
          <cell r="C191">
            <v>1247</v>
          </cell>
        </row>
        <row r="192">
          <cell r="C192">
            <v>1513</v>
          </cell>
        </row>
        <row r="193">
          <cell r="C193">
            <v>1752</v>
          </cell>
        </row>
        <row r="194">
          <cell r="C194">
            <v>2054</v>
          </cell>
        </row>
        <row r="195">
          <cell r="C195">
            <v>2276</v>
          </cell>
        </row>
        <row r="196">
          <cell r="C196">
            <v>2781</v>
          </cell>
        </row>
        <row r="197">
          <cell r="C197">
            <v>2823</v>
          </cell>
        </row>
        <row r="198">
          <cell r="C198">
            <v>2973</v>
          </cell>
        </row>
        <row r="199">
          <cell r="C199">
            <v>3860</v>
          </cell>
        </row>
        <row r="200">
          <cell r="C200">
            <v>4382</v>
          </cell>
        </row>
        <row r="201">
          <cell r="C201">
            <v>4615</v>
          </cell>
        </row>
        <row r="202">
          <cell r="C202">
            <v>5351</v>
          </cell>
        </row>
        <row r="203">
          <cell r="C203">
            <v>5780</v>
          </cell>
        </row>
        <row r="204">
          <cell r="C204">
            <v>6133</v>
          </cell>
        </row>
        <row r="205">
          <cell r="C205">
            <v>7352</v>
          </cell>
        </row>
        <row r="206">
          <cell r="C206">
            <v>7497</v>
          </cell>
        </row>
        <row r="207">
          <cell r="C207">
            <v>8712</v>
          </cell>
        </row>
        <row r="208">
          <cell r="C208">
            <v>8269</v>
          </cell>
        </row>
        <row r="209">
          <cell r="C209">
            <v>7507</v>
          </cell>
        </row>
        <row r="210">
          <cell r="C210">
            <v>6397</v>
          </cell>
        </row>
        <row r="211">
          <cell r="C211">
            <v>6101</v>
          </cell>
        </row>
        <row r="212">
          <cell r="C212">
            <v>6246</v>
          </cell>
        </row>
        <row r="213">
          <cell r="C213">
            <v>6691</v>
          </cell>
        </row>
        <row r="214">
          <cell r="C214">
            <v>6382</v>
          </cell>
        </row>
        <row r="215">
          <cell r="C215">
            <v>5583</v>
          </cell>
        </row>
        <row r="216">
          <cell r="C216">
            <v>5162</v>
          </cell>
        </row>
        <row r="217">
          <cell r="C217">
            <v>5268</v>
          </cell>
        </row>
        <row r="218">
          <cell r="C218">
            <v>5300</v>
          </cell>
        </row>
        <row r="219">
          <cell r="C219">
            <v>5300</v>
          </cell>
        </row>
        <row r="220">
          <cell r="C220">
            <v>5300</v>
          </cell>
        </row>
        <row r="221">
          <cell r="C221">
            <v>5300</v>
          </cell>
        </row>
        <row r="222">
          <cell r="C222">
            <v>5300</v>
          </cell>
        </row>
        <row r="223">
          <cell r="C223">
            <v>5300</v>
          </cell>
        </row>
        <row r="224">
          <cell r="C224">
            <v>5300</v>
          </cell>
        </row>
        <row r="225">
          <cell r="C225">
            <v>5300</v>
          </cell>
        </row>
        <row r="226">
          <cell r="C226">
            <v>5300</v>
          </cell>
        </row>
        <row r="227">
          <cell r="C227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  <sheetName val="設定一覧"/>
      <sheetName val="投資ﾌｫﾛｰ"/>
    </sheetNames>
    <sheetDataSet>
      <sheetData sheetId="0" refreshError="1">
        <row r="38"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全リスト "/>
      <sheetName val="管理廃止抜きリスト"/>
      <sheetName val="管理リスト廃止版"/>
      <sheetName val="ポンチ絵発行実績表"/>
      <sheetName val="鈑金コンペ先"/>
      <sheetName val="仕入住原"/>
      <sheetName val="バス"/>
      <sheetName val="（別紙5-1）PP02簡素化"/>
      <sheetName val="sum_gtm"/>
      <sheetName val="選択肢"/>
      <sheetName val="T1"/>
      <sheetName val="諸元まとめ"/>
      <sheetName val="投資ﾌｫﾛｰ"/>
      <sheetName val="ｺｽﾄｾﾝﾀｰ別設備稼働費ﾚｰﾄ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仕　入　先　住　所　録</v>
          </cell>
        </row>
        <row r="501">
          <cell r="B501">
            <v>5664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is"/>
      <sheetName val="bs(ana)"/>
      <sheetName val="gae"/>
      <sheetName val="bs monthly"/>
      <sheetName val="is monthly"/>
      <sheetName val="final-graph "/>
      <sheetName val="final-graph  (2)"/>
      <sheetName val="is monthly GTM"/>
      <sheetName val="is monthly CVJ"/>
      <sheetName val="is actual budget(ignore)"/>
      <sheetName val="is actual budget2"/>
      <sheetName val="is actual budget GTM(ignore)"/>
      <sheetName val="is actual budget GTM2"/>
      <sheetName val="is actual budget CVJ(ignore)"/>
      <sheetName val="is actual budget CVJ 2"/>
      <sheetName val="Miyake 1"/>
      <sheetName val="Miyake 2"/>
      <sheetName val="Sheet1"/>
      <sheetName val="Miyake 3"/>
      <sheetName val="Sheet1 (2)"/>
      <sheetName val="is actual budget CVJ"/>
      <sheetName val="ﾃｽﾄﾃﾞｰﾀ一覧"/>
      <sheetName val="Supplier Master IF"/>
      <sheetName val="Net Price Position - Sheet 1"/>
      <sheetName val="LVC 31RB"/>
      <sheetName val="toyota"/>
      <sheetName val="bs_is"/>
      <sheetName val="bs_monthly"/>
      <sheetName val="is_monthly"/>
      <sheetName val="final-graph_"/>
      <sheetName val="final-graph__(2)"/>
      <sheetName val="is_monthly_GTM"/>
      <sheetName val="is_monthly_CVJ"/>
      <sheetName val="is_actual_budget(ignore)"/>
      <sheetName val="is_actual_budget2"/>
      <sheetName val="is_actual_budget_GTM(ignore)"/>
      <sheetName val="is_actual_budget_GTM2"/>
      <sheetName val="is_actual_budget_CVJ(ignore)"/>
      <sheetName val="is_actual_budget_CVJ_2"/>
      <sheetName val="Miyake_1"/>
      <sheetName val="Miyake_2"/>
      <sheetName val="Miyake_3"/>
      <sheetName val="Sheet1_(2)"/>
      <sheetName val="is_actual_budget_CVJ"/>
      <sheetName val="投資ﾌｫﾛｰ"/>
      <sheetName val="仕入住原"/>
      <sheetName val="基本日程"/>
      <sheetName val="日程"/>
      <sheetName val="SCHEDULES"/>
      <sheetName val="画面説明"/>
      <sheetName val="データ①"/>
      <sheetName val="価格"/>
      <sheetName val="FLEET PROVISION"/>
      <sheetName val="??"/>
      <sheetName val="バス"/>
      <sheetName val="FS"/>
      <sheetName val="Attachment"/>
      <sheetName val="（別紙5-1）PP02簡素化"/>
      <sheetName val="AUTO123"/>
      <sheetName val="__"/>
      <sheetName val="セット式"/>
      <sheetName val="6SWRF_W"/>
      <sheetName val="27850"/>
      <sheetName val="諸元まとめ"/>
      <sheetName val="97RAW"/>
      <sheetName val="Book3"/>
      <sheetName val="ヤマトﾓﾆﾀｰ380_20070217_075103_2007"/>
      <sheetName val="現ﾔﾏﾄﾊﾟﾀｰﾝ"/>
      <sheetName val="ﾃﾞｰﾀ  (真)"/>
      <sheetName val="表_数字のみ"/>
      <sheetName val="#REF"/>
      <sheetName val="Pass"/>
      <sheetName val="Sheet3"/>
      <sheetName val="Data"/>
      <sheetName val="Monthly Sales "/>
      <sheetName val="Regional Sales"/>
      <sheetName val="LDT-w Foton"/>
      <sheetName val="MDT-w Foton"/>
      <sheetName val="HDT-w Foton"/>
      <sheetName val="BUS-w Foton"/>
      <sheetName val="Total(Truck &amp; Bus)-w Foton 2019"/>
      <sheetName val="Total(Truck &amp; Bus) w Foton 2018"/>
      <sheetName val="Summary w Foton"/>
      <sheetName val="Monthly Sales per Brand w Foton"/>
      <sheetName val="Monthly Sales Segment w Foton"/>
      <sheetName val="Regional Sales Brand w Foton"/>
      <sheetName val="Regional Sales Segment w Foton"/>
      <sheetName val="03開業BS"/>
      <sheetName val="Overtime Charges"/>
      <sheetName val="B1"/>
      <sheetName val="清单"/>
      <sheetName val="利润表"/>
      <sheetName val="Camera"/>
      <sheetName val="bs_is1"/>
      <sheetName val="bs_monthly1"/>
      <sheetName val="is_monthly1"/>
      <sheetName val="final-graph_1"/>
      <sheetName val="final-graph__(2)1"/>
      <sheetName val="is_monthly_GTM1"/>
      <sheetName val="is_monthly_CVJ1"/>
      <sheetName val="is_actual_budget(ignore)1"/>
      <sheetName val="is_actual_budget21"/>
      <sheetName val="is_actual_budget_GTM(ignore)1"/>
      <sheetName val="is_actual_budget_GTM21"/>
      <sheetName val="is_actual_budget_CVJ(ignore)1"/>
      <sheetName val="is_actual_budget_CVJ_21"/>
      <sheetName val="Miyake_11"/>
      <sheetName val="Miyake_21"/>
      <sheetName val="Miyake_31"/>
      <sheetName val="Sheet1_(2)1"/>
      <sheetName val="is_actual_budget_CVJ1"/>
      <sheetName val="Supplier_Master_IF"/>
      <sheetName val="Net_Price_Position_-_Sheet_1"/>
      <sheetName val="LVC_31RB"/>
      <sheetName val="FLEET_PROVISION"/>
      <sheetName val="A"/>
      <sheetName val="590T並"/>
      <sheetName val="推移"/>
      <sheetName val="検証確認シート"/>
      <sheetName val="Pull down"/>
      <sheetName val="TAM"/>
      <sheetName val="4_AL_CUSTOMER&lt;not_for_print&gt;"/>
      <sheetName val="7_HN_PRODUCTS&lt;not_for_print&gt;"/>
      <sheetName val="5_AL_PRODUCTS&lt;not_for_print&gt;"/>
      <sheetName val="6_HN_CUSTOMER&lt;not_for_print&gt;"/>
      <sheetName val="dyna"/>
      <sheetName val="計画"/>
      <sheetName val="印章"/>
      <sheetName val="BUYOFF 0699"/>
      <sheetName val="Overtime_Charges"/>
      <sheetName val="Pull_down"/>
      <sheetName val="7.CF(Cur)"/>
      <sheetName val="候補部品リスト"/>
      <sheetName val="Sheet14"/>
      <sheetName val="TUNDRA"/>
      <sheetName val="DS "/>
      <sheetName val="395WW売価見積"/>
      <sheetName val="ｺｰﾄﾞ表"/>
      <sheetName val="その他補整の内訳"/>
      <sheetName val="Master"/>
      <sheetName val="บัญชีเครื่องมือวัด_(3)"/>
      <sheetName val="Aug'99 "/>
      <sheetName val="高温放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66FA-A43B-461C-BCD9-3E4523D48596}">
  <sheetPr>
    <tabColor theme="6"/>
    <pageSetUpPr fitToPage="1"/>
  </sheetPr>
  <dimension ref="A1:X226"/>
  <sheetViews>
    <sheetView tabSelected="1" view="pageBreakPreview" zoomScaleNormal="100" zoomScaleSheetLayoutView="100" workbookViewId="0">
      <selection activeCell="A3" sqref="A3"/>
    </sheetView>
  </sheetViews>
  <sheetFormatPr defaultRowHeight="11.25"/>
  <cols>
    <col min="1" max="1" width="16.25" style="5" customWidth="1"/>
    <col min="2" max="2" width="4.625" style="5" bestFit="1" customWidth="1"/>
    <col min="3" max="3" width="26.875" style="5" customWidth="1"/>
    <col min="4" max="4" width="12.75" style="5" bestFit="1" customWidth="1"/>
    <col min="5" max="5" width="8.625" style="5" bestFit="1" customWidth="1"/>
    <col min="6" max="6" width="8.5" style="5" bestFit="1" customWidth="1"/>
    <col min="7" max="7" width="10.625" style="5" bestFit="1" customWidth="1"/>
    <col min="8" max="8" width="10" style="5" bestFit="1" customWidth="1"/>
    <col min="9" max="9" width="12.5" style="5" bestFit="1" customWidth="1"/>
    <col min="10" max="10" width="7.125" style="5" customWidth="1"/>
    <col min="11" max="11" width="9" style="5" customWidth="1"/>
    <col min="12" max="12" width="10.375" style="5" customWidth="1"/>
    <col min="13" max="13" width="9.75" style="5" bestFit="1" customWidth="1"/>
    <col min="14" max="14" width="6.125" style="5" customWidth="1"/>
    <col min="15" max="15" width="9.5" style="5" bestFit="1" customWidth="1"/>
    <col min="16" max="16" width="8.375" style="5" customWidth="1"/>
    <col min="17" max="17" width="17.125" style="5" bestFit="1" customWidth="1"/>
    <col min="18" max="18" width="16.25" style="5" bestFit="1" customWidth="1"/>
    <col min="19" max="19" width="11.375" style="5" bestFit="1" customWidth="1"/>
    <col min="20" max="20" width="9.625" style="5" customWidth="1"/>
    <col min="21" max="21" width="13.25" style="5" bestFit="1" customWidth="1"/>
    <col min="22" max="22" width="10.125" style="5" customWidth="1"/>
    <col min="23" max="23" width="9" style="5"/>
    <col min="24" max="24" width="0" style="5" hidden="1" customWidth="1"/>
    <col min="25" max="256" width="9" style="5"/>
    <col min="257" max="257" width="16.25" style="5" customWidth="1"/>
    <col min="258" max="258" width="4.625" style="5" bestFit="1" customWidth="1"/>
    <col min="259" max="259" width="26.875" style="5" customWidth="1"/>
    <col min="260" max="260" width="12.75" style="5" bestFit="1" customWidth="1"/>
    <col min="261" max="261" width="8.625" style="5" bestFit="1" customWidth="1"/>
    <col min="262" max="262" width="8.5" style="5" bestFit="1" customWidth="1"/>
    <col min="263" max="263" width="10.625" style="5" bestFit="1" customWidth="1"/>
    <col min="264" max="264" width="10" style="5" bestFit="1" customWidth="1"/>
    <col min="265" max="265" width="12.5" style="5" bestFit="1" customWidth="1"/>
    <col min="266" max="266" width="7.125" style="5" customWidth="1"/>
    <col min="267" max="267" width="9" style="5" customWidth="1"/>
    <col min="268" max="268" width="10.375" style="5" customWidth="1"/>
    <col min="269" max="269" width="9.75" style="5" bestFit="1" customWidth="1"/>
    <col min="270" max="270" width="6.125" style="5" customWidth="1"/>
    <col min="271" max="271" width="9.5" style="5" bestFit="1" customWidth="1"/>
    <col min="272" max="272" width="8.375" style="5" customWidth="1"/>
    <col min="273" max="273" width="17.125" style="5" bestFit="1" customWidth="1"/>
    <col min="274" max="274" width="16.25" style="5" bestFit="1" customWidth="1"/>
    <col min="275" max="275" width="11.375" style="5" bestFit="1" customWidth="1"/>
    <col min="276" max="276" width="9.625" style="5" customWidth="1"/>
    <col min="277" max="277" width="13.25" style="5" bestFit="1" customWidth="1"/>
    <col min="278" max="278" width="10.125" style="5" customWidth="1"/>
    <col min="279" max="512" width="9" style="5"/>
    <col min="513" max="513" width="16.25" style="5" customWidth="1"/>
    <col min="514" max="514" width="4.625" style="5" bestFit="1" customWidth="1"/>
    <col min="515" max="515" width="26.875" style="5" customWidth="1"/>
    <col min="516" max="516" width="12.75" style="5" bestFit="1" customWidth="1"/>
    <col min="517" max="517" width="8.625" style="5" bestFit="1" customWidth="1"/>
    <col min="518" max="518" width="8.5" style="5" bestFit="1" customWidth="1"/>
    <col min="519" max="519" width="10.625" style="5" bestFit="1" customWidth="1"/>
    <col min="520" max="520" width="10" style="5" bestFit="1" customWidth="1"/>
    <col min="521" max="521" width="12.5" style="5" bestFit="1" customWidth="1"/>
    <col min="522" max="522" width="7.125" style="5" customWidth="1"/>
    <col min="523" max="523" width="9" style="5" customWidth="1"/>
    <col min="524" max="524" width="10.375" style="5" customWidth="1"/>
    <col min="525" max="525" width="9.75" style="5" bestFit="1" customWidth="1"/>
    <col min="526" max="526" width="6.125" style="5" customWidth="1"/>
    <col min="527" max="527" width="9.5" style="5" bestFit="1" customWidth="1"/>
    <col min="528" max="528" width="8.375" style="5" customWidth="1"/>
    <col min="529" max="529" width="17.125" style="5" bestFit="1" customWidth="1"/>
    <col min="530" max="530" width="16.25" style="5" bestFit="1" customWidth="1"/>
    <col min="531" max="531" width="11.375" style="5" bestFit="1" customWidth="1"/>
    <col min="532" max="532" width="9.625" style="5" customWidth="1"/>
    <col min="533" max="533" width="13.25" style="5" bestFit="1" customWidth="1"/>
    <col min="534" max="534" width="10.125" style="5" customWidth="1"/>
    <col min="535" max="768" width="9" style="5"/>
    <col min="769" max="769" width="16.25" style="5" customWidth="1"/>
    <col min="770" max="770" width="4.625" style="5" bestFit="1" customWidth="1"/>
    <col min="771" max="771" width="26.875" style="5" customWidth="1"/>
    <col min="772" max="772" width="12.75" style="5" bestFit="1" customWidth="1"/>
    <col min="773" max="773" width="8.625" style="5" bestFit="1" customWidth="1"/>
    <col min="774" max="774" width="8.5" style="5" bestFit="1" customWidth="1"/>
    <col min="775" max="775" width="10.625" style="5" bestFit="1" customWidth="1"/>
    <col min="776" max="776" width="10" style="5" bestFit="1" customWidth="1"/>
    <col min="777" max="777" width="12.5" style="5" bestFit="1" customWidth="1"/>
    <col min="778" max="778" width="7.125" style="5" customWidth="1"/>
    <col min="779" max="779" width="9" style="5" customWidth="1"/>
    <col min="780" max="780" width="10.375" style="5" customWidth="1"/>
    <col min="781" max="781" width="9.75" style="5" bestFit="1" customWidth="1"/>
    <col min="782" max="782" width="6.125" style="5" customWidth="1"/>
    <col min="783" max="783" width="9.5" style="5" bestFit="1" customWidth="1"/>
    <col min="784" max="784" width="8.375" style="5" customWidth="1"/>
    <col min="785" max="785" width="17.125" style="5" bestFit="1" customWidth="1"/>
    <col min="786" max="786" width="16.25" style="5" bestFit="1" customWidth="1"/>
    <col min="787" max="787" width="11.375" style="5" bestFit="1" customWidth="1"/>
    <col min="788" max="788" width="9.625" style="5" customWidth="1"/>
    <col min="789" max="789" width="13.25" style="5" bestFit="1" customWidth="1"/>
    <col min="790" max="790" width="10.125" style="5" customWidth="1"/>
    <col min="791" max="1024" width="9" style="5"/>
    <col min="1025" max="1025" width="16.25" style="5" customWidth="1"/>
    <col min="1026" max="1026" width="4.625" style="5" bestFit="1" customWidth="1"/>
    <col min="1027" max="1027" width="26.875" style="5" customWidth="1"/>
    <col min="1028" max="1028" width="12.75" style="5" bestFit="1" customWidth="1"/>
    <col min="1029" max="1029" width="8.625" style="5" bestFit="1" customWidth="1"/>
    <col min="1030" max="1030" width="8.5" style="5" bestFit="1" customWidth="1"/>
    <col min="1031" max="1031" width="10.625" style="5" bestFit="1" customWidth="1"/>
    <col min="1032" max="1032" width="10" style="5" bestFit="1" customWidth="1"/>
    <col min="1033" max="1033" width="12.5" style="5" bestFit="1" customWidth="1"/>
    <col min="1034" max="1034" width="7.125" style="5" customWidth="1"/>
    <col min="1035" max="1035" width="9" style="5" customWidth="1"/>
    <col min="1036" max="1036" width="10.375" style="5" customWidth="1"/>
    <col min="1037" max="1037" width="9.75" style="5" bestFit="1" customWidth="1"/>
    <col min="1038" max="1038" width="6.125" style="5" customWidth="1"/>
    <col min="1039" max="1039" width="9.5" style="5" bestFit="1" customWidth="1"/>
    <col min="1040" max="1040" width="8.375" style="5" customWidth="1"/>
    <col min="1041" max="1041" width="17.125" style="5" bestFit="1" customWidth="1"/>
    <col min="1042" max="1042" width="16.25" style="5" bestFit="1" customWidth="1"/>
    <col min="1043" max="1043" width="11.375" style="5" bestFit="1" customWidth="1"/>
    <col min="1044" max="1044" width="9.625" style="5" customWidth="1"/>
    <col min="1045" max="1045" width="13.25" style="5" bestFit="1" customWidth="1"/>
    <col min="1046" max="1046" width="10.125" style="5" customWidth="1"/>
    <col min="1047" max="1280" width="9" style="5"/>
    <col min="1281" max="1281" width="16.25" style="5" customWidth="1"/>
    <col min="1282" max="1282" width="4.625" style="5" bestFit="1" customWidth="1"/>
    <col min="1283" max="1283" width="26.875" style="5" customWidth="1"/>
    <col min="1284" max="1284" width="12.75" style="5" bestFit="1" customWidth="1"/>
    <col min="1285" max="1285" width="8.625" style="5" bestFit="1" customWidth="1"/>
    <col min="1286" max="1286" width="8.5" style="5" bestFit="1" customWidth="1"/>
    <col min="1287" max="1287" width="10.625" style="5" bestFit="1" customWidth="1"/>
    <col min="1288" max="1288" width="10" style="5" bestFit="1" customWidth="1"/>
    <col min="1289" max="1289" width="12.5" style="5" bestFit="1" customWidth="1"/>
    <col min="1290" max="1290" width="7.125" style="5" customWidth="1"/>
    <col min="1291" max="1291" width="9" style="5" customWidth="1"/>
    <col min="1292" max="1292" width="10.375" style="5" customWidth="1"/>
    <col min="1293" max="1293" width="9.75" style="5" bestFit="1" customWidth="1"/>
    <col min="1294" max="1294" width="6.125" style="5" customWidth="1"/>
    <col min="1295" max="1295" width="9.5" style="5" bestFit="1" customWidth="1"/>
    <col min="1296" max="1296" width="8.375" style="5" customWidth="1"/>
    <col min="1297" max="1297" width="17.125" style="5" bestFit="1" customWidth="1"/>
    <col min="1298" max="1298" width="16.25" style="5" bestFit="1" customWidth="1"/>
    <col min="1299" max="1299" width="11.375" style="5" bestFit="1" customWidth="1"/>
    <col min="1300" max="1300" width="9.625" style="5" customWidth="1"/>
    <col min="1301" max="1301" width="13.25" style="5" bestFit="1" customWidth="1"/>
    <col min="1302" max="1302" width="10.125" style="5" customWidth="1"/>
    <col min="1303" max="1536" width="9" style="5"/>
    <col min="1537" max="1537" width="16.25" style="5" customWidth="1"/>
    <col min="1538" max="1538" width="4.625" style="5" bestFit="1" customWidth="1"/>
    <col min="1539" max="1539" width="26.875" style="5" customWidth="1"/>
    <col min="1540" max="1540" width="12.75" style="5" bestFit="1" customWidth="1"/>
    <col min="1541" max="1541" width="8.625" style="5" bestFit="1" customWidth="1"/>
    <col min="1542" max="1542" width="8.5" style="5" bestFit="1" customWidth="1"/>
    <col min="1543" max="1543" width="10.625" style="5" bestFit="1" customWidth="1"/>
    <col min="1544" max="1544" width="10" style="5" bestFit="1" customWidth="1"/>
    <col min="1545" max="1545" width="12.5" style="5" bestFit="1" customWidth="1"/>
    <col min="1546" max="1546" width="7.125" style="5" customWidth="1"/>
    <col min="1547" max="1547" width="9" style="5" customWidth="1"/>
    <col min="1548" max="1548" width="10.375" style="5" customWidth="1"/>
    <col min="1549" max="1549" width="9.75" style="5" bestFit="1" customWidth="1"/>
    <col min="1550" max="1550" width="6.125" style="5" customWidth="1"/>
    <col min="1551" max="1551" width="9.5" style="5" bestFit="1" customWidth="1"/>
    <col min="1552" max="1552" width="8.375" style="5" customWidth="1"/>
    <col min="1553" max="1553" width="17.125" style="5" bestFit="1" customWidth="1"/>
    <col min="1554" max="1554" width="16.25" style="5" bestFit="1" customWidth="1"/>
    <col min="1555" max="1555" width="11.375" style="5" bestFit="1" customWidth="1"/>
    <col min="1556" max="1556" width="9.625" style="5" customWidth="1"/>
    <col min="1557" max="1557" width="13.25" style="5" bestFit="1" customWidth="1"/>
    <col min="1558" max="1558" width="10.125" style="5" customWidth="1"/>
    <col min="1559" max="1792" width="9" style="5"/>
    <col min="1793" max="1793" width="16.25" style="5" customWidth="1"/>
    <col min="1794" max="1794" width="4.625" style="5" bestFit="1" customWidth="1"/>
    <col min="1795" max="1795" width="26.875" style="5" customWidth="1"/>
    <col min="1796" max="1796" width="12.75" style="5" bestFit="1" customWidth="1"/>
    <col min="1797" max="1797" width="8.625" style="5" bestFit="1" customWidth="1"/>
    <col min="1798" max="1798" width="8.5" style="5" bestFit="1" customWidth="1"/>
    <col min="1799" max="1799" width="10.625" style="5" bestFit="1" customWidth="1"/>
    <col min="1800" max="1800" width="10" style="5" bestFit="1" customWidth="1"/>
    <col min="1801" max="1801" width="12.5" style="5" bestFit="1" customWidth="1"/>
    <col min="1802" max="1802" width="7.125" style="5" customWidth="1"/>
    <col min="1803" max="1803" width="9" style="5" customWidth="1"/>
    <col min="1804" max="1804" width="10.375" style="5" customWidth="1"/>
    <col min="1805" max="1805" width="9.75" style="5" bestFit="1" customWidth="1"/>
    <col min="1806" max="1806" width="6.125" style="5" customWidth="1"/>
    <col min="1807" max="1807" width="9.5" style="5" bestFit="1" customWidth="1"/>
    <col min="1808" max="1808" width="8.375" style="5" customWidth="1"/>
    <col min="1809" max="1809" width="17.125" style="5" bestFit="1" customWidth="1"/>
    <col min="1810" max="1810" width="16.25" style="5" bestFit="1" customWidth="1"/>
    <col min="1811" max="1811" width="11.375" style="5" bestFit="1" customWidth="1"/>
    <col min="1812" max="1812" width="9.625" style="5" customWidth="1"/>
    <col min="1813" max="1813" width="13.25" style="5" bestFit="1" customWidth="1"/>
    <col min="1814" max="1814" width="10.125" style="5" customWidth="1"/>
    <col min="1815" max="2048" width="9" style="5"/>
    <col min="2049" max="2049" width="16.25" style="5" customWidth="1"/>
    <col min="2050" max="2050" width="4.625" style="5" bestFit="1" customWidth="1"/>
    <col min="2051" max="2051" width="26.875" style="5" customWidth="1"/>
    <col min="2052" max="2052" width="12.75" style="5" bestFit="1" customWidth="1"/>
    <col min="2053" max="2053" width="8.625" style="5" bestFit="1" customWidth="1"/>
    <col min="2054" max="2054" width="8.5" style="5" bestFit="1" customWidth="1"/>
    <col min="2055" max="2055" width="10.625" style="5" bestFit="1" customWidth="1"/>
    <col min="2056" max="2056" width="10" style="5" bestFit="1" customWidth="1"/>
    <col min="2057" max="2057" width="12.5" style="5" bestFit="1" customWidth="1"/>
    <col min="2058" max="2058" width="7.125" style="5" customWidth="1"/>
    <col min="2059" max="2059" width="9" style="5" customWidth="1"/>
    <col min="2060" max="2060" width="10.375" style="5" customWidth="1"/>
    <col min="2061" max="2061" width="9.75" style="5" bestFit="1" customWidth="1"/>
    <col min="2062" max="2062" width="6.125" style="5" customWidth="1"/>
    <col min="2063" max="2063" width="9.5" style="5" bestFit="1" customWidth="1"/>
    <col min="2064" max="2064" width="8.375" style="5" customWidth="1"/>
    <col min="2065" max="2065" width="17.125" style="5" bestFit="1" customWidth="1"/>
    <col min="2066" max="2066" width="16.25" style="5" bestFit="1" customWidth="1"/>
    <col min="2067" max="2067" width="11.375" style="5" bestFit="1" customWidth="1"/>
    <col min="2068" max="2068" width="9.625" style="5" customWidth="1"/>
    <col min="2069" max="2069" width="13.25" style="5" bestFit="1" customWidth="1"/>
    <col min="2070" max="2070" width="10.125" style="5" customWidth="1"/>
    <col min="2071" max="2304" width="9" style="5"/>
    <col min="2305" max="2305" width="16.25" style="5" customWidth="1"/>
    <col min="2306" max="2306" width="4.625" style="5" bestFit="1" customWidth="1"/>
    <col min="2307" max="2307" width="26.875" style="5" customWidth="1"/>
    <col min="2308" max="2308" width="12.75" style="5" bestFit="1" customWidth="1"/>
    <col min="2309" max="2309" width="8.625" style="5" bestFit="1" customWidth="1"/>
    <col min="2310" max="2310" width="8.5" style="5" bestFit="1" customWidth="1"/>
    <col min="2311" max="2311" width="10.625" style="5" bestFit="1" customWidth="1"/>
    <col min="2312" max="2312" width="10" style="5" bestFit="1" customWidth="1"/>
    <col min="2313" max="2313" width="12.5" style="5" bestFit="1" customWidth="1"/>
    <col min="2314" max="2314" width="7.125" style="5" customWidth="1"/>
    <col min="2315" max="2315" width="9" style="5" customWidth="1"/>
    <col min="2316" max="2316" width="10.375" style="5" customWidth="1"/>
    <col min="2317" max="2317" width="9.75" style="5" bestFit="1" customWidth="1"/>
    <col min="2318" max="2318" width="6.125" style="5" customWidth="1"/>
    <col min="2319" max="2319" width="9.5" style="5" bestFit="1" customWidth="1"/>
    <col min="2320" max="2320" width="8.375" style="5" customWidth="1"/>
    <col min="2321" max="2321" width="17.125" style="5" bestFit="1" customWidth="1"/>
    <col min="2322" max="2322" width="16.25" style="5" bestFit="1" customWidth="1"/>
    <col min="2323" max="2323" width="11.375" style="5" bestFit="1" customWidth="1"/>
    <col min="2324" max="2324" width="9.625" style="5" customWidth="1"/>
    <col min="2325" max="2325" width="13.25" style="5" bestFit="1" customWidth="1"/>
    <col min="2326" max="2326" width="10.125" style="5" customWidth="1"/>
    <col min="2327" max="2560" width="9" style="5"/>
    <col min="2561" max="2561" width="16.25" style="5" customWidth="1"/>
    <col min="2562" max="2562" width="4.625" style="5" bestFit="1" customWidth="1"/>
    <col min="2563" max="2563" width="26.875" style="5" customWidth="1"/>
    <col min="2564" max="2564" width="12.75" style="5" bestFit="1" customWidth="1"/>
    <col min="2565" max="2565" width="8.625" style="5" bestFit="1" customWidth="1"/>
    <col min="2566" max="2566" width="8.5" style="5" bestFit="1" customWidth="1"/>
    <col min="2567" max="2567" width="10.625" style="5" bestFit="1" customWidth="1"/>
    <col min="2568" max="2568" width="10" style="5" bestFit="1" customWidth="1"/>
    <col min="2569" max="2569" width="12.5" style="5" bestFit="1" customWidth="1"/>
    <col min="2570" max="2570" width="7.125" style="5" customWidth="1"/>
    <col min="2571" max="2571" width="9" style="5" customWidth="1"/>
    <col min="2572" max="2572" width="10.375" style="5" customWidth="1"/>
    <col min="2573" max="2573" width="9.75" style="5" bestFit="1" customWidth="1"/>
    <col min="2574" max="2574" width="6.125" style="5" customWidth="1"/>
    <col min="2575" max="2575" width="9.5" style="5" bestFit="1" customWidth="1"/>
    <col min="2576" max="2576" width="8.375" style="5" customWidth="1"/>
    <col min="2577" max="2577" width="17.125" style="5" bestFit="1" customWidth="1"/>
    <col min="2578" max="2578" width="16.25" style="5" bestFit="1" customWidth="1"/>
    <col min="2579" max="2579" width="11.375" style="5" bestFit="1" customWidth="1"/>
    <col min="2580" max="2580" width="9.625" style="5" customWidth="1"/>
    <col min="2581" max="2581" width="13.25" style="5" bestFit="1" customWidth="1"/>
    <col min="2582" max="2582" width="10.125" style="5" customWidth="1"/>
    <col min="2583" max="2816" width="9" style="5"/>
    <col min="2817" max="2817" width="16.25" style="5" customWidth="1"/>
    <col min="2818" max="2818" width="4.625" style="5" bestFit="1" customWidth="1"/>
    <col min="2819" max="2819" width="26.875" style="5" customWidth="1"/>
    <col min="2820" max="2820" width="12.75" style="5" bestFit="1" customWidth="1"/>
    <col min="2821" max="2821" width="8.625" style="5" bestFit="1" customWidth="1"/>
    <col min="2822" max="2822" width="8.5" style="5" bestFit="1" customWidth="1"/>
    <col min="2823" max="2823" width="10.625" style="5" bestFit="1" customWidth="1"/>
    <col min="2824" max="2824" width="10" style="5" bestFit="1" customWidth="1"/>
    <col min="2825" max="2825" width="12.5" style="5" bestFit="1" customWidth="1"/>
    <col min="2826" max="2826" width="7.125" style="5" customWidth="1"/>
    <col min="2827" max="2827" width="9" style="5" customWidth="1"/>
    <col min="2828" max="2828" width="10.375" style="5" customWidth="1"/>
    <col min="2829" max="2829" width="9.75" style="5" bestFit="1" customWidth="1"/>
    <col min="2830" max="2830" width="6.125" style="5" customWidth="1"/>
    <col min="2831" max="2831" width="9.5" style="5" bestFit="1" customWidth="1"/>
    <col min="2832" max="2832" width="8.375" style="5" customWidth="1"/>
    <col min="2833" max="2833" width="17.125" style="5" bestFit="1" customWidth="1"/>
    <col min="2834" max="2834" width="16.25" style="5" bestFit="1" customWidth="1"/>
    <col min="2835" max="2835" width="11.375" style="5" bestFit="1" customWidth="1"/>
    <col min="2836" max="2836" width="9.625" style="5" customWidth="1"/>
    <col min="2837" max="2837" width="13.25" style="5" bestFit="1" customWidth="1"/>
    <col min="2838" max="2838" width="10.125" style="5" customWidth="1"/>
    <col min="2839" max="3072" width="9" style="5"/>
    <col min="3073" max="3073" width="16.25" style="5" customWidth="1"/>
    <col min="3074" max="3074" width="4.625" style="5" bestFit="1" customWidth="1"/>
    <col min="3075" max="3075" width="26.875" style="5" customWidth="1"/>
    <col min="3076" max="3076" width="12.75" style="5" bestFit="1" customWidth="1"/>
    <col min="3077" max="3077" width="8.625" style="5" bestFit="1" customWidth="1"/>
    <col min="3078" max="3078" width="8.5" style="5" bestFit="1" customWidth="1"/>
    <col min="3079" max="3079" width="10.625" style="5" bestFit="1" customWidth="1"/>
    <col min="3080" max="3080" width="10" style="5" bestFit="1" customWidth="1"/>
    <col min="3081" max="3081" width="12.5" style="5" bestFit="1" customWidth="1"/>
    <col min="3082" max="3082" width="7.125" style="5" customWidth="1"/>
    <col min="3083" max="3083" width="9" style="5" customWidth="1"/>
    <col min="3084" max="3084" width="10.375" style="5" customWidth="1"/>
    <col min="3085" max="3085" width="9.75" style="5" bestFit="1" customWidth="1"/>
    <col min="3086" max="3086" width="6.125" style="5" customWidth="1"/>
    <col min="3087" max="3087" width="9.5" style="5" bestFit="1" customWidth="1"/>
    <col min="3088" max="3088" width="8.375" style="5" customWidth="1"/>
    <col min="3089" max="3089" width="17.125" style="5" bestFit="1" customWidth="1"/>
    <col min="3090" max="3090" width="16.25" style="5" bestFit="1" customWidth="1"/>
    <col min="3091" max="3091" width="11.375" style="5" bestFit="1" customWidth="1"/>
    <col min="3092" max="3092" width="9.625" style="5" customWidth="1"/>
    <col min="3093" max="3093" width="13.25" style="5" bestFit="1" customWidth="1"/>
    <col min="3094" max="3094" width="10.125" style="5" customWidth="1"/>
    <col min="3095" max="3328" width="9" style="5"/>
    <col min="3329" max="3329" width="16.25" style="5" customWidth="1"/>
    <col min="3330" max="3330" width="4.625" style="5" bestFit="1" customWidth="1"/>
    <col min="3331" max="3331" width="26.875" style="5" customWidth="1"/>
    <col min="3332" max="3332" width="12.75" style="5" bestFit="1" customWidth="1"/>
    <col min="3333" max="3333" width="8.625" style="5" bestFit="1" customWidth="1"/>
    <col min="3334" max="3334" width="8.5" style="5" bestFit="1" customWidth="1"/>
    <col min="3335" max="3335" width="10.625" style="5" bestFit="1" customWidth="1"/>
    <col min="3336" max="3336" width="10" style="5" bestFit="1" customWidth="1"/>
    <col min="3337" max="3337" width="12.5" style="5" bestFit="1" customWidth="1"/>
    <col min="3338" max="3338" width="7.125" style="5" customWidth="1"/>
    <col min="3339" max="3339" width="9" style="5" customWidth="1"/>
    <col min="3340" max="3340" width="10.375" style="5" customWidth="1"/>
    <col min="3341" max="3341" width="9.75" style="5" bestFit="1" customWidth="1"/>
    <col min="3342" max="3342" width="6.125" style="5" customWidth="1"/>
    <col min="3343" max="3343" width="9.5" style="5" bestFit="1" customWidth="1"/>
    <col min="3344" max="3344" width="8.375" style="5" customWidth="1"/>
    <col min="3345" max="3345" width="17.125" style="5" bestFit="1" customWidth="1"/>
    <col min="3346" max="3346" width="16.25" style="5" bestFit="1" customWidth="1"/>
    <col min="3347" max="3347" width="11.375" style="5" bestFit="1" customWidth="1"/>
    <col min="3348" max="3348" width="9.625" style="5" customWidth="1"/>
    <col min="3349" max="3349" width="13.25" style="5" bestFit="1" customWidth="1"/>
    <col min="3350" max="3350" width="10.125" style="5" customWidth="1"/>
    <col min="3351" max="3584" width="9" style="5"/>
    <col min="3585" max="3585" width="16.25" style="5" customWidth="1"/>
    <col min="3586" max="3586" width="4.625" style="5" bestFit="1" customWidth="1"/>
    <col min="3587" max="3587" width="26.875" style="5" customWidth="1"/>
    <col min="3588" max="3588" width="12.75" style="5" bestFit="1" customWidth="1"/>
    <col min="3589" max="3589" width="8.625" style="5" bestFit="1" customWidth="1"/>
    <col min="3590" max="3590" width="8.5" style="5" bestFit="1" customWidth="1"/>
    <col min="3591" max="3591" width="10.625" style="5" bestFit="1" customWidth="1"/>
    <col min="3592" max="3592" width="10" style="5" bestFit="1" customWidth="1"/>
    <col min="3593" max="3593" width="12.5" style="5" bestFit="1" customWidth="1"/>
    <col min="3594" max="3594" width="7.125" style="5" customWidth="1"/>
    <col min="3595" max="3595" width="9" style="5" customWidth="1"/>
    <col min="3596" max="3596" width="10.375" style="5" customWidth="1"/>
    <col min="3597" max="3597" width="9.75" style="5" bestFit="1" customWidth="1"/>
    <col min="3598" max="3598" width="6.125" style="5" customWidth="1"/>
    <col min="3599" max="3599" width="9.5" style="5" bestFit="1" customWidth="1"/>
    <col min="3600" max="3600" width="8.375" style="5" customWidth="1"/>
    <col min="3601" max="3601" width="17.125" style="5" bestFit="1" customWidth="1"/>
    <col min="3602" max="3602" width="16.25" style="5" bestFit="1" customWidth="1"/>
    <col min="3603" max="3603" width="11.375" style="5" bestFit="1" customWidth="1"/>
    <col min="3604" max="3604" width="9.625" style="5" customWidth="1"/>
    <col min="3605" max="3605" width="13.25" style="5" bestFit="1" customWidth="1"/>
    <col min="3606" max="3606" width="10.125" style="5" customWidth="1"/>
    <col min="3607" max="3840" width="9" style="5"/>
    <col min="3841" max="3841" width="16.25" style="5" customWidth="1"/>
    <col min="3842" max="3842" width="4.625" style="5" bestFit="1" customWidth="1"/>
    <col min="3843" max="3843" width="26.875" style="5" customWidth="1"/>
    <col min="3844" max="3844" width="12.75" style="5" bestFit="1" customWidth="1"/>
    <col min="3845" max="3845" width="8.625" style="5" bestFit="1" customWidth="1"/>
    <col min="3846" max="3846" width="8.5" style="5" bestFit="1" customWidth="1"/>
    <col min="3847" max="3847" width="10.625" style="5" bestFit="1" customWidth="1"/>
    <col min="3848" max="3848" width="10" style="5" bestFit="1" customWidth="1"/>
    <col min="3849" max="3849" width="12.5" style="5" bestFit="1" customWidth="1"/>
    <col min="3850" max="3850" width="7.125" style="5" customWidth="1"/>
    <col min="3851" max="3851" width="9" style="5" customWidth="1"/>
    <col min="3852" max="3852" width="10.375" style="5" customWidth="1"/>
    <col min="3853" max="3853" width="9.75" style="5" bestFit="1" customWidth="1"/>
    <col min="3854" max="3854" width="6.125" style="5" customWidth="1"/>
    <col min="3855" max="3855" width="9.5" style="5" bestFit="1" customWidth="1"/>
    <col min="3856" max="3856" width="8.375" style="5" customWidth="1"/>
    <col min="3857" max="3857" width="17.125" style="5" bestFit="1" customWidth="1"/>
    <col min="3858" max="3858" width="16.25" style="5" bestFit="1" customWidth="1"/>
    <col min="3859" max="3859" width="11.375" style="5" bestFit="1" customWidth="1"/>
    <col min="3860" max="3860" width="9.625" style="5" customWidth="1"/>
    <col min="3861" max="3861" width="13.25" style="5" bestFit="1" customWidth="1"/>
    <col min="3862" max="3862" width="10.125" style="5" customWidth="1"/>
    <col min="3863" max="4096" width="9" style="5"/>
    <col min="4097" max="4097" width="16.25" style="5" customWidth="1"/>
    <col min="4098" max="4098" width="4.625" style="5" bestFit="1" customWidth="1"/>
    <col min="4099" max="4099" width="26.875" style="5" customWidth="1"/>
    <col min="4100" max="4100" width="12.75" style="5" bestFit="1" customWidth="1"/>
    <col min="4101" max="4101" width="8.625" style="5" bestFit="1" customWidth="1"/>
    <col min="4102" max="4102" width="8.5" style="5" bestFit="1" customWidth="1"/>
    <col min="4103" max="4103" width="10.625" style="5" bestFit="1" customWidth="1"/>
    <col min="4104" max="4104" width="10" style="5" bestFit="1" customWidth="1"/>
    <col min="4105" max="4105" width="12.5" style="5" bestFit="1" customWidth="1"/>
    <col min="4106" max="4106" width="7.125" style="5" customWidth="1"/>
    <col min="4107" max="4107" width="9" style="5" customWidth="1"/>
    <col min="4108" max="4108" width="10.375" style="5" customWidth="1"/>
    <col min="4109" max="4109" width="9.75" style="5" bestFit="1" customWidth="1"/>
    <col min="4110" max="4110" width="6.125" style="5" customWidth="1"/>
    <col min="4111" max="4111" width="9.5" style="5" bestFit="1" customWidth="1"/>
    <col min="4112" max="4112" width="8.375" style="5" customWidth="1"/>
    <col min="4113" max="4113" width="17.125" style="5" bestFit="1" customWidth="1"/>
    <col min="4114" max="4114" width="16.25" style="5" bestFit="1" customWidth="1"/>
    <col min="4115" max="4115" width="11.375" style="5" bestFit="1" customWidth="1"/>
    <col min="4116" max="4116" width="9.625" style="5" customWidth="1"/>
    <col min="4117" max="4117" width="13.25" style="5" bestFit="1" customWidth="1"/>
    <col min="4118" max="4118" width="10.125" style="5" customWidth="1"/>
    <col min="4119" max="4352" width="9" style="5"/>
    <col min="4353" max="4353" width="16.25" style="5" customWidth="1"/>
    <col min="4354" max="4354" width="4.625" style="5" bestFit="1" customWidth="1"/>
    <col min="4355" max="4355" width="26.875" style="5" customWidth="1"/>
    <col min="4356" max="4356" width="12.75" style="5" bestFit="1" customWidth="1"/>
    <col min="4357" max="4357" width="8.625" style="5" bestFit="1" customWidth="1"/>
    <col min="4358" max="4358" width="8.5" style="5" bestFit="1" customWidth="1"/>
    <col min="4359" max="4359" width="10.625" style="5" bestFit="1" customWidth="1"/>
    <col min="4360" max="4360" width="10" style="5" bestFit="1" customWidth="1"/>
    <col min="4361" max="4361" width="12.5" style="5" bestFit="1" customWidth="1"/>
    <col min="4362" max="4362" width="7.125" style="5" customWidth="1"/>
    <col min="4363" max="4363" width="9" style="5" customWidth="1"/>
    <col min="4364" max="4364" width="10.375" style="5" customWidth="1"/>
    <col min="4365" max="4365" width="9.75" style="5" bestFit="1" customWidth="1"/>
    <col min="4366" max="4366" width="6.125" style="5" customWidth="1"/>
    <col min="4367" max="4367" width="9.5" style="5" bestFit="1" customWidth="1"/>
    <col min="4368" max="4368" width="8.375" style="5" customWidth="1"/>
    <col min="4369" max="4369" width="17.125" style="5" bestFit="1" customWidth="1"/>
    <col min="4370" max="4370" width="16.25" style="5" bestFit="1" customWidth="1"/>
    <col min="4371" max="4371" width="11.375" style="5" bestFit="1" customWidth="1"/>
    <col min="4372" max="4372" width="9.625" style="5" customWidth="1"/>
    <col min="4373" max="4373" width="13.25" style="5" bestFit="1" customWidth="1"/>
    <col min="4374" max="4374" width="10.125" style="5" customWidth="1"/>
    <col min="4375" max="4608" width="9" style="5"/>
    <col min="4609" max="4609" width="16.25" style="5" customWidth="1"/>
    <col min="4610" max="4610" width="4.625" style="5" bestFit="1" customWidth="1"/>
    <col min="4611" max="4611" width="26.875" style="5" customWidth="1"/>
    <col min="4612" max="4612" width="12.75" style="5" bestFit="1" customWidth="1"/>
    <col min="4613" max="4613" width="8.625" style="5" bestFit="1" customWidth="1"/>
    <col min="4614" max="4614" width="8.5" style="5" bestFit="1" customWidth="1"/>
    <col min="4615" max="4615" width="10.625" style="5" bestFit="1" customWidth="1"/>
    <col min="4616" max="4616" width="10" style="5" bestFit="1" customWidth="1"/>
    <col min="4617" max="4617" width="12.5" style="5" bestFit="1" customWidth="1"/>
    <col min="4618" max="4618" width="7.125" style="5" customWidth="1"/>
    <col min="4619" max="4619" width="9" style="5" customWidth="1"/>
    <col min="4620" max="4620" width="10.375" style="5" customWidth="1"/>
    <col min="4621" max="4621" width="9.75" style="5" bestFit="1" customWidth="1"/>
    <col min="4622" max="4622" width="6.125" style="5" customWidth="1"/>
    <col min="4623" max="4623" width="9.5" style="5" bestFit="1" customWidth="1"/>
    <col min="4624" max="4624" width="8.375" style="5" customWidth="1"/>
    <col min="4625" max="4625" width="17.125" style="5" bestFit="1" customWidth="1"/>
    <col min="4626" max="4626" width="16.25" style="5" bestFit="1" customWidth="1"/>
    <col min="4627" max="4627" width="11.375" style="5" bestFit="1" customWidth="1"/>
    <col min="4628" max="4628" width="9.625" style="5" customWidth="1"/>
    <col min="4629" max="4629" width="13.25" style="5" bestFit="1" customWidth="1"/>
    <col min="4630" max="4630" width="10.125" style="5" customWidth="1"/>
    <col min="4631" max="4864" width="9" style="5"/>
    <col min="4865" max="4865" width="16.25" style="5" customWidth="1"/>
    <col min="4866" max="4866" width="4.625" style="5" bestFit="1" customWidth="1"/>
    <col min="4867" max="4867" width="26.875" style="5" customWidth="1"/>
    <col min="4868" max="4868" width="12.75" style="5" bestFit="1" customWidth="1"/>
    <col min="4869" max="4869" width="8.625" style="5" bestFit="1" customWidth="1"/>
    <col min="4870" max="4870" width="8.5" style="5" bestFit="1" customWidth="1"/>
    <col min="4871" max="4871" width="10.625" style="5" bestFit="1" customWidth="1"/>
    <col min="4872" max="4872" width="10" style="5" bestFit="1" customWidth="1"/>
    <col min="4873" max="4873" width="12.5" style="5" bestFit="1" customWidth="1"/>
    <col min="4874" max="4874" width="7.125" style="5" customWidth="1"/>
    <col min="4875" max="4875" width="9" style="5" customWidth="1"/>
    <col min="4876" max="4876" width="10.375" style="5" customWidth="1"/>
    <col min="4877" max="4877" width="9.75" style="5" bestFit="1" customWidth="1"/>
    <col min="4878" max="4878" width="6.125" style="5" customWidth="1"/>
    <col min="4879" max="4879" width="9.5" style="5" bestFit="1" customWidth="1"/>
    <col min="4880" max="4880" width="8.375" style="5" customWidth="1"/>
    <col min="4881" max="4881" width="17.125" style="5" bestFit="1" customWidth="1"/>
    <col min="4882" max="4882" width="16.25" style="5" bestFit="1" customWidth="1"/>
    <col min="4883" max="4883" width="11.375" style="5" bestFit="1" customWidth="1"/>
    <col min="4884" max="4884" width="9.625" style="5" customWidth="1"/>
    <col min="4885" max="4885" width="13.25" style="5" bestFit="1" customWidth="1"/>
    <col min="4886" max="4886" width="10.125" style="5" customWidth="1"/>
    <col min="4887" max="5120" width="9" style="5"/>
    <col min="5121" max="5121" width="16.25" style="5" customWidth="1"/>
    <col min="5122" max="5122" width="4.625" style="5" bestFit="1" customWidth="1"/>
    <col min="5123" max="5123" width="26.875" style="5" customWidth="1"/>
    <col min="5124" max="5124" width="12.75" style="5" bestFit="1" customWidth="1"/>
    <col min="5125" max="5125" width="8.625" style="5" bestFit="1" customWidth="1"/>
    <col min="5126" max="5126" width="8.5" style="5" bestFit="1" customWidth="1"/>
    <col min="5127" max="5127" width="10.625" style="5" bestFit="1" customWidth="1"/>
    <col min="5128" max="5128" width="10" style="5" bestFit="1" customWidth="1"/>
    <col min="5129" max="5129" width="12.5" style="5" bestFit="1" customWidth="1"/>
    <col min="5130" max="5130" width="7.125" style="5" customWidth="1"/>
    <col min="5131" max="5131" width="9" style="5" customWidth="1"/>
    <col min="5132" max="5132" width="10.375" style="5" customWidth="1"/>
    <col min="5133" max="5133" width="9.75" style="5" bestFit="1" customWidth="1"/>
    <col min="5134" max="5134" width="6.125" style="5" customWidth="1"/>
    <col min="5135" max="5135" width="9.5" style="5" bestFit="1" customWidth="1"/>
    <col min="5136" max="5136" width="8.375" style="5" customWidth="1"/>
    <col min="5137" max="5137" width="17.125" style="5" bestFit="1" customWidth="1"/>
    <col min="5138" max="5138" width="16.25" style="5" bestFit="1" customWidth="1"/>
    <col min="5139" max="5139" width="11.375" style="5" bestFit="1" customWidth="1"/>
    <col min="5140" max="5140" width="9.625" style="5" customWidth="1"/>
    <col min="5141" max="5141" width="13.25" style="5" bestFit="1" customWidth="1"/>
    <col min="5142" max="5142" width="10.125" style="5" customWidth="1"/>
    <col min="5143" max="5376" width="9" style="5"/>
    <col min="5377" max="5377" width="16.25" style="5" customWidth="1"/>
    <col min="5378" max="5378" width="4.625" style="5" bestFit="1" customWidth="1"/>
    <col min="5379" max="5379" width="26.875" style="5" customWidth="1"/>
    <col min="5380" max="5380" width="12.75" style="5" bestFit="1" customWidth="1"/>
    <col min="5381" max="5381" width="8.625" style="5" bestFit="1" customWidth="1"/>
    <col min="5382" max="5382" width="8.5" style="5" bestFit="1" customWidth="1"/>
    <col min="5383" max="5383" width="10.625" style="5" bestFit="1" customWidth="1"/>
    <col min="5384" max="5384" width="10" style="5" bestFit="1" customWidth="1"/>
    <col min="5385" max="5385" width="12.5" style="5" bestFit="1" customWidth="1"/>
    <col min="5386" max="5386" width="7.125" style="5" customWidth="1"/>
    <col min="5387" max="5387" width="9" style="5" customWidth="1"/>
    <col min="5388" max="5388" width="10.375" style="5" customWidth="1"/>
    <col min="5389" max="5389" width="9.75" style="5" bestFit="1" customWidth="1"/>
    <col min="5390" max="5390" width="6.125" style="5" customWidth="1"/>
    <col min="5391" max="5391" width="9.5" style="5" bestFit="1" customWidth="1"/>
    <col min="5392" max="5392" width="8.375" style="5" customWidth="1"/>
    <col min="5393" max="5393" width="17.125" style="5" bestFit="1" customWidth="1"/>
    <col min="5394" max="5394" width="16.25" style="5" bestFit="1" customWidth="1"/>
    <col min="5395" max="5395" width="11.375" style="5" bestFit="1" customWidth="1"/>
    <col min="5396" max="5396" width="9.625" style="5" customWidth="1"/>
    <col min="5397" max="5397" width="13.25" style="5" bestFit="1" customWidth="1"/>
    <col min="5398" max="5398" width="10.125" style="5" customWidth="1"/>
    <col min="5399" max="5632" width="9" style="5"/>
    <col min="5633" max="5633" width="16.25" style="5" customWidth="1"/>
    <col min="5634" max="5634" width="4.625" style="5" bestFit="1" customWidth="1"/>
    <col min="5635" max="5635" width="26.875" style="5" customWidth="1"/>
    <col min="5636" max="5636" width="12.75" style="5" bestFit="1" customWidth="1"/>
    <col min="5637" max="5637" width="8.625" style="5" bestFit="1" customWidth="1"/>
    <col min="5638" max="5638" width="8.5" style="5" bestFit="1" customWidth="1"/>
    <col min="5639" max="5639" width="10.625" style="5" bestFit="1" customWidth="1"/>
    <col min="5640" max="5640" width="10" style="5" bestFit="1" customWidth="1"/>
    <col min="5641" max="5641" width="12.5" style="5" bestFit="1" customWidth="1"/>
    <col min="5642" max="5642" width="7.125" style="5" customWidth="1"/>
    <col min="5643" max="5643" width="9" style="5" customWidth="1"/>
    <col min="5644" max="5644" width="10.375" style="5" customWidth="1"/>
    <col min="5645" max="5645" width="9.75" style="5" bestFit="1" customWidth="1"/>
    <col min="5646" max="5646" width="6.125" style="5" customWidth="1"/>
    <col min="5647" max="5647" width="9.5" style="5" bestFit="1" customWidth="1"/>
    <col min="5648" max="5648" width="8.375" style="5" customWidth="1"/>
    <col min="5649" max="5649" width="17.125" style="5" bestFit="1" customWidth="1"/>
    <col min="5650" max="5650" width="16.25" style="5" bestFit="1" customWidth="1"/>
    <col min="5651" max="5651" width="11.375" style="5" bestFit="1" customWidth="1"/>
    <col min="5652" max="5652" width="9.625" style="5" customWidth="1"/>
    <col min="5653" max="5653" width="13.25" style="5" bestFit="1" customWidth="1"/>
    <col min="5654" max="5654" width="10.125" style="5" customWidth="1"/>
    <col min="5655" max="5888" width="9" style="5"/>
    <col min="5889" max="5889" width="16.25" style="5" customWidth="1"/>
    <col min="5890" max="5890" width="4.625" style="5" bestFit="1" customWidth="1"/>
    <col min="5891" max="5891" width="26.875" style="5" customWidth="1"/>
    <col min="5892" max="5892" width="12.75" style="5" bestFit="1" customWidth="1"/>
    <col min="5893" max="5893" width="8.625" style="5" bestFit="1" customWidth="1"/>
    <col min="5894" max="5894" width="8.5" style="5" bestFit="1" customWidth="1"/>
    <col min="5895" max="5895" width="10.625" style="5" bestFit="1" customWidth="1"/>
    <col min="5896" max="5896" width="10" style="5" bestFit="1" customWidth="1"/>
    <col min="5897" max="5897" width="12.5" style="5" bestFit="1" customWidth="1"/>
    <col min="5898" max="5898" width="7.125" style="5" customWidth="1"/>
    <col min="5899" max="5899" width="9" style="5" customWidth="1"/>
    <col min="5900" max="5900" width="10.375" style="5" customWidth="1"/>
    <col min="5901" max="5901" width="9.75" style="5" bestFit="1" customWidth="1"/>
    <col min="5902" max="5902" width="6.125" style="5" customWidth="1"/>
    <col min="5903" max="5903" width="9.5" style="5" bestFit="1" customWidth="1"/>
    <col min="5904" max="5904" width="8.375" style="5" customWidth="1"/>
    <col min="5905" max="5905" width="17.125" style="5" bestFit="1" customWidth="1"/>
    <col min="5906" max="5906" width="16.25" style="5" bestFit="1" customWidth="1"/>
    <col min="5907" max="5907" width="11.375" style="5" bestFit="1" customWidth="1"/>
    <col min="5908" max="5908" width="9.625" style="5" customWidth="1"/>
    <col min="5909" max="5909" width="13.25" style="5" bestFit="1" customWidth="1"/>
    <col min="5910" max="5910" width="10.125" style="5" customWidth="1"/>
    <col min="5911" max="6144" width="9" style="5"/>
    <col min="6145" max="6145" width="16.25" style="5" customWidth="1"/>
    <col min="6146" max="6146" width="4.625" style="5" bestFit="1" customWidth="1"/>
    <col min="6147" max="6147" width="26.875" style="5" customWidth="1"/>
    <col min="6148" max="6148" width="12.75" style="5" bestFit="1" customWidth="1"/>
    <col min="6149" max="6149" width="8.625" style="5" bestFit="1" customWidth="1"/>
    <col min="6150" max="6150" width="8.5" style="5" bestFit="1" customWidth="1"/>
    <col min="6151" max="6151" width="10.625" style="5" bestFit="1" customWidth="1"/>
    <col min="6152" max="6152" width="10" style="5" bestFit="1" customWidth="1"/>
    <col min="6153" max="6153" width="12.5" style="5" bestFit="1" customWidth="1"/>
    <col min="6154" max="6154" width="7.125" style="5" customWidth="1"/>
    <col min="6155" max="6155" width="9" style="5" customWidth="1"/>
    <col min="6156" max="6156" width="10.375" style="5" customWidth="1"/>
    <col min="6157" max="6157" width="9.75" style="5" bestFit="1" customWidth="1"/>
    <col min="6158" max="6158" width="6.125" style="5" customWidth="1"/>
    <col min="6159" max="6159" width="9.5" style="5" bestFit="1" customWidth="1"/>
    <col min="6160" max="6160" width="8.375" style="5" customWidth="1"/>
    <col min="6161" max="6161" width="17.125" style="5" bestFit="1" customWidth="1"/>
    <col min="6162" max="6162" width="16.25" style="5" bestFit="1" customWidth="1"/>
    <col min="6163" max="6163" width="11.375" style="5" bestFit="1" customWidth="1"/>
    <col min="6164" max="6164" width="9.625" style="5" customWidth="1"/>
    <col min="6165" max="6165" width="13.25" style="5" bestFit="1" customWidth="1"/>
    <col min="6166" max="6166" width="10.125" style="5" customWidth="1"/>
    <col min="6167" max="6400" width="9" style="5"/>
    <col min="6401" max="6401" width="16.25" style="5" customWidth="1"/>
    <col min="6402" max="6402" width="4.625" style="5" bestFit="1" customWidth="1"/>
    <col min="6403" max="6403" width="26.875" style="5" customWidth="1"/>
    <col min="6404" max="6404" width="12.75" style="5" bestFit="1" customWidth="1"/>
    <col min="6405" max="6405" width="8.625" style="5" bestFit="1" customWidth="1"/>
    <col min="6406" max="6406" width="8.5" style="5" bestFit="1" customWidth="1"/>
    <col min="6407" max="6407" width="10.625" style="5" bestFit="1" customWidth="1"/>
    <col min="6408" max="6408" width="10" style="5" bestFit="1" customWidth="1"/>
    <col min="6409" max="6409" width="12.5" style="5" bestFit="1" customWidth="1"/>
    <col min="6410" max="6410" width="7.125" style="5" customWidth="1"/>
    <col min="6411" max="6411" width="9" style="5" customWidth="1"/>
    <col min="6412" max="6412" width="10.375" style="5" customWidth="1"/>
    <col min="6413" max="6413" width="9.75" style="5" bestFit="1" customWidth="1"/>
    <col min="6414" max="6414" width="6.125" style="5" customWidth="1"/>
    <col min="6415" max="6415" width="9.5" style="5" bestFit="1" customWidth="1"/>
    <col min="6416" max="6416" width="8.375" style="5" customWidth="1"/>
    <col min="6417" max="6417" width="17.125" style="5" bestFit="1" customWidth="1"/>
    <col min="6418" max="6418" width="16.25" style="5" bestFit="1" customWidth="1"/>
    <col min="6419" max="6419" width="11.375" style="5" bestFit="1" customWidth="1"/>
    <col min="6420" max="6420" width="9.625" style="5" customWidth="1"/>
    <col min="6421" max="6421" width="13.25" style="5" bestFit="1" customWidth="1"/>
    <col min="6422" max="6422" width="10.125" style="5" customWidth="1"/>
    <col min="6423" max="6656" width="9" style="5"/>
    <col min="6657" max="6657" width="16.25" style="5" customWidth="1"/>
    <col min="6658" max="6658" width="4.625" style="5" bestFit="1" customWidth="1"/>
    <col min="6659" max="6659" width="26.875" style="5" customWidth="1"/>
    <col min="6660" max="6660" width="12.75" style="5" bestFit="1" customWidth="1"/>
    <col min="6661" max="6661" width="8.625" style="5" bestFit="1" customWidth="1"/>
    <col min="6662" max="6662" width="8.5" style="5" bestFit="1" customWidth="1"/>
    <col min="6663" max="6663" width="10.625" style="5" bestFit="1" customWidth="1"/>
    <col min="6664" max="6664" width="10" style="5" bestFit="1" customWidth="1"/>
    <col min="6665" max="6665" width="12.5" style="5" bestFit="1" customWidth="1"/>
    <col min="6666" max="6666" width="7.125" style="5" customWidth="1"/>
    <col min="6667" max="6667" width="9" style="5" customWidth="1"/>
    <col min="6668" max="6668" width="10.375" style="5" customWidth="1"/>
    <col min="6669" max="6669" width="9.75" style="5" bestFit="1" customWidth="1"/>
    <col min="6670" max="6670" width="6.125" style="5" customWidth="1"/>
    <col min="6671" max="6671" width="9.5" style="5" bestFit="1" customWidth="1"/>
    <col min="6672" max="6672" width="8.375" style="5" customWidth="1"/>
    <col min="6673" max="6673" width="17.125" style="5" bestFit="1" customWidth="1"/>
    <col min="6674" max="6674" width="16.25" style="5" bestFit="1" customWidth="1"/>
    <col min="6675" max="6675" width="11.375" style="5" bestFit="1" customWidth="1"/>
    <col min="6676" max="6676" width="9.625" style="5" customWidth="1"/>
    <col min="6677" max="6677" width="13.25" style="5" bestFit="1" customWidth="1"/>
    <col min="6678" max="6678" width="10.125" style="5" customWidth="1"/>
    <col min="6679" max="6912" width="9" style="5"/>
    <col min="6913" max="6913" width="16.25" style="5" customWidth="1"/>
    <col min="6914" max="6914" width="4.625" style="5" bestFit="1" customWidth="1"/>
    <col min="6915" max="6915" width="26.875" style="5" customWidth="1"/>
    <col min="6916" max="6916" width="12.75" style="5" bestFit="1" customWidth="1"/>
    <col min="6917" max="6917" width="8.625" style="5" bestFit="1" customWidth="1"/>
    <col min="6918" max="6918" width="8.5" style="5" bestFit="1" customWidth="1"/>
    <col min="6919" max="6919" width="10.625" style="5" bestFit="1" customWidth="1"/>
    <col min="6920" max="6920" width="10" style="5" bestFit="1" customWidth="1"/>
    <col min="6921" max="6921" width="12.5" style="5" bestFit="1" customWidth="1"/>
    <col min="6922" max="6922" width="7.125" style="5" customWidth="1"/>
    <col min="6923" max="6923" width="9" style="5" customWidth="1"/>
    <col min="6924" max="6924" width="10.375" style="5" customWidth="1"/>
    <col min="6925" max="6925" width="9.75" style="5" bestFit="1" customWidth="1"/>
    <col min="6926" max="6926" width="6.125" style="5" customWidth="1"/>
    <col min="6927" max="6927" width="9.5" style="5" bestFit="1" customWidth="1"/>
    <col min="6928" max="6928" width="8.375" style="5" customWidth="1"/>
    <col min="6929" max="6929" width="17.125" style="5" bestFit="1" customWidth="1"/>
    <col min="6930" max="6930" width="16.25" style="5" bestFit="1" customWidth="1"/>
    <col min="6931" max="6931" width="11.375" style="5" bestFit="1" customWidth="1"/>
    <col min="6932" max="6932" width="9.625" style="5" customWidth="1"/>
    <col min="6933" max="6933" width="13.25" style="5" bestFit="1" customWidth="1"/>
    <col min="6934" max="6934" width="10.125" style="5" customWidth="1"/>
    <col min="6935" max="7168" width="9" style="5"/>
    <col min="7169" max="7169" width="16.25" style="5" customWidth="1"/>
    <col min="7170" max="7170" width="4.625" style="5" bestFit="1" customWidth="1"/>
    <col min="7171" max="7171" width="26.875" style="5" customWidth="1"/>
    <col min="7172" max="7172" width="12.75" style="5" bestFit="1" customWidth="1"/>
    <col min="7173" max="7173" width="8.625" style="5" bestFit="1" customWidth="1"/>
    <col min="7174" max="7174" width="8.5" style="5" bestFit="1" customWidth="1"/>
    <col min="7175" max="7175" width="10.625" style="5" bestFit="1" customWidth="1"/>
    <col min="7176" max="7176" width="10" style="5" bestFit="1" customWidth="1"/>
    <col min="7177" max="7177" width="12.5" style="5" bestFit="1" customWidth="1"/>
    <col min="7178" max="7178" width="7.125" style="5" customWidth="1"/>
    <col min="7179" max="7179" width="9" style="5" customWidth="1"/>
    <col min="7180" max="7180" width="10.375" style="5" customWidth="1"/>
    <col min="7181" max="7181" width="9.75" style="5" bestFit="1" customWidth="1"/>
    <col min="7182" max="7182" width="6.125" style="5" customWidth="1"/>
    <col min="7183" max="7183" width="9.5" style="5" bestFit="1" customWidth="1"/>
    <col min="7184" max="7184" width="8.375" style="5" customWidth="1"/>
    <col min="7185" max="7185" width="17.125" style="5" bestFit="1" customWidth="1"/>
    <col min="7186" max="7186" width="16.25" style="5" bestFit="1" customWidth="1"/>
    <col min="7187" max="7187" width="11.375" style="5" bestFit="1" customWidth="1"/>
    <col min="7188" max="7188" width="9.625" style="5" customWidth="1"/>
    <col min="7189" max="7189" width="13.25" style="5" bestFit="1" customWidth="1"/>
    <col min="7190" max="7190" width="10.125" style="5" customWidth="1"/>
    <col min="7191" max="7424" width="9" style="5"/>
    <col min="7425" max="7425" width="16.25" style="5" customWidth="1"/>
    <col min="7426" max="7426" width="4.625" style="5" bestFit="1" customWidth="1"/>
    <col min="7427" max="7427" width="26.875" style="5" customWidth="1"/>
    <col min="7428" max="7428" width="12.75" style="5" bestFit="1" customWidth="1"/>
    <col min="7429" max="7429" width="8.625" style="5" bestFit="1" customWidth="1"/>
    <col min="7430" max="7430" width="8.5" style="5" bestFit="1" customWidth="1"/>
    <col min="7431" max="7431" width="10.625" style="5" bestFit="1" customWidth="1"/>
    <col min="7432" max="7432" width="10" style="5" bestFit="1" customWidth="1"/>
    <col min="7433" max="7433" width="12.5" style="5" bestFit="1" customWidth="1"/>
    <col min="7434" max="7434" width="7.125" style="5" customWidth="1"/>
    <col min="7435" max="7435" width="9" style="5" customWidth="1"/>
    <col min="7436" max="7436" width="10.375" style="5" customWidth="1"/>
    <col min="7437" max="7437" width="9.75" style="5" bestFit="1" customWidth="1"/>
    <col min="7438" max="7438" width="6.125" style="5" customWidth="1"/>
    <col min="7439" max="7439" width="9.5" style="5" bestFit="1" customWidth="1"/>
    <col min="7440" max="7440" width="8.375" style="5" customWidth="1"/>
    <col min="7441" max="7441" width="17.125" style="5" bestFit="1" customWidth="1"/>
    <col min="7442" max="7442" width="16.25" style="5" bestFit="1" customWidth="1"/>
    <col min="7443" max="7443" width="11.375" style="5" bestFit="1" customWidth="1"/>
    <col min="7444" max="7444" width="9.625" style="5" customWidth="1"/>
    <col min="7445" max="7445" width="13.25" style="5" bestFit="1" customWidth="1"/>
    <col min="7446" max="7446" width="10.125" style="5" customWidth="1"/>
    <col min="7447" max="7680" width="9" style="5"/>
    <col min="7681" max="7681" width="16.25" style="5" customWidth="1"/>
    <col min="7682" max="7682" width="4.625" style="5" bestFit="1" customWidth="1"/>
    <col min="7683" max="7683" width="26.875" style="5" customWidth="1"/>
    <col min="7684" max="7684" width="12.75" style="5" bestFit="1" customWidth="1"/>
    <col min="7685" max="7685" width="8.625" style="5" bestFit="1" customWidth="1"/>
    <col min="7686" max="7686" width="8.5" style="5" bestFit="1" customWidth="1"/>
    <col min="7687" max="7687" width="10.625" style="5" bestFit="1" customWidth="1"/>
    <col min="7688" max="7688" width="10" style="5" bestFit="1" customWidth="1"/>
    <col min="7689" max="7689" width="12.5" style="5" bestFit="1" customWidth="1"/>
    <col min="7690" max="7690" width="7.125" style="5" customWidth="1"/>
    <col min="7691" max="7691" width="9" style="5" customWidth="1"/>
    <col min="7692" max="7692" width="10.375" style="5" customWidth="1"/>
    <col min="7693" max="7693" width="9.75" style="5" bestFit="1" customWidth="1"/>
    <col min="7694" max="7694" width="6.125" style="5" customWidth="1"/>
    <col min="7695" max="7695" width="9.5" style="5" bestFit="1" customWidth="1"/>
    <col min="7696" max="7696" width="8.375" style="5" customWidth="1"/>
    <col min="7697" max="7697" width="17.125" style="5" bestFit="1" customWidth="1"/>
    <col min="7698" max="7698" width="16.25" style="5" bestFit="1" customWidth="1"/>
    <col min="7699" max="7699" width="11.375" style="5" bestFit="1" customWidth="1"/>
    <col min="7700" max="7700" width="9.625" style="5" customWidth="1"/>
    <col min="7701" max="7701" width="13.25" style="5" bestFit="1" customWidth="1"/>
    <col min="7702" max="7702" width="10.125" style="5" customWidth="1"/>
    <col min="7703" max="7936" width="9" style="5"/>
    <col min="7937" max="7937" width="16.25" style="5" customWidth="1"/>
    <col min="7938" max="7938" width="4.625" style="5" bestFit="1" customWidth="1"/>
    <col min="7939" max="7939" width="26.875" style="5" customWidth="1"/>
    <col min="7940" max="7940" width="12.75" style="5" bestFit="1" customWidth="1"/>
    <col min="7941" max="7941" width="8.625" style="5" bestFit="1" customWidth="1"/>
    <col min="7942" max="7942" width="8.5" style="5" bestFit="1" customWidth="1"/>
    <col min="7943" max="7943" width="10.625" style="5" bestFit="1" customWidth="1"/>
    <col min="7944" max="7944" width="10" style="5" bestFit="1" customWidth="1"/>
    <col min="7945" max="7945" width="12.5" style="5" bestFit="1" customWidth="1"/>
    <col min="7946" max="7946" width="7.125" style="5" customWidth="1"/>
    <col min="7947" max="7947" width="9" style="5" customWidth="1"/>
    <col min="7948" max="7948" width="10.375" style="5" customWidth="1"/>
    <col min="7949" max="7949" width="9.75" style="5" bestFit="1" customWidth="1"/>
    <col min="7950" max="7950" width="6.125" style="5" customWidth="1"/>
    <col min="7951" max="7951" width="9.5" style="5" bestFit="1" customWidth="1"/>
    <col min="7952" max="7952" width="8.375" style="5" customWidth="1"/>
    <col min="7953" max="7953" width="17.125" style="5" bestFit="1" customWidth="1"/>
    <col min="7954" max="7954" width="16.25" style="5" bestFit="1" customWidth="1"/>
    <col min="7955" max="7955" width="11.375" style="5" bestFit="1" customWidth="1"/>
    <col min="7956" max="7956" width="9.625" style="5" customWidth="1"/>
    <col min="7957" max="7957" width="13.25" style="5" bestFit="1" customWidth="1"/>
    <col min="7958" max="7958" width="10.125" style="5" customWidth="1"/>
    <col min="7959" max="8192" width="9" style="5"/>
    <col min="8193" max="8193" width="16.25" style="5" customWidth="1"/>
    <col min="8194" max="8194" width="4.625" style="5" bestFit="1" customWidth="1"/>
    <col min="8195" max="8195" width="26.875" style="5" customWidth="1"/>
    <col min="8196" max="8196" width="12.75" style="5" bestFit="1" customWidth="1"/>
    <col min="8197" max="8197" width="8.625" style="5" bestFit="1" customWidth="1"/>
    <col min="8198" max="8198" width="8.5" style="5" bestFit="1" customWidth="1"/>
    <col min="8199" max="8199" width="10.625" style="5" bestFit="1" customWidth="1"/>
    <col min="8200" max="8200" width="10" style="5" bestFit="1" customWidth="1"/>
    <col min="8201" max="8201" width="12.5" style="5" bestFit="1" customWidth="1"/>
    <col min="8202" max="8202" width="7.125" style="5" customWidth="1"/>
    <col min="8203" max="8203" width="9" style="5" customWidth="1"/>
    <col min="8204" max="8204" width="10.375" style="5" customWidth="1"/>
    <col min="8205" max="8205" width="9.75" style="5" bestFit="1" customWidth="1"/>
    <col min="8206" max="8206" width="6.125" style="5" customWidth="1"/>
    <col min="8207" max="8207" width="9.5" style="5" bestFit="1" customWidth="1"/>
    <col min="8208" max="8208" width="8.375" style="5" customWidth="1"/>
    <col min="8209" max="8209" width="17.125" style="5" bestFit="1" customWidth="1"/>
    <col min="8210" max="8210" width="16.25" style="5" bestFit="1" customWidth="1"/>
    <col min="8211" max="8211" width="11.375" style="5" bestFit="1" customWidth="1"/>
    <col min="8212" max="8212" width="9.625" style="5" customWidth="1"/>
    <col min="8213" max="8213" width="13.25" style="5" bestFit="1" customWidth="1"/>
    <col min="8214" max="8214" width="10.125" style="5" customWidth="1"/>
    <col min="8215" max="8448" width="9" style="5"/>
    <col min="8449" max="8449" width="16.25" style="5" customWidth="1"/>
    <col min="8450" max="8450" width="4.625" style="5" bestFit="1" customWidth="1"/>
    <col min="8451" max="8451" width="26.875" style="5" customWidth="1"/>
    <col min="8452" max="8452" width="12.75" style="5" bestFit="1" customWidth="1"/>
    <col min="8453" max="8453" width="8.625" style="5" bestFit="1" customWidth="1"/>
    <col min="8454" max="8454" width="8.5" style="5" bestFit="1" customWidth="1"/>
    <col min="8455" max="8455" width="10.625" style="5" bestFit="1" customWidth="1"/>
    <col min="8456" max="8456" width="10" style="5" bestFit="1" customWidth="1"/>
    <col min="8457" max="8457" width="12.5" style="5" bestFit="1" customWidth="1"/>
    <col min="8458" max="8458" width="7.125" style="5" customWidth="1"/>
    <col min="8459" max="8459" width="9" style="5" customWidth="1"/>
    <col min="8460" max="8460" width="10.375" style="5" customWidth="1"/>
    <col min="8461" max="8461" width="9.75" style="5" bestFit="1" customWidth="1"/>
    <col min="8462" max="8462" width="6.125" style="5" customWidth="1"/>
    <col min="8463" max="8463" width="9.5" style="5" bestFit="1" customWidth="1"/>
    <col min="8464" max="8464" width="8.375" style="5" customWidth="1"/>
    <col min="8465" max="8465" width="17.125" style="5" bestFit="1" customWidth="1"/>
    <col min="8466" max="8466" width="16.25" style="5" bestFit="1" customWidth="1"/>
    <col min="8467" max="8467" width="11.375" style="5" bestFit="1" customWidth="1"/>
    <col min="8468" max="8468" width="9.625" style="5" customWidth="1"/>
    <col min="8469" max="8469" width="13.25" style="5" bestFit="1" customWidth="1"/>
    <col min="8470" max="8470" width="10.125" style="5" customWidth="1"/>
    <col min="8471" max="8704" width="9" style="5"/>
    <col min="8705" max="8705" width="16.25" style="5" customWidth="1"/>
    <col min="8706" max="8706" width="4.625" style="5" bestFit="1" customWidth="1"/>
    <col min="8707" max="8707" width="26.875" style="5" customWidth="1"/>
    <col min="8708" max="8708" width="12.75" style="5" bestFit="1" customWidth="1"/>
    <col min="8709" max="8709" width="8.625" style="5" bestFit="1" customWidth="1"/>
    <col min="8710" max="8710" width="8.5" style="5" bestFit="1" customWidth="1"/>
    <col min="8711" max="8711" width="10.625" style="5" bestFit="1" customWidth="1"/>
    <col min="8712" max="8712" width="10" style="5" bestFit="1" customWidth="1"/>
    <col min="8713" max="8713" width="12.5" style="5" bestFit="1" customWidth="1"/>
    <col min="8714" max="8714" width="7.125" style="5" customWidth="1"/>
    <col min="8715" max="8715" width="9" style="5" customWidth="1"/>
    <col min="8716" max="8716" width="10.375" style="5" customWidth="1"/>
    <col min="8717" max="8717" width="9.75" style="5" bestFit="1" customWidth="1"/>
    <col min="8718" max="8718" width="6.125" style="5" customWidth="1"/>
    <col min="8719" max="8719" width="9.5" style="5" bestFit="1" customWidth="1"/>
    <col min="8720" max="8720" width="8.375" style="5" customWidth="1"/>
    <col min="8721" max="8721" width="17.125" style="5" bestFit="1" customWidth="1"/>
    <col min="8722" max="8722" width="16.25" style="5" bestFit="1" customWidth="1"/>
    <col min="8723" max="8723" width="11.375" style="5" bestFit="1" customWidth="1"/>
    <col min="8724" max="8724" width="9.625" style="5" customWidth="1"/>
    <col min="8725" max="8725" width="13.25" style="5" bestFit="1" customWidth="1"/>
    <col min="8726" max="8726" width="10.125" style="5" customWidth="1"/>
    <col min="8727" max="8960" width="9" style="5"/>
    <col min="8961" max="8961" width="16.25" style="5" customWidth="1"/>
    <col min="8962" max="8962" width="4.625" style="5" bestFit="1" customWidth="1"/>
    <col min="8963" max="8963" width="26.875" style="5" customWidth="1"/>
    <col min="8964" max="8964" width="12.75" style="5" bestFit="1" customWidth="1"/>
    <col min="8965" max="8965" width="8.625" style="5" bestFit="1" customWidth="1"/>
    <col min="8966" max="8966" width="8.5" style="5" bestFit="1" customWidth="1"/>
    <col min="8967" max="8967" width="10.625" style="5" bestFit="1" customWidth="1"/>
    <col min="8968" max="8968" width="10" style="5" bestFit="1" customWidth="1"/>
    <col min="8969" max="8969" width="12.5" style="5" bestFit="1" customWidth="1"/>
    <col min="8970" max="8970" width="7.125" style="5" customWidth="1"/>
    <col min="8971" max="8971" width="9" style="5" customWidth="1"/>
    <col min="8972" max="8972" width="10.375" style="5" customWidth="1"/>
    <col min="8973" max="8973" width="9.75" style="5" bestFit="1" customWidth="1"/>
    <col min="8974" max="8974" width="6.125" style="5" customWidth="1"/>
    <col min="8975" max="8975" width="9.5" style="5" bestFit="1" customWidth="1"/>
    <col min="8976" max="8976" width="8.375" style="5" customWidth="1"/>
    <col min="8977" max="8977" width="17.125" style="5" bestFit="1" customWidth="1"/>
    <col min="8978" max="8978" width="16.25" style="5" bestFit="1" customWidth="1"/>
    <col min="8979" max="8979" width="11.375" style="5" bestFit="1" customWidth="1"/>
    <col min="8980" max="8980" width="9.625" style="5" customWidth="1"/>
    <col min="8981" max="8981" width="13.25" style="5" bestFit="1" customWidth="1"/>
    <col min="8982" max="8982" width="10.125" style="5" customWidth="1"/>
    <col min="8983" max="9216" width="9" style="5"/>
    <col min="9217" max="9217" width="16.25" style="5" customWidth="1"/>
    <col min="9218" max="9218" width="4.625" style="5" bestFit="1" customWidth="1"/>
    <col min="9219" max="9219" width="26.875" style="5" customWidth="1"/>
    <col min="9220" max="9220" width="12.75" style="5" bestFit="1" customWidth="1"/>
    <col min="9221" max="9221" width="8.625" style="5" bestFit="1" customWidth="1"/>
    <col min="9222" max="9222" width="8.5" style="5" bestFit="1" customWidth="1"/>
    <col min="9223" max="9223" width="10.625" style="5" bestFit="1" customWidth="1"/>
    <col min="9224" max="9224" width="10" style="5" bestFit="1" customWidth="1"/>
    <col min="9225" max="9225" width="12.5" style="5" bestFit="1" customWidth="1"/>
    <col min="9226" max="9226" width="7.125" style="5" customWidth="1"/>
    <col min="9227" max="9227" width="9" style="5" customWidth="1"/>
    <col min="9228" max="9228" width="10.375" style="5" customWidth="1"/>
    <col min="9229" max="9229" width="9.75" style="5" bestFit="1" customWidth="1"/>
    <col min="9230" max="9230" width="6.125" style="5" customWidth="1"/>
    <col min="9231" max="9231" width="9.5" style="5" bestFit="1" customWidth="1"/>
    <col min="9232" max="9232" width="8.375" style="5" customWidth="1"/>
    <col min="9233" max="9233" width="17.125" style="5" bestFit="1" customWidth="1"/>
    <col min="9234" max="9234" width="16.25" style="5" bestFit="1" customWidth="1"/>
    <col min="9235" max="9235" width="11.375" style="5" bestFit="1" customWidth="1"/>
    <col min="9236" max="9236" width="9.625" style="5" customWidth="1"/>
    <col min="9237" max="9237" width="13.25" style="5" bestFit="1" customWidth="1"/>
    <col min="9238" max="9238" width="10.125" style="5" customWidth="1"/>
    <col min="9239" max="9472" width="9" style="5"/>
    <col min="9473" max="9473" width="16.25" style="5" customWidth="1"/>
    <col min="9474" max="9474" width="4.625" style="5" bestFit="1" customWidth="1"/>
    <col min="9475" max="9475" width="26.875" style="5" customWidth="1"/>
    <col min="9476" max="9476" width="12.75" style="5" bestFit="1" customWidth="1"/>
    <col min="9477" max="9477" width="8.625" style="5" bestFit="1" customWidth="1"/>
    <col min="9478" max="9478" width="8.5" style="5" bestFit="1" customWidth="1"/>
    <col min="9479" max="9479" width="10.625" style="5" bestFit="1" customWidth="1"/>
    <col min="9480" max="9480" width="10" style="5" bestFit="1" customWidth="1"/>
    <col min="9481" max="9481" width="12.5" style="5" bestFit="1" customWidth="1"/>
    <col min="9482" max="9482" width="7.125" style="5" customWidth="1"/>
    <col min="9483" max="9483" width="9" style="5" customWidth="1"/>
    <col min="9484" max="9484" width="10.375" style="5" customWidth="1"/>
    <col min="9485" max="9485" width="9.75" style="5" bestFit="1" customWidth="1"/>
    <col min="9486" max="9486" width="6.125" style="5" customWidth="1"/>
    <col min="9487" max="9487" width="9.5" style="5" bestFit="1" customWidth="1"/>
    <col min="9488" max="9488" width="8.375" style="5" customWidth="1"/>
    <col min="9489" max="9489" width="17.125" style="5" bestFit="1" customWidth="1"/>
    <col min="9490" max="9490" width="16.25" style="5" bestFit="1" customWidth="1"/>
    <col min="9491" max="9491" width="11.375" style="5" bestFit="1" customWidth="1"/>
    <col min="9492" max="9492" width="9.625" style="5" customWidth="1"/>
    <col min="9493" max="9493" width="13.25" style="5" bestFit="1" customWidth="1"/>
    <col min="9494" max="9494" width="10.125" style="5" customWidth="1"/>
    <col min="9495" max="9728" width="9" style="5"/>
    <col min="9729" max="9729" width="16.25" style="5" customWidth="1"/>
    <col min="9730" max="9730" width="4.625" style="5" bestFit="1" customWidth="1"/>
    <col min="9731" max="9731" width="26.875" style="5" customWidth="1"/>
    <col min="9732" max="9732" width="12.75" style="5" bestFit="1" customWidth="1"/>
    <col min="9733" max="9733" width="8.625" style="5" bestFit="1" customWidth="1"/>
    <col min="9734" max="9734" width="8.5" style="5" bestFit="1" customWidth="1"/>
    <col min="9735" max="9735" width="10.625" style="5" bestFit="1" customWidth="1"/>
    <col min="9736" max="9736" width="10" style="5" bestFit="1" customWidth="1"/>
    <col min="9737" max="9737" width="12.5" style="5" bestFit="1" customWidth="1"/>
    <col min="9738" max="9738" width="7.125" style="5" customWidth="1"/>
    <col min="9739" max="9739" width="9" style="5" customWidth="1"/>
    <col min="9740" max="9740" width="10.375" style="5" customWidth="1"/>
    <col min="9741" max="9741" width="9.75" style="5" bestFit="1" customWidth="1"/>
    <col min="9742" max="9742" width="6.125" style="5" customWidth="1"/>
    <col min="9743" max="9743" width="9.5" style="5" bestFit="1" customWidth="1"/>
    <col min="9744" max="9744" width="8.375" style="5" customWidth="1"/>
    <col min="9745" max="9745" width="17.125" style="5" bestFit="1" customWidth="1"/>
    <col min="9746" max="9746" width="16.25" style="5" bestFit="1" customWidth="1"/>
    <col min="9747" max="9747" width="11.375" style="5" bestFit="1" customWidth="1"/>
    <col min="9748" max="9748" width="9.625" style="5" customWidth="1"/>
    <col min="9749" max="9749" width="13.25" style="5" bestFit="1" customWidth="1"/>
    <col min="9750" max="9750" width="10.125" style="5" customWidth="1"/>
    <col min="9751" max="9984" width="9" style="5"/>
    <col min="9985" max="9985" width="16.25" style="5" customWidth="1"/>
    <col min="9986" max="9986" width="4.625" style="5" bestFit="1" customWidth="1"/>
    <col min="9987" max="9987" width="26.875" style="5" customWidth="1"/>
    <col min="9988" max="9988" width="12.75" style="5" bestFit="1" customWidth="1"/>
    <col min="9989" max="9989" width="8.625" style="5" bestFit="1" customWidth="1"/>
    <col min="9990" max="9990" width="8.5" style="5" bestFit="1" customWidth="1"/>
    <col min="9991" max="9991" width="10.625" style="5" bestFit="1" customWidth="1"/>
    <col min="9992" max="9992" width="10" style="5" bestFit="1" customWidth="1"/>
    <col min="9993" max="9993" width="12.5" style="5" bestFit="1" customWidth="1"/>
    <col min="9994" max="9994" width="7.125" style="5" customWidth="1"/>
    <col min="9995" max="9995" width="9" style="5" customWidth="1"/>
    <col min="9996" max="9996" width="10.375" style="5" customWidth="1"/>
    <col min="9997" max="9997" width="9.75" style="5" bestFit="1" customWidth="1"/>
    <col min="9998" max="9998" width="6.125" style="5" customWidth="1"/>
    <col min="9999" max="9999" width="9.5" style="5" bestFit="1" customWidth="1"/>
    <col min="10000" max="10000" width="8.375" style="5" customWidth="1"/>
    <col min="10001" max="10001" width="17.125" style="5" bestFit="1" customWidth="1"/>
    <col min="10002" max="10002" width="16.25" style="5" bestFit="1" customWidth="1"/>
    <col min="10003" max="10003" width="11.375" style="5" bestFit="1" customWidth="1"/>
    <col min="10004" max="10004" width="9.625" style="5" customWidth="1"/>
    <col min="10005" max="10005" width="13.25" style="5" bestFit="1" customWidth="1"/>
    <col min="10006" max="10006" width="10.125" style="5" customWidth="1"/>
    <col min="10007" max="10240" width="9" style="5"/>
    <col min="10241" max="10241" width="16.25" style="5" customWidth="1"/>
    <col min="10242" max="10242" width="4.625" style="5" bestFit="1" customWidth="1"/>
    <col min="10243" max="10243" width="26.875" style="5" customWidth="1"/>
    <col min="10244" max="10244" width="12.75" style="5" bestFit="1" customWidth="1"/>
    <col min="10245" max="10245" width="8.625" style="5" bestFit="1" customWidth="1"/>
    <col min="10246" max="10246" width="8.5" style="5" bestFit="1" customWidth="1"/>
    <col min="10247" max="10247" width="10.625" style="5" bestFit="1" customWidth="1"/>
    <col min="10248" max="10248" width="10" style="5" bestFit="1" customWidth="1"/>
    <col min="10249" max="10249" width="12.5" style="5" bestFit="1" customWidth="1"/>
    <col min="10250" max="10250" width="7.125" style="5" customWidth="1"/>
    <col min="10251" max="10251" width="9" style="5" customWidth="1"/>
    <col min="10252" max="10252" width="10.375" style="5" customWidth="1"/>
    <col min="10253" max="10253" width="9.75" style="5" bestFit="1" customWidth="1"/>
    <col min="10254" max="10254" width="6.125" style="5" customWidth="1"/>
    <col min="10255" max="10255" width="9.5" style="5" bestFit="1" customWidth="1"/>
    <col min="10256" max="10256" width="8.375" style="5" customWidth="1"/>
    <col min="10257" max="10257" width="17.125" style="5" bestFit="1" customWidth="1"/>
    <col min="10258" max="10258" width="16.25" style="5" bestFit="1" customWidth="1"/>
    <col min="10259" max="10259" width="11.375" style="5" bestFit="1" customWidth="1"/>
    <col min="10260" max="10260" width="9.625" style="5" customWidth="1"/>
    <col min="10261" max="10261" width="13.25" style="5" bestFit="1" customWidth="1"/>
    <col min="10262" max="10262" width="10.125" style="5" customWidth="1"/>
    <col min="10263" max="10496" width="9" style="5"/>
    <col min="10497" max="10497" width="16.25" style="5" customWidth="1"/>
    <col min="10498" max="10498" width="4.625" style="5" bestFit="1" customWidth="1"/>
    <col min="10499" max="10499" width="26.875" style="5" customWidth="1"/>
    <col min="10500" max="10500" width="12.75" style="5" bestFit="1" customWidth="1"/>
    <col min="10501" max="10501" width="8.625" style="5" bestFit="1" customWidth="1"/>
    <col min="10502" max="10502" width="8.5" style="5" bestFit="1" customWidth="1"/>
    <col min="10503" max="10503" width="10.625" style="5" bestFit="1" customWidth="1"/>
    <col min="10504" max="10504" width="10" style="5" bestFit="1" customWidth="1"/>
    <col min="10505" max="10505" width="12.5" style="5" bestFit="1" customWidth="1"/>
    <col min="10506" max="10506" width="7.125" style="5" customWidth="1"/>
    <col min="10507" max="10507" width="9" style="5" customWidth="1"/>
    <col min="10508" max="10508" width="10.375" style="5" customWidth="1"/>
    <col min="10509" max="10509" width="9.75" style="5" bestFit="1" customWidth="1"/>
    <col min="10510" max="10510" width="6.125" style="5" customWidth="1"/>
    <col min="10511" max="10511" width="9.5" style="5" bestFit="1" customWidth="1"/>
    <col min="10512" max="10512" width="8.375" style="5" customWidth="1"/>
    <col min="10513" max="10513" width="17.125" style="5" bestFit="1" customWidth="1"/>
    <col min="10514" max="10514" width="16.25" style="5" bestFit="1" customWidth="1"/>
    <col min="10515" max="10515" width="11.375" style="5" bestFit="1" customWidth="1"/>
    <col min="10516" max="10516" width="9.625" style="5" customWidth="1"/>
    <col min="10517" max="10517" width="13.25" style="5" bestFit="1" customWidth="1"/>
    <col min="10518" max="10518" width="10.125" style="5" customWidth="1"/>
    <col min="10519" max="10752" width="9" style="5"/>
    <col min="10753" max="10753" width="16.25" style="5" customWidth="1"/>
    <col min="10754" max="10754" width="4.625" style="5" bestFit="1" customWidth="1"/>
    <col min="10755" max="10755" width="26.875" style="5" customWidth="1"/>
    <col min="10756" max="10756" width="12.75" style="5" bestFit="1" customWidth="1"/>
    <col min="10757" max="10757" width="8.625" style="5" bestFit="1" customWidth="1"/>
    <col min="10758" max="10758" width="8.5" style="5" bestFit="1" customWidth="1"/>
    <col min="10759" max="10759" width="10.625" style="5" bestFit="1" customWidth="1"/>
    <col min="10760" max="10760" width="10" style="5" bestFit="1" customWidth="1"/>
    <col min="10761" max="10761" width="12.5" style="5" bestFit="1" customWidth="1"/>
    <col min="10762" max="10762" width="7.125" style="5" customWidth="1"/>
    <col min="10763" max="10763" width="9" style="5" customWidth="1"/>
    <col min="10764" max="10764" width="10.375" style="5" customWidth="1"/>
    <col min="10765" max="10765" width="9.75" style="5" bestFit="1" customWidth="1"/>
    <col min="10766" max="10766" width="6.125" style="5" customWidth="1"/>
    <col min="10767" max="10767" width="9.5" style="5" bestFit="1" customWidth="1"/>
    <col min="10768" max="10768" width="8.375" style="5" customWidth="1"/>
    <col min="10769" max="10769" width="17.125" style="5" bestFit="1" customWidth="1"/>
    <col min="10770" max="10770" width="16.25" style="5" bestFit="1" customWidth="1"/>
    <col min="10771" max="10771" width="11.375" style="5" bestFit="1" customWidth="1"/>
    <col min="10772" max="10772" width="9.625" style="5" customWidth="1"/>
    <col min="10773" max="10773" width="13.25" style="5" bestFit="1" customWidth="1"/>
    <col min="10774" max="10774" width="10.125" style="5" customWidth="1"/>
    <col min="10775" max="11008" width="9" style="5"/>
    <col min="11009" max="11009" width="16.25" style="5" customWidth="1"/>
    <col min="11010" max="11010" width="4.625" style="5" bestFit="1" customWidth="1"/>
    <col min="11011" max="11011" width="26.875" style="5" customWidth="1"/>
    <col min="11012" max="11012" width="12.75" style="5" bestFit="1" customWidth="1"/>
    <col min="11013" max="11013" width="8.625" style="5" bestFit="1" customWidth="1"/>
    <col min="11014" max="11014" width="8.5" style="5" bestFit="1" customWidth="1"/>
    <col min="11015" max="11015" width="10.625" style="5" bestFit="1" customWidth="1"/>
    <col min="11016" max="11016" width="10" style="5" bestFit="1" customWidth="1"/>
    <col min="11017" max="11017" width="12.5" style="5" bestFit="1" customWidth="1"/>
    <col min="11018" max="11018" width="7.125" style="5" customWidth="1"/>
    <col min="11019" max="11019" width="9" style="5" customWidth="1"/>
    <col min="11020" max="11020" width="10.375" style="5" customWidth="1"/>
    <col min="11021" max="11021" width="9.75" style="5" bestFit="1" customWidth="1"/>
    <col min="11022" max="11022" width="6.125" style="5" customWidth="1"/>
    <col min="11023" max="11023" width="9.5" style="5" bestFit="1" customWidth="1"/>
    <col min="11024" max="11024" width="8.375" style="5" customWidth="1"/>
    <col min="11025" max="11025" width="17.125" style="5" bestFit="1" customWidth="1"/>
    <col min="11026" max="11026" width="16.25" style="5" bestFit="1" customWidth="1"/>
    <col min="11027" max="11027" width="11.375" style="5" bestFit="1" customWidth="1"/>
    <col min="11028" max="11028" width="9.625" style="5" customWidth="1"/>
    <col min="11029" max="11029" width="13.25" style="5" bestFit="1" customWidth="1"/>
    <col min="11030" max="11030" width="10.125" style="5" customWidth="1"/>
    <col min="11031" max="11264" width="9" style="5"/>
    <col min="11265" max="11265" width="16.25" style="5" customWidth="1"/>
    <col min="11266" max="11266" width="4.625" style="5" bestFit="1" customWidth="1"/>
    <col min="11267" max="11267" width="26.875" style="5" customWidth="1"/>
    <col min="11268" max="11268" width="12.75" style="5" bestFit="1" customWidth="1"/>
    <col min="11269" max="11269" width="8.625" style="5" bestFit="1" customWidth="1"/>
    <col min="11270" max="11270" width="8.5" style="5" bestFit="1" customWidth="1"/>
    <col min="11271" max="11271" width="10.625" style="5" bestFit="1" customWidth="1"/>
    <col min="11272" max="11272" width="10" style="5" bestFit="1" customWidth="1"/>
    <col min="11273" max="11273" width="12.5" style="5" bestFit="1" customWidth="1"/>
    <col min="11274" max="11274" width="7.125" style="5" customWidth="1"/>
    <col min="11275" max="11275" width="9" style="5" customWidth="1"/>
    <col min="11276" max="11276" width="10.375" style="5" customWidth="1"/>
    <col min="11277" max="11277" width="9.75" style="5" bestFit="1" customWidth="1"/>
    <col min="11278" max="11278" width="6.125" style="5" customWidth="1"/>
    <col min="11279" max="11279" width="9.5" style="5" bestFit="1" customWidth="1"/>
    <col min="11280" max="11280" width="8.375" style="5" customWidth="1"/>
    <col min="11281" max="11281" width="17.125" style="5" bestFit="1" customWidth="1"/>
    <col min="11282" max="11282" width="16.25" style="5" bestFit="1" customWidth="1"/>
    <col min="11283" max="11283" width="11.375" style="5" bestFit="1" customWidth="1"/>
    <col min="11284" max="11284" width="9.625" style="5" customWidth="1"/>
    <col min="11285" max="11285" width="13.25" style="5" bestFit="1" customWidth="1"/>
    <col min="11286" max="11286" width="10.125" style="5" customWidth="1"/>
    <col min="11287" max="11520" width="9" style="5"/>
    <col min="11521" max="11521" width="16.25" style="5" customWidth="1"/>
    <col min="11522" max="11522" width="4.625" style="5" bestFit="1" customWidth="1"/>
    <col min="11523" max="11523" width="26.875" style="5" customWidth="1"/>
    <col min="11524" max="11524" width="12.75" style="5" bestFit="1" customWidth="1"/>
    <col min="11525" max="11525" width="8.625" style="5" bestFit="1" customWidth="1"/>
    <col min="11526" max="11526" width="8.5" style="5" bestFit="1" customWidth="1"/>
    <col min="11527" max="11527" width="10.625" style="5" bestFit="1" customWidth="1"/>
    <col min="11528" max="11528" width="10" style="5" bestFit="1" customWidth="1"/>
    <col min="11529" max="11529" width="12.5" style="5" bestFit="1" customWidth="1"/>
    <col min="11530" max="11530" width="7.125" style="5" customWidth="1"/>
    <col min="11531" max="11531" width="9" style="5" customWidth="1"/>
    <col min="11532" max="11532" width="10.375" style="5" customWidth="1"/>
    <col min="11533" max="11533" width="9.75" style="5" bestFit="1" customWidth="1"/>
    <col min="11534" max="11534" width="6.125" style="5" customWidth="1"/>
    <col min="11535" max="11535" width="9.5" style="5" bestFit="1" customWidth="1"/>
    <col min="11536" max="11536" width="8.375" style="5" customWidth="1"/>
    <col min="11537" max="11537" width="17.125" style="5" bestFit="1" customWidth="1"/>
    <col min="11538" max="11538" width="16.25" style="5" bestFit="1" customWidth="1"/>
    <col min="11539" max="11539" width="11.375" style="5" bestFit="1" customWidth="1"/>
    <col min="11540" max="11540" width="9.625" style="5" customWidth="1"/>
    <col min="11541" max="11541" width="13.25" style="5" bestFit="1" customWidth="1"/>
    <col min="11542" max="11542" width="10.125" style="5" customWidth="1"/>
    <col min="11543" max="11776" width="9" style="5"/>
    <col min="11777" max="11777" width="16.25" style="5" customWidth="1"/>
    <col min="11778" max="11778" width="4.625" style="5" bestFit="1" customWidth="1"/>
    <col min="11779" max="11779" width="26.875" style="5" customWidth="1"/>
    <col min="11780" max="11780" width="12.75" style="5" bestFit="1" customWidth="1"/>
    <col min="11781" max="11781" width="8.625" style="5" bestFit="1" customWidth="1"/>
    <col min="11782" max="11782" width="8.5" style="5" bestFit="1" customWidth="1"/>
    <col min="11783" max="11783" width="10.625" style="5" bestFit="1" customWidth="1"/>
    <col min="11784" max="11784" width="10" style="5" bestFit="1" customWidth="1"/>
    <col min="11785" max="11785" width="12.5" style="5" bestFit="1" customWidth="1"/>
    <col min="11786" max="11786" width="7.125" style="5" customWidth="1"/>
    <col min="11787" max="11787" width="9" style="5" customWidth="1"/>
    <col min="11788" max="11788" width="10.375" style="5" customWidth="1"/>
    <col min="11789" max="11789" width="9.75" style="5" bestFit="1" customWidth="1"/>
    <col min="11790" max="11790" width="6.125" style="5" customWidth="1"/>
    <col min="11791" max="11791" width="9.5" style="5" bestFit="1" customWidth="1"/>
    <col min="11792" max="11792" width="8.375" style="5" customWidth="1"/>
    <col min="11793" max="11793" width="17.125" style="5" bestFit="1" customWidth="1"/>
    <col min="11794" max="11794" width="16.25" style="5" bestFit="1" customWidth="1"/>
    <col min="11795" max="11795" width="11.375" style="5" bestFit="1" customWidth="1"/>
    <col min="11796" max="11796" width="9.625" style="5" customWidth="1"/>
    <col min="11797" max="11797" width="13.25" style="5" bestFit="1" customWidth="1"/>
    <col min="11798" max="11798" width="10.125" style="5" customWidth="1"/>
    <col min="11799" max="12032" width="9" style="5"/>
    <col min="12033" max="12033" width="16.25" style="5" customWidth="1"/>
    <col min="12034" max="12034" width="4.625" style="5" bestFit="1" customWidth="1"/>
    <col min="12035" max="12035" width="26.875" style="5" customWidth="1"/>
    <col min="12036" max="12036" width="12.75" style="5" bestFit="1" customWidth="1"/>
    <col min="12037" max="12037" width="8.625" style="5" bestFit="1" customWidth="1"/>
    <col min="12038" max="12038" width="8.5" style="5" bestFit="1" customWidth="1"/>
    <col min="12039" max="12039" width="10.625" style="5" bestFit="1" customWidth="1"/>
    <col min="12040" max="12040" width="10" style="5" bestFit="1" customWidth="1"/>
    <col min="12041" max="12041" width="12.5" style="5" bestFit="1" customWidth="1"/>
    <col min="12042" max="12042" width="7.125" style="5" customWidth="1"/>
    <col min="12043" max="12043" width="9" style="5" customWidth="1"/>
    <col min="12044" max="12044" width="10.375" style="5" customWidth="1"/>
    <col min="12045" max="12045" width="9.75" style="5" bestFit="1" customWidth="1"/>
    <col min="12046" max="12046" width="6.125" style="5" customWidth="1"/>
    <col min="12047" max="12047" width="9.5" style="5" bestFit="1" customWidth="1"/>
    <col min="12048" max="12048" width="8.375" style="5" customWidth="1"/>
    <col min="12049" max="12049" width="17.125" style="5" bestFit="1" customWidth="1"/>
    <col min="12050" max="12050" width="16.25" style="5" bestFit="1" customWidth="1"/>
    <col min="12051" max="12051" width="11.375" style="5" bestFit="1" customWidth="1"/>
    <col min="12052" max="12052" width="9.625" style="5" customWidth="1"/>
    <col min="12053" max="12053" width="13.25" style="5" bestFit="1" customWidth="1"/>
    <col min="12054" max="12054" width="10.125" style="5" customWidth="1"/>
    <col min="12055" max="12288" width="9" style="5"/>
    <col min="12289" max="12289" width="16.25" style="5" customWidth="1"/>
    <col min="12290" max="12290" width="4.625" style="5" bestFit="1" customWidth="1"/>
    <col min="12291" max="12291" width="26.875" style="5" customWidth="1"/>
    <col min="12292" max="12292" width="12.75" style="5" bestFit="1" customWidth="1"/>
    <col min="12293" max="12293" width="8.625" style="5" bestFit="1" customWidth="1"/>
    <col min="12294" max="12294" width="8.5" style="5" bestFit="1" customWidth="1"/>
    <col min="12295" max="12295" width="10.625" style="5" bestFit="1" customWidth="1"/>
    <col min="12296" max="12296" width="10" style="5" bestFit="1" customWidth="1"/>
    <col min="12297" max="12297" width="12.5" style="5" bestFit="1" customWidth="1"/>
    <col min="12298" max="12298" width="7.125" style="5" customWidth="1"/>
    <col min="12299" max="12299" width="9" style="5" customWidth="1"/>
    <col min="12300" max="12300" width="10.375" style="5" customWidth="1"/>
    <col min="12301" max="12301" width="9.75" style="5" bestFit="1" customWidth="1"/>
    <col min="12302" max="12302" width="6.125" style="5" customWidth="1"/>
    <col min="12303" max="12303" width="9.5" style="5" bestFit="1" customWidth="1"/>
    <col min="12304" max="12304" width="8.375" style="5" customWidth="1"/>
    <col min="12305" max="12305" width="17.125" style="5" bestFit="1" customWidth="1"/>
    <col min="12306" max="12306" width="16.25" style="5" bestFit="1" customWidth="1"/>
    <col min="12307" max="12307" width="11.375" style="5" bestFit="1" customWidth="1"/>
    <col min="12308" max="12308" width="9.625" style="5" customWidth="1"/>
    <col min="12309" max="12309" width="13.25" style="5" bestFit="1" customWidth="1"/>
    <col min="12310" max="12310" width="10.125" style="5" customWidth="1"/>
    <col min="12311" max="12544" width="9" style="5"/>
    <col min="12545" max="12545" width="16.25" style="5" customWidth="1"/>
    <col min="12546" max="12546" width="4.625" style="5" bestFit="1" customWidth="1"/>
    <col min="12547" max="12547" width="26.875" style="5" customWidth="1"/>
    <col min="12548" max="12548" width="12.75" style="5" bestFit="1" customWidth="1"/>
    <col min="12549" max="12549" width="8.625" style="5" bestFit="1" customWidth="1"/>
    <col min="12550" max="12550" width="8.5" style="5" bestFit="1" customWidth="1"/>
    <col min="12551" max="12551" width="10.625" style="5" bestFit="1" customWidth="1"/>
    <col min="12552" max="12552" width="10" style="5" bestFit="1" customWidth="1"/>
    <col min="12553" max="12553" width="12.5" style="5" bestFit="1" customWidth="1"/>
    <col min="12554" max="12554" width="7.125" style="5" customWidth="1"/>
    <col min="12555" max="12555" width="9" style="5" customWidth="1"/>
    <col min="12556" max="12556" width="10.375" style="5" customWidth="1"/>
    <col min="12557" max="12557" width="9.75" style="5" bestFit="1" customWidth="1"/>
    <col min="12558" max="12558" width="6.125" style="5" customWidth="1"/>
    <col min="12559" max="12559" width="9.5" style="5" bestFit="1" customWidth="1"/>
    <col min="12560" max="12560" width="8.375" style="5" customWidth="1"/>
    <col min="12561" max="12561" width="17.125" style="5" bestFit="1" customWidth="1"/>
    <col min="12562" max="12562" width="16.25" style="5" bestFit="1" customWidth="1"/>
    <col min="12563" max="12563" width="11.375" style="5" bestFit="1" customWidth="1"/>
    <col min="12564" max="12564" width="9.625" style="5" customWidth="1"/>
    <col min="12565" max="12565" width="13.25" style="5" bestFit="1" customWidth="1"/>
    <col min="12566" max="12566" width="10.125" style="5" customWidth="1"/>
    <col min="12567" max="12800" width="9" style="5"/>
    <col min="12801" max="12801" width="16.25" style="5" customWidth="1"/>
    <col min="12802" max="12802" width="4.625" style="5" bestFit="1" customWidth="1"/>
    <col min="12803" max="12803" width="26.875" style="5" customWidth="1"/>
    <col min="12804" max="12804" width="12.75" style="5" bestFit="1" customWidth="1"/>
    <col min="12805" max="12805" width="8.625" style="5" bestFit="1" customWidth="1"/>
    <col min="12806" max="12806" width="8.5" style="5" bestFit="1" customWidth="1"/>
    <col min="12807" max="12807" width="10.625" style="5" bestFit="1" customWidth="1"/>
    <col min="12808" max="12808" width="10" style="5" bestFit="1" customWidth="1"/>
    <col min="12809" max="12809" width="12.5" style="5" bestFit="1" customWidth="1"/>
    <col min="12810" max="12810" width="7.125" style="5" customWidth="1"/>
    <col min="12811" max="12811" width="9" style="5" customWidth="1"/>
    <col min="12812" max="12812" width="10.375" style="5" customWidth="1"/>
    <col min="12813" max="12813" width="9.75" style="5" bestFit="1" customWidth="1"/>
    <col min="12814" max="12814" width="6.125" style="5" customWidth="1"/>
    <col min="12815" max="12815" width="9.5" style="5" bestFit="1" customWidth="1"/>
    <col min="12816" max="12816" width="8.375" style="5" customWidth="1"/>
    <col min="12817" max="12817" width="17.125" style="5" bestFit="1" customWidth="1"/>
    <col min="12818" max="12818" width="16.25" style="5" bestFit="1" customWidth="1"/>
    <col min="12819" max="12819" width="11.375" style="5" bestFit="1" customWidth="1"/>
    <col min="12820" max="12820" width="9.625" style="5" customWidth="1"/>
    <col min="12821" max="12821" width="13.25" style="5" bestFit="1" customWidth="1"/>
    <col min="12822" max="12822" width="10.125" style="5" customWidth="1"/>
    <col min="12823" max="13056" width="9" style="5"/>
    <col min="13057" max="13057" width="16.25" style="5" customWidth="1"/>
    <col min="13058" max="13058" width="4.625" style="5" bestFit="1" customWidth="1"/>
    <col min="13059" max="13059" width="26.875" style="5" customWidth="1"/>
    <col min="13060" max="13060" width="12.75" style="5" bestFit="1" customWidth="1"/>
    <col min="13061" max="13061" width="8.625" style="5" bestFit="1" customWidth="1"/>
    <col min="13062" max="13062" width="8.5" style="5" bestFit="1" customWidth="1"/>
    <col min="13063" max="13063" width="10.625" style="5" bestFit="1" customWidth="1"/>
    <col min="13064" max="13064" width="10" style="5" bestFit="1" customWidth="1"/>
    <col min="13065" max="13065" width="12.5" style="5" bestFit="1" customWidth="1"/>
    <col min="13066" max="13066" width="7.125" style="5" customWidth="1"/>
    <col min="13067" max="13067" width="9" style="5" customWidth="1"/>
    <col min="13068" max="13068" width="10.375" style="5" customWidth="1"/>
    <col min="13069" max="13069" width="9.75" style="5" bestFit="1" customWidth="1"/>
    <col min="13070" max="13070" width="6.125" style="5" customWidth="1"/>
    <col min="13071" max="13071" width="9.5" style="5" bestFit="1" customWidth="1"/>
    <col min="13072" max="13072" width="8.375" style="5" customWidth="1"/>
    <col min="13073" max="13073" width="17.125" style="5" bestFit="1" customWidth="1"/>
    <col min="13074" max="13074" width="16.25" style="5" bestFit="1" customWidth="1"/>
    <col min="13075" max="13075" width="11.375" style="5" bestFit="1" customWidth="1"/>
    <col min="13076" max="13076" width="9.625" style="5" customWidth="1"/>
    <col min="13077" max="13077" width="13.25" style="5" bestFit="1" customWidth="1"/>
    <col min="13078" max="13078" width="10.125" style="5" customWidth="1"/>
    <col min="13079" max="13312" width="9" style="5"/>
    <col min="13313" max="13313" width="16.25" style="5" customWidth="1"/>
    <col min="13314" max="13314" width="4.625" style="5" bestFit="1" customWidth="1"/>
    <col min="13315" max="13315" width="26.875" style="5" customWidth="1"/>
    <col min="13316" max="13316" width="12.75" style="5" bestFit="1" customWidth="1"/>
    <col min="13317" max="13317" width="8.625" style="5" bestFit="1" customWidth="1"/>
    <col min="13318" max="13318" width="8.5" style="5" bestFit="1" customWidth="1"/>
    <col min="13319" max="13319" width="10.625" style="5" bestFit="1" customWidth="1"/>
    <col min="13320" max="13320" width="10" style="5" bestFit="1" customWidth="1"/>
    <col min="13321" max="13321" width="12.5" style="5" bestFit="1" customWidth="1"/>
    <col min="13322" max="13322" width="7.125" style="5" customWidth="1"/>
    <col min="13323" max="13323" width="9" style="5" customWidth="1"/>
    <col min="13324" max="13324" width="10.375" style="5" customWidth="1"/>
    <col min="13325" max="13325" width="9.75" style="5" bestFit="1" customWidth="1"/>
    <col min="13326" max="13326" width="6.125" style="5" customWidth="1"/>
    <col min="13327" max="13327" width="9.5" style="5" bestFit="1" customWidth="1"/>
    <col min="13328" max="13328" width="8.375" style="5" customWidth="1"/>
    <col min="13329" max="13329" width="17.125" style="5" bestFit="1" customWidth="1"/>
    <col min="13330" max="13330" width="16.25" style="5" bestFit="1" customWidth="1"/>
    <col min="13331" max="13331" width="11.375" style="5" bestFit="1" customWidth="1"/>
    <col min="13332" max="13332" width="9.625" style="5" customWidth="1"/>
    <col min="13333" max="13333" width="13.25" style="5" bestFit="1" customWidth="1"/>
    <col min="13334" max="13334" width="10.125" style="5" customWidth="1"/>
    <col min="13335" max="13568" width="9" style="5"/>
    <col min="13569" max="13569" width="16.25" style="5" customWidth="1"/>
    <col min="13570" max="13570" width="4.625" style="5" bestFit="1" customWidth="1"/>
    <col min="13571" max="13571" width="26.875" style="5" customWidth="1"/>
    <col min="13572" max="13572" width="12.75" style="5" bestFit="1" customWidth="1"/>
    <col min="13573" max="13573" width="8.625" style="5" bestFit="1" customWidth="1"/>
    <col min="13574" max="13574" width="8.5" style="5" bestFit="1" customWidth="1"/>
    <col min="13575" max="13575" width="10.625" style="5" bestFit="1" customWidth="1"/>
    <col min="13576" max="13576" width="10" style="5" bestFit="1" customWidth="1"/>
    <col min="13577" max="13577" width="12.5" style="5" bestFit="1" customWidth="1"/>
    <col min="13578" max="13578" width="7.125" style="5" customWidth="1"/>
    <col min="13579" max="13579" width="9" style="5" customWidth="1"/>
    <col min="13580" max="13580" width="10.375" style="5" customWidth="1"/>
    <col min="13581" max="13581" width="9.75" style="5" bestFit="1" customWidth="1"/>
    <col min="13582" max="13582" width="6.125" style="5" customWidth="1"/>
    <col min="13583" max="13583" width="9.5" style="5" bestFit="1" customWidth="1"/>
    <col min="13584" max="13584" width="8.375" style="5" customWidth="1"/>
    <col min="13585" max="13585" width="17.125" style="5" bestFit="1" customWidth="1"/>
    <col min="13586" max="13586" width="16.25" style="5" bestFit="1" customWidth="1"/>
    <col min="13587" max="13587" width="11.375" style="5" bestFit="1" customWidth="1"/>
    <col min="13588" max="13588" width="9.625" style="5" customWidth="1"/>
    <col min="13589" max="13589" width="13.25" style="5" bestFit="1" customWidth="1"/>
    <col min="13590" max="13590" width="10.125" style="5" customWidth="1"/>
    <col min="13591" max="13824" width="9" style="5"/>
    <col min="13825" max="13825" width="16.25" style="5" customWidth="1"/>
    <col min="13826" max="13826" width="4.625" style="5" bestFit="1" customWidth="1"/>
    <col min="13827" max="13827" width="26.875" style="5" customWidth="1"/>
    <col min="13828" max="13828" width="12.75" style="5" bestFit="1" customWidth="1"/>
    <col min="13829" max="13829" width="8.625" style="5" bestFit="1" customWidth="1"/>
    <col min="13830" max="13830" width="8.5" style="5" bestFit="1" customWidth="1"/>
    <col min="13831" max="13831" width="10.625" style="5" bestFit="1" customWidth="1"/>
    <col min="13832" max="13832" width="10" style="5" bestFit="1" customWidth="1"/>
    <col min="13833" max="13833" width="12.5" style="5" bestFit="1" customWidth="1"/>
    <col min="13834" max="13834" width="7.125" style="5" customWidth="1"/>
    <col min="13835" max="13835" width="9" style="5" customWidth="1"/>
    <col min="13836" max="13836" width="10.375" style="5" customWidth="1"/>
    <col min="13837" max="13837" width="9.75" style="5" bestFit="1" customWidth="1"/>
    <col min="13838" max="13838" width="6.125" style="5" customWidth="1"/>
    <col min="13839" max="13839" width="9.5" style="5" bestFit="1" customWidth="1"/>
    <col min="13840" max="13840" width="8.375" style="5" customWidth="1"/>
    <col min="13841" max="13841" width="17.125" style="5" bestFit="1" customWidth="1"/>
    <col min="13842" max="13842" width="16.25" style="5" bestFit="1" customWidth="1"/>
    <col min="13843" max="13843" width="11.375" style="5" bestFit="1" customWidth="1"/>
    <col min="13844" max="13844" width="9.625" style="5" customWidth="1"/>
    <col min="13845" max="13845" width="13.25" style="5" bestFit="1" customWidth="1"/>
    <col min="13846" max="13846" width="10.125" style="5" customWidth="1"/>
    <col min="13847" max="14080" width="9" style="5"/>
    <col min="14081" max="14081" width="16.25" style="5" customWidth="1"/>
    <col min="14082" max="14082" width="4.625" style="5" bestFit="1" customWidth="1"/>
    <col min="14083" max="14083" width="26.875" style="5" customWidth="1"/>
    <col min="14084" max="14084" width="12.75" style="5" bestFit="1" customWidth="1"/>
    <col min="14085" max="14085" width="8.625" style="5" bestFit="1" customWidth="1"/>
    <col min="14086" max="14086" width="8.5" style="5" bestFit="1" customWidth="1"/>
    <col min="14087" max="14087" width="10.625" style="5" bestFit="1" customWidth="1"/>
    <col min="14088" max="14088" width="10" style="5" bestFit="1" customWidth="1"/>
    <col min="14089" max="14089" width="12.5" style="5" bestFit="1" customWidth="1"/>
    <col min="14090" max="14090" width="7.125" style="5" customWidth="1"/>
    <col min="14091" max="14091" width="9" style="5" customWidth="1"/>
    <col min="14092" max="14092" width="10.375" style="5" customWidth="1"/>
    <col min="14093" max="14093" width="9.75" style="5" bestFit="1" customWidth="1"/>
    <col min="14094" max="14094" width="6.125" style="5" customWidth="1"/>
    <col min="14095" max="14095" width="9.5" style="5" bestFit="1" customWidth="1"/>
    <col min="14096" max="14096" width="8.375" style="5" customWidth="1"/>
    <col min="14097" max="14097" width="17.125" style="5" bestFit="1" customWidth="1"/>
    <col min="14098" max="14098" width="16.25" style="5" bestFit="1" customWidth="1"/>
    <col min="14099" max="14099" width="11.375" style="5" bestFit="1" customWidth="1"/>
    <col min="14100" max="14100" width="9.625" style="5" customWidth="1"/>
    <col min="14101" max="14101" width="13.25" style="5" bestFit="1" customWidth="1"/>
    <col min="14102" max="14102" width="10.125" style="5" customWidth="1"/>
    <col min="14103" max="14336" width="9" style="5"/>
    <col min="14337" max="14337" width="16.25" style="5" customWidth="1"/>
    <col min="14338" max="14338" width="4.625" style="5" bestFit="1" customWidth="1"/>
    <col min="14339" max="14339" width="26.875" style="5" customWidth="1"/>
    <col min="14340" max="14340" width="12.75" style="5" bestFit="1" customWidth="1"/>
    <col min="14341" max="14341" width="8.625" style="5" bestFit="1" customWidth="1"/>
    <col min="14342" max="14342" width="8.5" style="5" bestFit="1" customWidth="1"/>
    <col min="14343" max="14343" width="10.625" style="5" bestFit="1" customWidth="1"/>
    <col min="14344" max="14344" width="10" style="5" bestFit="1" customWidth="1"/>
    <col min="14345" max="14345" width="12.5" style="5" bestFit="1" customWidth="1"/>
    <col min="14346" max="14346" width="7.125" style="5" customWidth="1"/>
    <col min="14347" max="14347" width="9" style="5" customWidth="1"/>
    <col min="14348" max="14348" width="10.375" style="5" customWidth="1"/>
    <col min="14349" max="14349" width="9.75" style="5" bestFit="1" customWidth="1"/>
    <col min="14350" max="14350" width="6.125" style="5" customWidth="1"/>
    <col min="14351" max="14351" width="9.5" style="5" bestFit="1" customWidth="1"/>
    <col min="14352" max="14352" width="8.375" style="5" customWidth="1"/>
    <col min="14353" max="14353" width="17.125" style="5" bestFit="1" customWidth="1"/>
    <col min="14354" max="14354" width="16.25" style="5" bestFit="1" customWidth="1"/>
    <col min="14355" max="14355" width="11.375" style="5" bestFit="1" customWidth="1"/>
    <col min="14356" max="14356" width="9.625" style="5" customWidth="1"/>
    <col min="14357" max="14357" width="13.25" style="5" bestFit="1" customWidth="1"/>
    <col min="14358" max="14358" width="10.125" style="5" customWidth="1"/>
    <col min="14359" max="14592" width="9" style="5"/>
    <col min="14593" max="14593" width="16.25" style="5" customWidth="1"/>
    <col min="14594" max="14594" width="4.625" style="5" bestFit="1" customWidth="1"/>
    <col min="14595" max="14595" width="26.875" style="5" customWidth="1"/>
    <col min="14596" max="14596" width="12.75" style="5" bestFit="1" customWidth="1"/>
    <col min="14597" max="14597" width="8.625" style="5" bestFit="1" customWidth="1"/>
    <col min="14598" max="14598" width="8.5" style="5" bestFit="1" customWidth="1"/>
    <col min="14599" max="14599" width="10.625" style="5" bestFit="1" customWidth="1"/>
    <col min="14600" max="14600" width="10" style="5" bestFit="1" customWidth="1"/>
    <col min="14601" max="14601" width="12.5" style="5" bestFit="1" customWidth="1"/>
    <col min="14602" max="14602" width="7.125" style="5" customWidth="1"/>
    <col min="14603" max="14603" width="9" style="5" customWidth="1"/>
    <col min="14604" max="14604" width="10.375" style="5" customWidth="1"/>
    <col min="14605" max="14605" width="9.75" style="5" bestFit="1" customWidth="1"/>
    <col min="14606" max="14606" width="6.125" style="5" customWidth="1"/>
    <col min="14607" max="14607" width="9.5" style="5" bestFit="1" customWidth="1"/>
    <col min="14608" max="14608" width="8.375" style="5" customWidth="1"/>
    <col min="14609" max="14609" width="17.125" style="5" bestFit="1" customWidth="1"/>
    <col min="14610" max="14610" width="16.25" style="5" bestFit="1" customWidth="1"/>
    <col min="14611" max="14611" width="11.375" style="5" bestFit="1" customWidth="1"/>
    <col min="14612" max="14612" width="9.625" style="5" customWidth="1"/>
    <col min="14613" max="14613" width="13.25" style="5" bestFit="1" customWidth="1"/>
    <col min="14614" max="14614" width="10.125" style="5" customWidth="1"/>
    <col min="14615" max="14848" width="9" style="5"/>
    <col min="14849" max="14849" width="16.25" style="5" customWidth="1"/>
    <col min="14850" max="14850" width="4.625" style="5" bestFit="1" customWidth="1"/>
    <col min="14851" max="14851" width="26.875" style="5" customWidth="1"/>
    <col min="14852" max="14852" width="12.75" style="5" bestFit="1" customWidth="1"/>
    <col min="14853" max="14853" width="8.625" style="5" bestFit="1" customWidth="1"/>
    <col min="14854" max="14854" width="8.5" style="5" bestFit="1" customWidth="1"/>
    <col min="14855" max="14855" width="10.625" style="5" bestFit="1" customWidth="1"/>
    <col min="14856" max="14856" width="10" style="5" bestFit="1" customWidth="1"/>
    <col min="14857" max="14857" width="12.5" style="5" bestFit="1" customWidth="1"/>
    <col min="14858" max="14858" width="7.125" style="5" customWidth="1"/>
    <col min="14859" max="14859" width="9" style="5" customWidth="1"/>
    <col min="14860" max="14860" width="10.375" style="5" customWidth="1"/>
    <col min="14861" max="14861" width="9.75" style="5" bestFit="1" customWidth="1"/>
    <col min="14862" max="14862" width="6.125" style="5" customWidth="1"/>
    <col min="14863" max="14863" width="9.5" style="5" bestFit="1" customWidth="1"/>
    <col min="14864" max="14864" width="8.375" style="5" customWidth="1"/>
    <col min="14865" max="14865" width="17.125" style="5" bestFit="1" customWidth="1"/>
    <col min="14866" max="14866" width="16.25" style="5" bestFit="1" customWidth="1"/>
    <col min="14867" max="14867" width="11.375" style="5" bestFit="1" customWidth="1"/>
    <col min="14868" max="14868" width="9.625" style="5" customWidth="1"/>
    <col min="14869" max="14869" width="13.25" style="5" bestFit="1" customWidth="1"/>
    <col min="14870" max="14870" width="10.125" style="5" customWidth="1"/>
    <col min="14871" max="15104" width="9" style="5"/>
    <col min="15105" max="15105" width="16.25" style="5" customWidth="1"/>
    <col min="15106" max="15106" width="4.625" style="5" bestFit="1" customWidth="1"/>
    <col min="15107" max="15107" width="26.875" style="5" customWidth="1"/>
    <col min="15108" max="15108" width="12.75" style="5" bestFit="1" customWidth="1"/>
    <col min="15109" max="15109" width="8.625" style="5" bestFit="1" customWidth="1"/>
    <col min="15110" max="15110" width="8.5" style="5" bestFit="1" customWidth="1"/>
    <col min="15111" max="15111" width="10.625" style="5" bestFit="1" customWidth="1"/>
    <col min="15112" max="15112" width="10" style="5" bestFit="1" customWidth="1"/>
    <col min="15113" max="15113" width="12.5" style="5" bestFit="1" customWidth="1"/>
    <col min="15114" max="15114" width="7.125" style="5" customWidth="1"/>
    <col min="15115" max="15115" width="9" style="5" customWidth="1"/>
    <col min="15116" max="15116" width="10.375" style="5" customWidth="1"/>
    <col min="15117" max="15117" width="9.75" style="5" bestFit="1" customWidth="1"/>
    <col min="15118" max="15118" width="6.125" style="5" customWidth="1"/>
    <col min="15119" max="15119" width="9.5" style="5" bestFit="1" customWidth="1"/>
    <col min="15120" max="15120" width="8.375" style="5" customWidth="1"/>
    <col min="15121" max="15121" width="17.125" style="5" bestFit="1" customWidth="1"/>
    <col min="15122" max="15122" width="16.25" style="5" bestFit="1" customWidth="1"/>
    <col min="15123" max="15123" width="11.375" style="5" bestFit="1" customWidth="1"/>
    <col min="15124" max="15124" width="9.625" style="5" customWidth="1"/>
    <col min="15125" max="15125" width="13.25" style="5" bestFit="1" customWidth="1"/>
    <col min="15126" max="15126" width="10.125" style="5" customWidth="1"/>
    <col min="15127" max="15360" width="9" style="5"/>
    <col min="15361" max="15361" width="16.25" style="5" customWidth="1"/>
    <col min="15362" max="15362" width="4.625" style="5" bestFit="1" customWidth="1"/>
    <col min="15363" max="15363" width="26.875" style="5" customWidth="1"/>
    <col min="15364" max="15364" width="12.75" style="5" bestFit="1" customWidth="1"/>
    <col min="15365" max="15365" width="8.625" style="5" bestFit="1" customWidth="1"/>
    <col min="15366" max="15366" width="8.5" style="5" bestFit="1" customWidth="1"/>
    <col min="15367" max="15367" width="10.625" style="5" bestFit="1" customWidth="1"/>
    <col min="15368" max="15368" width="10" style="5" bestFit="1" customWidth="1"/>
    <col min="15369" max="15369" width="12.5" style="5" bestFit="1" customWidth="1"/>
    <col min="15370" max="15370" width="7.125" style="5" customWidth="1"/>
    <col min="15371" max="15371" width="9" style="5" customWidth="1"/>
    <col min="15372" max="15372" width="10.375" style="5" customWidth="1"/>
    <col min="15373" max="15373" width="9.75" style="5" bestFit="1" customWidth="1"/>
    <col min="15374" max="15374" width="6.125" style="5" customWidth="1"/>
    <col min="15375" max="15375" width="9.5" style="5" bestFit="1" customWidth="1"/>
    <col min="15376" max="15376" width="8.375" style="5" customWidth="1"/>
    <col min="15377" max="15377" width="17.125" style="5" bestFit="1" customWidth="1"/>
    <col min="15378" max="15378" width="16.25" style="5" bestFit="1" customWidth="1"/>
    <col min="15379" max="15379" width="11.375" style="5" bestFit="1" customWidth="1"/>
    <col min="15380" max="15380" width="9.625" style="5" customWidth="1"/>
    <col min="15381" max="15381" width="13.25" style="5" bestFit="1" customWidth="1"/>
    <col min="15382" max="15382" width="10.125" style="5" customWidth="1"/>
    <col min="15383" max="15616" width="9" style="5"/>
    <col min="15617" max="15617" width="16.25" style="5" customWidth="1"/>
    <col min="15618" max="15618" width="4.625" style="5" bestFit="1" customWidth="1"/>
    <col min="15619" max="15619" width="26.875" style="5" customWidth="1"/>
    <col min="15620" max="15620" width="12.75" style="5" bestFit="1" customWidth="1"/>
    <col min="15621" max="15621" width="8.625" style="5" bestFit="1" customWidth="1"/>
    <col min="15622" max="15622" width="8.5" style="5" bestFit="1" customWidth="1"/>
    <col min="15623" max="15623" width="10.625" style="5" bestFit="1" customWidth="1"/>
    <col min="15624" max="15624" width="10" style="5" bestFit="1" customWidth="1"/>
    <col min="15625" max="15625" width="12.5" style="5" bestFit="1" customWidth="1"/>
    <col min="15626" max="15626" width="7.125" style="5" customWidth="1"/>
    <col min="15627" max="15627" width="9" style="5" customWidth="1"/>
    <col min="15628" max="15628" width="10.375" style="5" customWidth="1"/>
    <col min="15629" max="15629" width="9.75" style="5" bestFit="1" customWidth="1"/>
    <col min="15630" max="15630" width="6.125" style="5" customWidth="1"/>
    <col min="15631" max="15631" width="9.5" style="5" bestFit="1" customWidth="1"/>
    <col min="15632" max="15632" width="8.375" style="5" customWidth="1"/>
    <col min="15633" max="15633" width="17.125" style="5" bestFit="1" customWidth="1"/>
    <col min="15634" max="15634" width="16.25" style="5" bestFit="1" customWidth="1"/>
    <col min="15635" max="15635" width="11.375" style="5" bestFit="1" customWidth="1"/>
    <col min="15636" max="15636" width="9.625" style="5" customWidth="1"/>
    <col min="15637" max="15637" width="13.25" style="5" bestFit="1" customWidth="1"/>
    <col min="15638" max="15638" width="10.125" style="5" customWidth="1"/>
    <col min="15639" max="15872" width="9" style="5"/>
    <col min="15873" max="15873" width="16.25" style="5" customWidth="1"/>
    <col min="15874" max="15874" width="4.625" style="5" bestFit="1" customWidth="1"/>
    <col min="15875" max="15875" width="26.875" style="5" customWidth="1"/>
    <col min="15876" max="15876" width="12.75" style="5" bestFit="1" customWidth="1"/>
    <col min="15877" max="15877" width="8.625" style="5" bestFit="1" customWidth="1"/>
    <col min="15878" max="15878" width="8.5" style="5" bestFit="1" customWidth="1"/>
    <col min="15879" max="15879" width="10.625" style="5" bestFit="1" customWidth="1"/>
    <col min="15880" max="15880" width="10" style="5" bestFit="1" customWidth="1"/>
    <col min="15881" max="15881" width="12.5" style="5" bestFit="1" customWidth="1"/>
    <col min="15882" max="15882" width="7.125" style="5" customWidth="1"/>
    <col min="15883" max="15883" width="9" style="5" customWidth="1"/>
    <col min="15884" max="15884" width="10.375" style="5" customWidth="1"/>
    <col min="15885" max="15885" width="9.75" style="5" bestFit="1" customWidth="1"/>
    <col min="15886" max="15886" width="6.125" style="5" customWidth="1"/>
    <col min="15887" max="15887" width="9.5" style="5" bestFit="1" customWidth="1"/>
    <col min="15888" max="15888" width="8.375" style="5" customWidth="1"/>
    <col min="15889" max="15889" width="17.125" style="5" bestFit="1" customWidth="1"/>
    <col min="15890" max="15890" width="16.25" style="5" bestFit="1" customWidth="1"/>
    <col min="15891" max="15891" width="11.375" style="5" bestFit="1" customWidth="1"/>
    <col min="15892" max="15892" width="9.625" style="5" customWidth="1"/>
    <col min="15893" max="15893" width="13.25" style="5" bestFit="1" customWidth="1"/>
    <col min="15894" max="15894" width="10.125" style="5" customWidth="1"/>
    <col min="15895" max="16128" width="9" style="5"/>
    <col min="16129" max="16129" width="16.25" style="5" customWidth="1"/>
    <col min="16130" max="16130" width="4.625" style="5" bestFit="1" customWidth="1"/>
    <col min="16131" max="16131" width="26.875" style="5" customWidth="1"/>
    <col min="16132" max="16132" width="12.75" style="5" bestFit="1" customWidth="1"/>
    <col min="16133" max="16133" width="8.625" style="5" bestFit="1" customWidth="1"/>
    <col min="16134" max="16134" width="8.5" style="5" bestFit="1" customWidth="1"/>
    <col min="16135" max="16135" width="10.625" style="5" bestFit="1" customWidth="1"/>
    <col min="16136" max="16136" width="10" style="5" bestFit="1" customWidth="1"/>
    <col min="16137" max="16137" width="12.5" style="5" bestFit="1" customWidth="1"/>
    <col min="16138" max="16138" width="7.125" style="5" customWidth="1"/>
    <col min="16139" max="16139" width="9" style="5" customWidth="1"/>
    <col min="16140" max="16140" width="10.375" style="5" customWidth="1"/>
    <col min="16141" max="16141" width="9.75" style="5" bestFit="1" customWidth="1"/>
    <col min="16142" max="16142" width="6.125" style="5" customWidth="1"/>
    <col min="16143" max="16143" width="9.5" style="5" bestFit="1" customWidth="1"/>
    <col min="16144" max="16144" width="8.375" style="5" customWidth="1"/>
    <col min="16145" max="16145" width="17.125" style="5" bestFit="1" customWidth="1"/>
    <col min="16146" max="16146" width="16.25" style="5" bestFit="1" customWidth="1"/>
    <col min="16147" max="16147" width="11.375" style="5" bestFit="1" customWidth="1"/>
    <col min="16148" max="16148" width="9.625" style="5" customWidth="1"/>
    <col min="16149" max="16149" width="13.25" style="5" bestFit="1" customWidth="1"/>
    <col min="16150" max="16150" width="10.125" style="5" customWidth="1"/>
    <col min="16151" max="16384" width="9" style="5"/>
  </cols>
  <sheetData>
    <row r="1" spans="1:24" ht="21" customHeight="1">
      <c r="A1" s="151"/>
    </row>
    <row r="2" spans="1:24" ht="15.75">
      <c r="C2" s="197"/>
      <c r="F2" s="149"/>
      <c r="G2" s="149"/>
      <c r="H2" s="149"/>
      <c r="L2" s="8" t="s">
        <v>586</v>
      </c>
      <c r="M2" s="9"/>
      <c r="N2" s="9"/>
      <c r="O2" s="9"/>
      <c r="P2" s="9"/>
      <c r="Q2" s="9"/>
      <c r="R2" s="9"/>
      <c r="S2" s="148"/>
      <c r="T2" s="147"/>
      <c r="U2" s="147"/>
    </row>
    <row r="3" spans="1:24" ht="19.5" customHeight="1">
      <c r="A3" s="146" t="s">
        <v>1</v>
      </c>
      <c r="N3" s="13"/>
      <c r="O3" s="13"/>
      <c r="V3" s="14" t="s">
        <v>2</v>
      </c>
    </row>
    <row r="4" spans="1:24" ht="10.5" customHeight="1" thickBot="1">
      <c r="A4" s="89" t="s">
        <v>3</v>
      </c>
      <c r="B4" s="89" t="s">
        <v>4</v>
      </c>
      <c r="C4" s="89"/>
      <c r="D4" s="89" t="s">
        <v>5</v>
      </c>
      <c r="E4" s="89" t="s">
        <v>6</v>
      </c>
      <c r="F4" s="89"/>
      <c r="G4" s="89"/>
      <c r="H4" s="89"/>
      <c r="I4" s="98" t="s">
        <v>7</v>
      </c>
      <c r="J4" s="98" t="s">
        <v>8</v>
      </c>
      <c r="K4" s="120" t="s">
        <v>9</v>
      </c>
      <c r="L4" s="120" t="s">
        <v>10</v>
      </c>
      <c r="M4" s="121" t="s">
        <v>11</v>
      </c>
      <c r="N4" s="95" t="s">
        <v>12</v>
      </c>
      <c r="O4" s="96"/>
      <c r="P4" s="97"/>
      <c r="Q4" s="98" t="s">
        <v>13</v>
      </c>
      <c r="R4" s="99" t="s">
        <v>14</v>
      </c>
      <c r="S4" s="99"/>
      <c r="T4" s="99"/>
      <c r="U4" s="100" t="s">
        <v>15</v>
      </c>
      <c r="V4" s="103" t="s">
        <v>16</v>
      </c>
    </row>
    <row r="5" spans="1:24" ht="11.25" customHeight="1">
      <c r="A5" s="89"/>
      <c r="B5" s="89"/>
      <c r="C5" s="89"/>
      <c r="D5" s="89"/>
      <c r="E5" s="89"/>
      <c r="F5" s="89"/>
      <c r="G5" s="89"/>
      <c r="H5" s="89"/>
      <c r="I5" s="98"/>
      <c r="J5" s="98"/>
      <c r="K5" s="120"/>
      <c r="L5" s="120"/>
      <c r="M5" s="122"/>
      <c r="N5" s="106" t="s">
        <v>17</v>
      </c>
      <c r="O5" s="109" t="s">
        <v>18</v>
      </c>
      <c r="P5" s="112" t="s">
        <v>19</v>
      </c>
      <c r="Q5" s="98"/>
      <c r="R5" s="99"/>
      <c r="S5" s="99"/>
      <c r="T5" s="99"/>
      <c r="U5" s="101"/>
      <c r="V5" s="104"/>
    </row>
    <row r="6" spans="1:24" ht="14.25" customHeight="1">
      <c r="A6" s="89"/>
      <c r="B6" s="89"/>
      <c r="C6" s="89"/>
      <c r="D6" s="89"/>
      <c r="E6" s="89" t="s">
        <v>5</v>
      </c>
      <c r="F6" s="90" t="s">
        <v>20</v>
      </c>
      <c r="G6" s="90" t="s">
        <v>21</v>
      </c>
      <c r="H6" s="90" t="s">
        <v>22</v>
      </c>
      <c r="I6" s="98"/>
      <c r="J6" s="98"/>
      <c r="K6" s="120"/>
      <c r="L6" s="120"/>
      <c r="M6" s="122"/>
      <c r="N6" s="107"/>
      <c r="O6" s="110"/>
      <c r="P6" s="143"/>
      <c r="Q6" s="98"/>
      <c r="R6" s="145" t="s">
        <v>23</v>
      </c>
      <c r="S6" s="196" t="s">
        <v>24</v>
      </c>
      <c r="T6" s="115" t="s">
        <v>25</v>
      </c>
      <c r="U6" s="101"/>
      <c r="V6" s="104"/>
    </row>
    <row r="7" spans="1:24">
      <c r="A7" s="89"/>
      <c r="B7" s="89"/>
      <c r="C7" s="89"/>
      <c r="D7" s="89"/>
      <c r="E7" s="89"/>
      <c r="F7" s="89"/>
      <c r="G7" s="89"/>
      <c r="H7" s="89"/>
      <c r="I7" s="98"/>
      <c r="J7" s="98"/>
      <c r="K7" s="120"/>
      <c r="L7" s="120"/>
      <c r="M7" s="122"/>
      <c r="N7" s="107"/>
      <c r="O7" s="110"/>
      <c r="P7" s="143"/>
      <c r="Q7" s="98"/>
      <c r="R7" s="142"/>
      <c r="S7" s="195"/>
      <c r="T7" s="116"/>
      <c r="U7" s="101"/>
      <c r="V7" s="104"/>
    </row>
    <row r="8" spans="1:24">
      <c r="A8" s="89"/>
      <c r="B8" s="89"/>
      <c r="C8" s="89"/>
      <c r="D8" s="89"/>
      <c r="E8" s="89"/>
      <c r="F8" s="89"/>
      <c r="G8" s="89"/>
      <c r="H8" s="89"/>
      <c r="I8" s="98"/>
      <c r="J8" s="98"/>
      <c r="K8" s="120"/>
      <c r="L8" s="120"/>
      <c r="M8" s="123"/>
      <c r="N8" s="108"/>
      <c r="O8" s="111"/>
      <c r="P8" s="114"/>
      <c r="Q8" s="98"/>
      <c r="R8" s="141"/>
      <c r="S8" s="194"/>
      <c r="T8" s="117"/>
      <c r="U8" s="102"/>
      <c r="V8" s="105"/>
      <c r="X8" s="10" t="s">
        <v>26</v>
      </c>
    </row>
    <row r="9" spans="1:24" ht="45" customHeight="1">
      <c r="A9" s="193" t="s">
        <v>585</v>
      </c>
      <c r="B9" s="192"/>
      <c r="C9" s="191" t="s">
        <v>584</v>
      </c>
      <c r="D9" s="171" t="s">
        <v>583</v>
      </c>
      <c r="E9" s="163" t="s">
        <v>543</v>
      </c>
      <c r="F9" s="170">
        <v>7.6970000000000001</v>
      </c>
      <c r="G9" s="163">
        <v>1400</v>
      </c>
      <c r="H9" s="163">
        <v>260</v>
      </c>
      <c r="I9" s="163" t="s">
        <v>531</v>
      </c>
      <c r="J9" s="169">
        <v>9193</v>
      </c>
      <c r="K9" s="169">
        <v>24147</v>
      </c>
      <c r="L9" s="163">
        <v>14844</v>
      </c>
      <c r="M9" s="168" t="s">
        <v>470</v>
      </c>
      <c r="N9" s="167">
        <v>3.97</v>
      </c>
      <c r="O9" s="166">
        <f>IF(N9&gt;0,1/N9*37.7*68.6,"")</f>
        <v>651.44080604533997</v>
      </c>
      <c r="P9" s="165">
        <v>4.42</v>
      </c>
      <c r="Q9" s="164" t="s">
        <v>469</v>
      </c>
      <c r="R9" s="163" t="s">
        <v>468</v>
      </c>
      <c r="S9" s="163" t="s">
        <v>573</v>
      </c>
      <c r="T9" s="162"/>
      <c r="U9" s="161"/>
      <c r="V9" s="152" t="str">
        <f>IF(X9&lt;95,"",X9)</f>
        <v/>
      </c>
      <c r="X9" s="126">
        <f>IFERROR(ROUNDDOWN(N9/P9*100,0),"")</f>
        <v>89</v>
      </c>
    </row>
    <row r="10" spans="1:24" ht="45" customHeight="1">
      <c r="A10" s="174"/>
      <c r="B10" s="173"/>
      <c r="C10" s="172"/>
      <c r="D10" s="171" t="s">
        <v>583</v>
      </c>
      <c r="E10" s="163" t="s">
        <v>543</v>
      </c>
      <c r="F10" s="170">
        <v>7.6970000000000001</v>
      </c>
      <c r="G10" s="163">
        <v>1400</v>
      </c>
      <c r="H10" s="163">
        <v>280</v>
      </c>
      <c r="I10" s="163" t="s">
        <v>531</v>
      </c>
      <c r="J10" s="169">
        <v>9193</v>
      </c>
      <c r="K10" s="169">
        <v>24147</v>
      </c>
      <c r="L10" s="163">
        <v>14844</v>
      </c>
      <c r="M10" s="168" t="s">
        <v>470</v>
      </c>
      <c r="N10" s="167">
        <v>4.01</v>
      </c>
      <c r="O10" s="166">
        <f>IF(N10&gt;0,1/N10*37.7*68.6,"")</f>
        <v>644.9426433915213</v>
      </c>
      <c r="P10" s="165">
        <v>4.42</v>
      </c>
      <c r="Q10" s="164" t="s">
        <v>469</v>
      </c>
      <c r="R10" s="163" t="s">
        <v>468</v>
      </c>
      <c r="S10" s="163" t="s">
        <v>573</v>
      </c>
      <c r="T10" s="162"/>
      <c r="U10" s="161"/>
      <c r="V10" s="152" t="str">
        <f>IF(X10&lt;95,"",X10)</f>
        <v/>
      </c>
      <c r="X10" s="126">
        <f>IFERROR(ROUNDDOWN(N10/P10*100,0),"")</f>
        <v>90</v>
      </c>
    </row>
    <row r="11" spans="1:24" ht="45" customHeight="1">
      <c r="A11" s="174"/>
      <c r="B11" s="173"/>
      <c r="C11" s="172"/>
      <c r="D11" s="171" t="s">
        <v>582</v>
      </c>
      <c r="E11" s="163" t="s">
        <v>532</v>
      </c>
      <c r="F11" s="170">
        <v>10.676</v>
      </c>
      <c r="G11" s="163">
        <v>2000</v>
      </c>
      <c r="H11" s="163">
        <v>290</v>
      </c>
      <c r="I11" s="163" t="s">
        <v>242</v>
      </c>
      <c r="J11" s="169">
        <v>9193</v>
      </c>
      <c r="K11" s="169">
        <v>24147</v>
      </c>
      <c r="L11" s="163">
        <v>14844</v>
      </c>
      <c r="M11" s="168" t="s">
        <v>470</v>
      </c>
      <c r="N11" s="167">
        <v>3.92</v>
      </c>
      <c r="O11" s="166">
        <f>IF(N11&gt;0,1/N11*37.7*68.6,"")</f>
        <v>659.75000000000011</v>
      </c>
      <c r="P11" s="165">
        <v>4.42</v>
      </c>
      <c r="Q11" s="164" t="s">
        <v>469</v>
      </c>
      <c r="R11" s="163" t="s">
        <v>468</v>
      </c>
      <c r="S11" s="163" t="s">
        <v>573</v>
      </c>
      <c r="T11" s="162"/>
      <c r="U11" s="161"/>
      <c r="V11" s="152" t="str">
        <f>IF(X11&lt;95,"",X11)</f>
        <v/>
      </c>
      <c r="X11" s="126">
        <f>IFERROR(ROUNDDOWN(N11/P11*100,0),"")</f>
        <v>88</v>
      </c>
    </row>
    <row r="12" spans="1:24" ht="45" customHeight="1">
      <c r="A12" s="174"/>
      <c r="B12" s="173"/>
      <c r="C12" s="172"/>
      <c r="D12" s="171" t="s">
        <v>581</v>
      </c>
      <c r="E12" s="163" t="s">
        <v>532</v>
      </c>
      <c r="F12" s="170">
        <v>10.676</v>
      </c>
      <c r="G12" s="163">
        <v>2000</v>
      </c>
      <c r="H12" s="163">
        <v>265</v>
      </c>
      <c r="I12" s="163" t="s">
        <v>531</v>
      </c>
      <c r="J12" s="169">
        <v>9193</v>
      </c>
      <c r="K12" s="169">
        <v>24147</v>
      </c>
      <c r="L12" s="163">
        <v>14844</v>
      </c>
      <c r="M12" s="168" t="s">
        <v>470</v>
      </c>
      <c r="N12" s="167">
        <v>4.04</v>
      </c>
      <c r="O12" s="166">
        <f>IF(N12&gt;0,1/N12*37.7*68.6,"")</f>
        <v>640.15346534653463</v>
      </c>
      <c r="P12" s="165">
        <v>4.42</v>
      </c>
      <c r="Q12" s="164" t="s">
        <v>469</v>
      </c>
      <c r="R12" s="163" t="s">
        <v>468</v>
      </c>
      <c r="S12" s="163" t="s">
        <v>573</v>
      </c>
      <c r="T12" s="162"/>
      <c r="U12" s="161"/>
      <c r="V12" s="152" t="str">
        <f>IF(X12&lt;95,"",X12)</f>
        <v/>
      </c>
      <c r="X12" s="126">
        <f>IFERROR(ROUNDDOWN(N12/P12*100,0),"")</f>
        <v>91</v>
      </c>
    </row>
    <row r="13" spans="1:24" ht="45" customHeight="1">
      <c r="A13" s="174"/>
      <c r="B13" s="173"/>
      <c r="C13" s="172"/>
      <c r="D13" s="171" t="s">
        <v>581</v>
      </c>
      <c r="E13" s="163" t="s">
        <v>532</v>
      </c>
      <c r="F13" s="170">
        <v>10.676</v>
      </c>
      <c r="G13" s="163">
        <v>2000</v>
      </c>
      <c r="H13" s="163">
        <v>290</v>
      </c>
      <c r="I13" s="163" t="s">
        <v>531</v>
      </c>
      <c r="J13" s="169">
        <v>9193</v>
      </c>
      <c r="K13" s="169">
        <v>24147</v>
      </c>
      <c r="L13" s="163">
        <v>14844</v>
      </c>
      <c r="M13" s="168" t="s">
        <v>470</v>
      </c>
      <c r="N13" s="167">
        <v>4.04</v>
      </c>
      <c r="O13" s="166">
        <f>IF(N13&gt;0,1/N13*37.7*68.6,"")</f>
        <v>640.15346534653463</v>
      </c>
      <c r="P13" s="165">
        <v>4.42</v>
      </c>
      <c r="Q13" s="164" t="s">
        <v>469</v>
      </c>
      <c r="R13" s="163" t="s">
        <v>468</v>
      </c>
      <c r="S13" s="163" t="s">
        <v>573</v>
      </c>
      <c r="T13" s="162"/>
      <c r="U13" s="161"/>
      <c r="V13" s="152" t="str">
        <f>IF(X13&lt;95,"",X13)</f>
        <v/>
      </c>
      <c r="X13" s="126">
        <f>IFERROR(ROUNDDOWN(N13/P13*100,0),"")</f>
        <v>91</v>
      </c>
    </row>
    <row r="14" spans="1:24" ht="45" customHeight="1">
      <c r="A14" s="174"/>
      <c r="B14" s="173"/>
      <c r="C14" s="172"/>
      <c r="D14" s="171" t="s">
        <v>580</v>
      </c>
      <c r="E14" s="163" t="s">
        <v>543</v>
      </c>
      <c r="F14" s="170">
        <v>7.6970000000000001</v>
      </c>
      <c r="G14" s="163">
        <v>1400</v>
      </c>
      <c r="H14" s="163">
        <v>260</v>
      </c>
      <c r="I14" s="163" t="s">
        <v>531</v>
      </c>
      <c r="J14" s="169">
        <v>9193</v>
      </c>
      <c r="K14" s="169">
        <v>24147</v>
      </c>
      <c r="L14" s="163">
        <v>14844</v>
      </c>
      <c r="M14" s="168" t="s">
        <v>470</v>
      </c>
      <c r="N14" s="167">
        <v>3.97</v>
      </c>
      <c r="O14" s="166">
        <f>IF(N14&gt;0,1/N14*37.7*68.6,"")</f>
        <v>651.44080604533997</v>
      </c>
      <c r="P14" s="165">
        <v>4.42</v>
      </c>
      <c r="Q14" s="164" t="s">
        <v>469</v>
      </c>
      <c r="R14" s="163" t="s">
        <v>468</v>
      </c>
      <c r="S14" s="163" t="s">
        <v>573</v>
      </c>
      <c r="T14" s="162"/>
      <c r="U14" s="161"/>
      <c r="V14" s="152" t="str">
        <f>IF(X14&lt;95,"",X14)</f>
        <v/>
      </c>
      <c r="X14" s="126">
        <f>IFERROR(ROUNDDOWN(N14/P14*100,0),"")</f>
        <v>89</v>
      </c>
    </row>
    <row r="15" spans="1:24" ht="45" customHeight="1">
      <c r="A15" s="174"/>
      <c r="B15" s="173"/>
      <c r="C15" s="172"/>
      <c r="D15" s="171" t="s">
        <v>580</v>
      </c>
      <c r="E15" s="163" t="s">
        <v>543</v>
      </c>
      <c r="F15" s="170">
        <v>7.6970000000000001</v>
      </c>
      <c r="G15" s="163">
        <v>1400</v>
      </c>
      <c r="H15" s="163">
        <v>280</v>
      </c>
      <c r="I15" s="163" t="s">
        <v>531</v>
      </c>
      <c r="J15" s="169">
        <v>9193</v>
      </c>
      <c r="K15" s="169">
        <v>24147</v>
      </c>
      <c r="L15" s="163">
        <v>14844</v>
      </c>
      <c r="M15" s="168" t="s">
        <v>470</v>
      </c>
      <c r="N15" s="167">
        <v>4.01</v>
      </c>
      <c r="O15" s="166">
        <f>IF(N15&gt;0,1/N15*37.7*68.6,"")</f>
        <v>644.9426433915213</v>
      </c>
      <c r="P15" s="165">
        <v>4.42</v>
      </c>
      <c r="Q15" s="164" t="s">
        <v>469</v>
      </c>
      <c r="R15" s="163" t="s">
        <v>468</v>
      </c>
      <c r="S15" s="163" t="s">
        <v>573</v>
      </c>
      <c r="T15" s="162"/>
      <c r="U15" s="161"/>
      <c r="V15" s="152" t="str">
        <f>IF(X15&lt;95,"",X15)</f>
        <v/>
      </c>
      <c r="X15" s="126">
        <f>IFERROR(ROUNDDOWN(N15/P15*100,0),"")</f>
        <v>90</v>
      </c>
    </row>
    <row r="16" spans="1:24" ht="45" customHeight="1">
      <c r="A16" s="174"/>
      <c r="B16" s="173"/>
      <c r="C16" s="172"/>
      <c r="D16" s="171" t="s">
        <v>579</v>
      </c>
      <c r="E16" s="163" t="s">
        <v>532</v>
      </c>
      <c r="F16" s="170">
        <v>10.676</v>
      </c>
      <c r="G16" s="163">
        <v>2000</v>
      </c>
      <c r="H16" s="163">
        <v>265</v>
      </c>
      <c r="I16" s="163" t="s">
        <v>531</v>
      </c>
      <c r="J16" s="169">
        <v>9193</v>
      </c>
      <c r="K16" s="169">
        <v>24147</v>
      </c>
      <c r="L16" s="163">
        <v>14844</v>
      </c>
      <c r="M16" s="168" t="s">
        <v>470</v>
      </c>
      <c r="N16" s="167">
        <v>4.04</v>
      </c>
      <c r="O16" s="166">
        <f>IF(N16&gt;0,1/N16*37.7*68.6,"")</f>
        <v>640.15346534653463</v>
      </c>
      <c r="P16" s="165">
        <v>4.42</v>
      </c>
      <c r="Q16" s="164" t="s">
        <v>469</v>
      </c>
      <c r="R16" s="163" t="s">
        <v>468</v>
      </c>
      <c r="S16" s="163" t="s">
        <v>573</v>
      </c>
      <c r="T16" s="162"/>
      <c r="U16" s="161"/>
      <c r="V16" s="152" t="str">
        <f>IF(X16&lt;95,"",X16)</f>
        <v/>
      </c>
      <c r="X16" s="126">
        <f>IFERROR(ROUNDDOWN(N16/P16*100,0),"")</f>
        <v>91</v>
      </c>
    </row>
    <row r="17" spans="1:24" ht="45" customHeight="1">
      <c r="A17" s="174"/>
      <c r="B17" s="173"/>
      <c r="C17" s="172"/>
      <c r="D17" s="171" t="s">
        <v>579</v>
      </c>
      <c r="E17" s="163" t="s">
        <v>532</v>
      </c>
      <c r="F17" s="170">
        <v>10.676</v>
      </c>
      <c r="G17" s="163">
        <v>2000</v>
      </c>
      <c r="H17" s="163">
        <v>290</v>
      </c>
      <c r="I17" s="163" t="s">
        <v>531</v>
      </c>
      <c r="J17" s="169">
        <v>9193</v>
      </c>
      <c r="K17" s="169">
        <v>24147</v>
      </c>
      <c r="L17" s="163">
        <v>14844</v>
      </c>
      <c r="M17" s="168" t="s">
        <v>470</v>
      </c>
      <c r="N17" s="167">
        <v>4.04</v>
      </c>
      <c r="O17" s="166">
        <f>IF(N17&gt;0,1/N17*37.7*68.6,"")</f>
        <v>640.15346534653463</v>
      </c>
      <c r="P17" s="165">
        <v>4.42</v>
      </c>
      <c r="Q17" s="164" t="s">
        <v>469</v>
      </c>
      <c r="R17" s="163" t="s">
        <v>468</v>
      </c>
      <c r="S17" s="163" t="s">
        <v>573</v>
      </c>
      <c r="T17" s="162"/>
      <c r="U17" s="161"/>
      <c r="V17" s="152" t="str">
        <f>IF(X17&lt;95,"",X17)</f>
        <v/>
      </c>
      <c r="X17" s="126">
        <f>IFERROR(ROUNDDOWN(N17/P17*100,0),"")</f>
        <v>91</v>
      </c>
    </row>
    <row r="18" spans="1:24" ht="45" customHeight="1">
      <c r="A18" s="174"/>
      <c r="B18" s="173"/>
      <c r="C18" s="172"/>
      <c r="D18" s="171" t="s">
        <v>578</v>
      </c>
      <c r="E18" s="163" t="s">
        <v>543</v>
      </c>
      <c r="F18" s="170">
        <v>7.6970000000000001</v>
      </c>
      <c r="G18" s="163">
        <v>1400</v>
      </c>
      <c r="H18" s="163">
        <v>260</v>
      </c>
      <c r="I18" s="163" t="s">
        <v>531</v>
      </c>
      <c r="J18" s="169">
        <v>9193</v>
      </c>
      <c r="K18" s="169">
        <v>24147</v>
      </c>
      <c r="L18" s="163">
        <v>14844</v>
      </c>
      <c r="M18" s="168" t="s">
        <v>470</v>
      </c>
      <c r="N18" s="167">
        <v>3.97</v>
      </c>
      <c r="O18" s="166">
        <f>IF(N18&gt;0,1/N18*37.7*68.6,"")</f>
        <v>651.44080604533997</v>
      </c>
      <c r="P18" s="165">
        <v>4.42</v>
      </c>
      <c r="Q18" s="164" t="s">
        <v>469</v>
      </c>
      <c r="R18" s="163" t="s">
        <v>468</v>
      </c>
      <c r="S18" s="163" t="s">
        <v>573</v>
      </c>
      <c r="T18" s="162"/>
      <c r="U18" s="161"/>
      <c r="V18" s="152" t="str">
        <f>IF(X18&lt;95,"",X18)</f>
        <v/>
      </c>
      <c r="X18" s="126">
        <f>IFERROR(ROUNDDOWN(N18/P18*100,0),"")</f>
        <v>89</v>
      </c>
    </row>
    <row r="19" spans="1:24" ht="45" customHeight="1">
      <c r="A19" s="174"/>
      <c r="B19" s="173"/>
      <c r="C19" s="172"/>
      <c r="D19" s="171" t="s">
        <v>578</v>
      </c>
      <c r="E19" s="163" t="s">
        <v>543</v>
      </c>
      <c r="F19" s="170">
        <v>7.6970000000000001</v>
      </c>
      <c r="G19" s="163">
        <v>1400</v>
      </c>
      <c r="H19" s="163">
        <v>280</v>
      </c>
      <c r="I19" s="163" t="s">
        <v>531</v>
      </c>
      <c r="J19" s="169">
        <v>9193</v>
      </c>
      <c r="K19" s="169">
        <v>24147</v>
      </c>
      <c r="L19" s="163">
        <v>14844</v>
      </c>
      <c r="M19" s="168" t="s">
        <v>470</v>
      </c>
      <c r="N19" s="167">
        <v>4.01</v>
      </c>
      <c r="O19" s="166">
        <f>IF(N19&gt;0,1/N19*37.7*68.6,"")</f>
        <v>644.9426433915213</v>
      </c>
      <c r="P19" s="165">
        <v>4.42</v>
      </c>
      <c r="Q19" s="164" t="s">
        <v>469</v>
      </c>
      <c r="R19" s="163" t="s">
        <v>468</v>
      </c>
      <c r="S19" s="163" t="s">
        <v>573</v>
      </c>
      <c r="T19" s="162"/>
      <c r="U19" s="161"/>
      <c r="V19" s="152" t="str">
        <f>IF(X19&lt;95,"",X19)</f>
        <v/>
      </c>
      <c r="X19" s="126">
        <f>IFERROR(ROUNDDOWN(N19/P19*100,0),"")</f>
        <v>90</v>
      </c>
    </row>
    <row r="20" spans="1:24" ht="45" customHeight="1">
      <c r="A20" s="174"/>
      <c r="B20" s="173"/>
      <c r="C20" s="172"/>
      <c r="D20" s="171" t="s">
        <v>577</v>
      </c>
      <c r="E20" s="163" t="s">
        <v>532</v>
      </c>
      <c r="F20" s="170">
        <v>10.676</v>
      </c>
      <c r="G20" s="163">
        <v>2000</v>
      </c>
      <c r="H20" s="163">
        <v>290</v>
      </c>
      <c r="I20" s="163" t="s">
        <v>242</v>
      </c>
      <c r="J20" s="169">
        <v>9193</v>
      </c>
      <c r="K20" s="169">
        <v>24147</v>
      </c>
      <c r="L20" s="163">
        <v>14844</v>
      </c>
      <c r="M20" s="168" t="s">
        <v>470</v>
      </c>
      <c r="N20" s="167">
        <v>3.92</v>
      </c>
      <c r="O20" s="166">
        <f>IF(N20&gt;0,1/N20*37.7*68.6,"")</f>
        <v>659.75000000000011</v>
      </c>
      <c r="P20" s="165">
        <v>4.42</v>
      </c>
      <c r="Q20" s="164" t="s">
        <v>469</v>
      </c>
      <c r="R20" s="163" t="s">
        <v>468</v>
      </c>
      <c r="S20" s="163" t="s">
        <v>573</v>
      </c>
      <c r="T20" s="162"/>
      <c r="U20" s="161"/>
      <c r="V20" s="152" t="str">
        <f>IF(X20&lt;95,"",X20)</f>
        <v/>
      </c>
      <c r="X20" s="126">
        <f>IFERROR(ROUNDDOWN(N20/P20*100,0),"")</f>
        <v>88</v>
      </c>
    </row>
    <row r="21" spans="1:24" ht="45" customHeight="1">
      <c r="A21" s="174"/>
      <c r="B21" s="173"/>
      <c r="C21" s="172"/>
      <c r="D21" s="171" t="s">
        <v>576</v>
      </c>
      <c r="E21" s="163" t="s">
        <v>532</v>
      </c>
      <c r="F21" s="170">
        <v>10.676</v>
      </c>
      <c r="G21" s="163">
        <v>2000</v>
      </c>
      <c r="H21" s="163">
        <v>265</v>
      </c>
      <c r="I21" s="163" t="s">
        <v>531</v>
      </c>
      <c r="J21" s="169">
        <v>9193</v>
      </c>
      <c r="K21" s="169">
        <v>24147</v>
      </c>
      <c r="L21" s="163">
        <v>14844</v>
      </c>
      <c r="M21" s="168" t="s">
        <v>470</v>
      </c>
      <c r="N21" s="167">
        <v>4.04</v>
      </c>
      <c r="O21" s="166">
        <f>IF(N21&gt;0,1/N21*37.7*68.6,"")</f>
        <v>640.15346534653463</v>
      </c>
      <c r="P21" s="165">
        <v>4.42</v>
      </c>
      <c r="Q21" s="164" t="s">
        <v>469</v>
      </c>
      <c r="R21" s="163" t="s">
        <v>468</v>
      </c>
      <c r="S21" s="163" t="s">
        <v>573</v>
      </c>
      <c r="T21" s="162"/>
      <c r="U21" s="161"/>
      <c r="V21" s="152" t="str">
        <f>IF(X21&lt;95,"",X21)</f>
        <v/>
      </c>
      <c r="X21" s="126">
        <f>IFERROR(ROUNDDOWN(N21/P21*100,0),"")</f>
        <v>91</v>
      </c>
    </row>
    <row r="22" spans="1:24" ht="45" customHeight="1">
      <c r="A22" s="174"/>
      <c r="B22" s="173"/>
      <c r="C22" s="172"/>
      <c r="D22" s="171" t="s">
        <v>576</v>
      </c>
      <c r="E22" s="163" t="s">
        <v>532</v>
      </c>
      <c r="F22" s="170">
        <v>10.676</v>
      </c>
      <c r="G22" s="163">
        <v>2000</v>
      </c>
      <c r="H22" s="163">
        <v>290</v>
      </c>
      <c r="I22" s="163" t="s">
        <v>531</v>
      </c>
      <c r="J22" s="169">
        <v>9193</v>
      </c>
      <c r="K22" s="169">
        <v>24147</v>
      </c>
      <c r="L22" s="163">
        <v>14844</v>
      </c>
      <c r="M22" s="168" t="s">
        <v>470</v>
      </c>
      <c r="N22" s="167">
        <v>4.04</v>
      </c>
      <c r="O22" s="166">
        <f>IF(N22&gt;0,1/N22*37.7*68.6,"")</f>
        <v>640.15346534653463</v>
      </c>
      <c r="P22" s="165">
        <v>4.42</v>
      </c>
      <c r="Q22" s="164" t="s">
        <v>469</v>
      </c>
      <c r="R22" s="163" t="s">
        <v>468</v>
      </c>
      <c r="S22" s="163" t="s">
        <v>573</v>
      </c>
      <c r="T22" s="162"/>
      <c r="U22" s="161"/>
      <c r="V22" s="152" t="str">
        <f>IF(X22&lt;95,"",X22)</f>
        <v/>
      </c>
      <c r="X22" s="126">
        <f>IFERROR(ROUNDDOWN(N22/P22*100,0),"")</f>
        <v>91</v>
      </c>
    </row>
    <row r="23" spans="1:24" ht="45" customHeight="1">
      <c r="A23" s="174"/>
      <c r="B23" s="173"/>
      <c r="C23" s="172"/>
      <c r="D23" s="171" t="s">
        <v>576</v>
      </c>
      <c r="E23" s="163" t="s">
        <v>532</v>
      </c>
      <c r="F23" s="170">
        <v>10.676</v>
      </c>
      <c r="G23" s="163">
        <v>2100</v>
      </c>
      <c r="H23" s="163">
        <v>315</v>
      </c>
      <c r="I23" s="163" t="s">
        <v>531</v>
      </c>
      <c r="J23" s="169">
        <v>9193</v>
      </c>
      <c r="K23" s="169">
        <v>24147</v>
      </c>
      <c r="L23" s="163">
        <v>14844</v>
      </c>
      <c r="M23" s="168" t="s">
        <v>470</v>
      </c>
      <c r="N23" s="167">
        <v>4.05</v>
      </c>
      <c r="O23" s="166">
        <f>IF(N23&gt;0,1/N23*37.7*68.6,"")</f>
        <v>638.57283950617284</v>
      </c>
      <c r="P23" s="165">
        <v>4.42</v>
      </c>
      <c r="Q23" s="164" t="s">
        <v>469</v>
      </c>
      <c r="R23" s="163" t="s">
        <v>468</v>
      </c>
      <c r="S23" s="163" t="s">
        <v>573</v>
      </c>
      <c r="T23" s="162"/>
      <c r="U23" s="161"/>
      <c r="V23" s="152" t="str">
        <f>IF(X23&lt;95,"",X23)</f>
        <v/>
      </c>
      <c r="X23" s="126">
        <f>IFERROR(ROUNDDOWN(N23/P23*100,0),"")</f>
        <v>91</v>
      </c>
    </row>
    <row r="24" spans="1:24" ht="45" customHeight="1">
      <c r="A24" s="174"/>
      <c r="B24" s="173"/>
      <c r="C24" s="172"/>
      <c r="D24" s="171" t="s">
        <v>575</v>
      </c>
      <c r="E24" s="163" t="s">
        <v>543</v>
      </c>
      <c r="F24" s="170">
        <v>7.6970000000000001</v>
      </c>
      <c r="G24" s="163">
        <v>1400</v>
      </c>
      <c r="H24" s="163">
        <v>260</v>
      </c>
      <c r="I24" s="163" t="s">
        <v>531</v>
      </c>
      <c r="J24" s="169">
        <v>9193</v>
      </c>
      <c r="K24" s="169">
        <v>24147</v>
      </c>
      <c r="L24" s="163">
        <v>14844</v>
      </c>
      <c r="M24" s="168" t="s">
        <v>470</v>
      </c>
      <c r="N24" s="167">
        <v>3.97</v>
      </c>
      <c r="O24" s="166">
        <f>IF(N24&gt;0,1/N24*37.7*68.6,"")</f>
        <v>651.44080604533997</v>
      </c>
      <c r="P24" s="165">
        <v>4.42</v>
      </c>
      <c r="Q24" s="164" t="s">
        <v>469</v>
      </c>
      <c r="R24" s="163" t="s">
        <v>468</v>
      </c>
      <c r="S24" s="163" t="s">
        <v>573</v>
      </c>
      <c r="T24" s="162"/>
      <c r="U24" s="161"/>
      <c r="V24" s="152" t="str">
        <f>IF(X24&lt;95,"",X24)</f>
        <v/>
      </c>
      <c r="X24" s="126">
        <f>IFERROR(ROUNDDOWN(N24/P24*100,0),"")</f>
        <v>89</v>
      </c>
    </row>
    <row r="25" spans="1:24" ht="45" customHeight="1">
      <c r="A25" s="174"/>
      <c r="B25" s="173"/>
      <c r="C25" s="172"/>
      <c r="D25" s="171" t="s">
        <v>575</v>
      </c>
      <c r="E25" s="163" t="s">
        <v>543</v>
      </c>
      <c r="F25" s="170">
        <v>7.6970000000000001</v>
      </c>
      <c r="G25" s="163">
        <v>1400</v>
      </c>
      <c r="H25" s="163">
        <v>280</v>
      </c>
      <c r="I25" s="163" t="s">
        <v>531</v>
      </c>
      <c r="J25" s="169">
        <v>9193</v>
      </c>
      <c r="K25" s="169">
        <v>24147</v>
      </c>
      <c r="L25" s="163">
        <v>14844</v>
      </c>
      <c r="M25" s="168" t="s">
        <v>470</v>
      </c>
      <c r="N25" s="167">
        <v>4.01</v>
      </c>
      <c r="O25" s="166">
        <f>IF(N25&gt;0,1/N25*37.7*68.6,"")</f>
        <v>644.9426433915213</v>
      </c>
      <c r="P25" s="165">
        <v>4.42</v>
      </c>
      <c r="Q25" s="164" t="s">
        <v>469</v>
      </c>
      <c r="R25" s="163" t="s">
        <v>468</v>
      </c>
      <c r="S25" s="163" t="s">
        <v>573</v>
      </c>
      <c r="T25" s="162"/>
      <c r="U25" s="161"/>
      <c r="V25" s="152" t="str">
        <f>IF(X25&lt;95,"",X25)</f>
        <v/>
      </c>
      <c r="X25" s="126">
        <f>IFERROR(ROUNDDOWN(N25/P25*100,0),"")</f>
        <v>90</v>
      </c>
    </row>
    <row r="26" spans="1:24" ht="45" customHeight="1">
      <c r="A26" s="174"/>
      <c r="B26" s="173"/>
      <c r="C26" s="172"/>
      <c r="D26" s="171" t="s">
        <v>574</v>
      </c>
      <c r="E26" s="163" t="s">
        <v>532</v>
      </c>
      <c r="F26" s="170">
        <v>10.676</v>
      </c>
      <c r="G26" s="163">
        <v>2000</v>
      </c>
      <c r="H26" s="163">
        <v>265</v>
      </c>
      <c r="I26" s="163" t="s">
        <v>531</v>
      </c>
      <c r="J26" s="169">
        <v>9193</v>
      </c>
      <c r="K26" s="169">
        <v>24147</v>
      </c>
      <c r="L26" s="163">
        <v>14844</v>
      </c>
      <c r="M26" s="168" t="s">
        <v>470</v>
      </c>
      <c r="N26" s="167">
        <v>4.04</v>
      </c>
      <c r="O26" s="166">
        <f>IF(N26&gt;0,1/N26*37.7*68.6,"")</f>
        <v>640.15346534653463</v>
      </c>
      <c r="P26" s="165">
        <v>4.42</v>
      </c>
      <c r="Q26" s="164" t="s">
        <v>469</v>
      </c>
      <c r="R26" s="163" t="s">
        <v>468</v>
      </c>
      <c r="S26" s="163" t="s">
        <v>573</v>
      </c>
      <c r="T26" s="162"/>
      <c r="U26" s="161"/>
      <c r="V26" s="152" t="str">
        <f>IF(X26&lt;95,"",X26)</f>
        <v/>
      </c>
      <c r="X26" s="126">
        <f>IFERROR(ROUNDDOWN(N26/P26*100,0),"")</f>
        <v>91</v>
      </c>
    </row>
    <row r="27" spans="1:24" ht="45" customHeight="1">
      <c r="A27" s="174"/>
      <c r="B27" s="173"/>
      <c r="C27" s="172"/>
      <c r="D27" s="171" t="s">
        <v>574</v>
      </c>
      <c r="E27" s="163" t="s">
        <v>532</v>
      </c>
      <c r="F27" s="170">
        <v>10.676</v>
      </c>
      <c r="G27" s="163">
        <v>2000</v>
      </c>
      <c r="H27" s="163">
        <v>290</v>
      </c>
      <c r="I27" s="163" t="s">
        <v>531</v>
      </c>
      <c r="J27" s="169">
        <v>9193</v>
      </c>
      <c r="K27" s="169">
        <v>24147</v>
      </c>
      <c r="L27" s="163">
        <v>14844</v>
      </c>
      <c r="M27" s="168" t="s">
        <v>470</v>
      </c>
      <c r="N27" s="167">
        <v>4.04</v>
      </c>
      <c r="O27" s="166">
        <f>IF(N27&gt;0,1/N27*37.7*68.6,"")</f>
        <v>640.15346534653463</v>
      </c>
      <c r="P27" s="165">
        <v>4.42</v>
      </c>
      <c r="Q27" s="164" t="s">
        <v>469</v>
      </c>
      <c r="R27" s="163" t="s">
        <v>468</v>
      </c>
      <c r="S27" s="163" t="s">
        <v>573</v>
      </c>
      <c r="T27" s="162"/>
      <c r="U27" s="161"/>
      <c r="V27" s="152" t="str">
        <f>IF(X27&lt;95,"",X27)</f>
        <v/>
      </c>
      <c r="X27" s="126">
        <f>IFERROR(ROUNDDOWN(N27/P27*100,0),"")</f>
        <v>91</v>
      </c>
    </row>
    <row r="28" spans="1:24" ht="45" customHeight="1">
      <c r="A28" s="174"/>
      <c r="B28" s="173"/>
      <c r="C28" s="172"/>
      <c r="D28" s="171" t="s">
        <v>574</v>
      </c>
      <c r="E28" s="163" t="s">
        <v>532</v>
      </c>
      <c r="F28" s="170">
        <v>10.676</v>
      </c>
      <c r="G28" s="163">
        <v>2100</v>
      </c>
      <c r="H28" s="163">
        <v>315</v>
      </c>
      <c r="I28" s="163" t="s">
        <v>531</v>
      </c>
      <c r="J28" s="169">
        <v>9193</v>
      </c>
      <c r="K28" s="169">
        <v>24147</v>
      </c>
      <c r="L28" s="163">
        <v>14844</v>
      </c>
      <c r="M28" s="168" t="s">
        <v>470</v>
      </c>
      <c r="N28" s="167">
        <v>4.05</v>
      </c>
      <c r="O28" s="166">
        <f>IF(N28&gt;0,1/N28*37.7*68.6,"")</f>
        <v>638.57283950617284</v>
      </c>
      <c r="P28" s="165">
        <v>4.42</v>
      </c>
      <c r="Q28" s="164" t="s">
        <v>469</v>
      </c>
      <c r="R28" s="163" t="s">
        <v>468</v>
      </c>
      <c r="S28" s="163" t="s">
        <v>573</v>
      </c>
      <c r="T28" s="162"/>
      <c r="U28" s="161"/>
      <c r="V28" s="152" t="str">
        <f>IF(X28&lt;95,"",X28)</f>
        <v/>
      </c>
      <c r="X28" s="126">
        <f>IFERROR(ROUNDDOWN(N28/P28*100,0),"")</f>
        <v>91</v>
      </c>
    </row>
    <row r="29" spans="1:24" ht="45" customHeight="1">
      <c r="A29" s="174"/>
      <c r="B29" s="173"/>
      <c r="C29" s="172"/>
      <c r="D29" s="171" t="s">
        <v>572</v>
      </c>
      <c r="E29" s="163" t="s">
        <v>543</v>
      </c>
      <c r="F29" s="170">
        <v>7.6970000000000001</v>
      </c>
      <c r="G29" s="163">
        <v>1400</v>
      </c>
      <c r="H29" s="163">
        <v>260</v>
      </c>
      <c r="I29" s="163" t="s">
        <v>531</v>
      </c>
      <c r="J29" s="169">
        <v>8310</v>
      </c>
      <c r="K29" s="169">
        <v>19529</v>
      </c>
      <c r="L29" s="163">
        <v>11109</v>
      </c>
      <c r="M29" s="168" t="s">
        <v>470</v>
      </c>
      <c r="N29" s="167">
        <v>4.62</v>
      </c>
      <c r="O29" s="166">
        <f>IF(N29&gt;0,1/N29*37.7*68.6,"")</f>
        <v>559.78787878787875</v>
      </c>
      <c r="P29" s="165">
        <v>4.88</v>
      </c>
      <c r="Q29" s="164" t="s">
        <v>475</v>
      </c>
      <c r="R29" s="163" t="s">
        <v>468</v>
      </c>
      <c r="S29" s="163" t="s">
        <v>521</v>
      </c>
      <c r="T29" s="162"/>
      <c r="U29" s="161"/>
      <c r="V29" s="152" t="str">
        <f>IF(X29&lt;95,"",X29)</f>
        <v/>
      </c>
      <c r="X29" s="126">
        <f>IFERROR(ROUNDDOWN(N29/P29*100,0),"")</f>
        <v>94</v>
      </c>
    </row>
    <row r="30" spans="1:24" ht="45" customHeight="1">
      <c r="A30" s="174"/>
      <c r="B30" s="173"/>
      <c r="C30" s="172"/>
      <c r="D30" s="171" t="s">
        <v>572</v>
      </c>
      <c r="E30" s="163" t="s">
        <v>543</v>
      </c>
      <c r="F30" s="170">
        <v>7.6970000000000001</v>
      </c>
      <c r="G30" s="163">
        <v>1400</v>
      </c>
      <c r="H30" s="163">
        <v>280</v>
      </c>
      <c r="I30" s="163" t="s">
        <v>531</v>
      </c>
      <c r="J30" s="169">
        <v>8310</v>
      </c>
      <c r="K30" s="169">
        <v>19529</v>
      </c>
      <c r="L30" s="163">
        <v>11109</v>
      </c>
      <c r="M30" s="168" t="s">
        <v>470</v>
      </c>
      <c r="N30" s="167">
        <v>4.62</v>
      </c>
      <c r="O30" s="166">
        <f>IF(N30&gt;0,1/N30*37.7*68.6,"")</f>
        <v>559.78787878787875</v>
      </c>
      <c r="P30" s="165">
        <v>4.88</v>
      </c>
      <c r="Q30" s="164" t="s">
        <v>475</v>
      </c>
      <c r="R30" s="163" t="s">
        <v>468</v>
      </c>
      <c r="S30" s="163" t="s">
        <v>521</v>
      </c>
      <c r="T30" s="162"/>
      <c r="U30" s="161"/>
      <c r="V30" s="152" t="str">
        <f>IF(X30&lt;95,"",X30)</f>
        <v/>
      </c>
      <c r="X30" s="126">
        <f>IFERROR(ROUNDDOWN(N30/P30*100,0),"")</f>
        <v>94</v>
      </c>
    </row>
    <row r="31" spans="1:24" ht="45" customHeight="1">
      <c r="A31" s="174"/>
      <c r="B31" s="173"/>
      <c r="C31" s="172"/>
      <c r="D31" s="171" t="s">
        <v>571</v>
      </c>
      <c r="E31" s="163" t="s">
        <v>543</v>
      </c>
      <c r="F31" s="170">
        <v>7.6970000000000001</v>
      </c>
      <c r="G31" s="163">
        <v>1400</v>
      </c>
      <c r="H31" s="163">
        <v>260</v>
      </c>
      <c r="I31" s="163" t="s">
        <v>531</v>
      </c>
      <c r="J31" s="169">
        <v>8310</v>
      </c>
      <c r="K31" s="169">
        <v>19529</v>
      </c>
      <c r="L31" s="163">
        <v>11109</v>
      </c>
      <c r="M31" s="168" t="s">
        <v>470</v>
      </c>
      <c r="N31" s="167">
        <v>4.72</v>
      </c>
      <c r="O31" s="166">
        <f>IF(N31&gt;0,1/N31*37.7*68.6,"")</f>
        <v>547.92796610169489</v>
      </c>
      <c r="P31" s="165">
        <v>4.88</v>
      </c>
      <c r="Q31" s="164" t="s">
        <v>469</v>
      </c>
      <c r="R31" s="163" t="s">
        <v>468</v>
      </c>
      <c r="S31" s="163" t="s">
        <v>521</v>
      </c>
      <c r="T31" s="162"/>
      <c r="U31" s="161"/>
      <c r="V31" s="152">
        <f>IF(X31&lt;95,"",X31)</f>
        <v>96</v>
      </c>
      <c r="X31" s="126">
        <f>IFERROR(ROUNDDOWN(N31/P31*100,0),"")</f>
        <v>96</v>
      </c>
    </row>
    <row r="32" spans="1:24" ht="45" customHeight="1">
      <c r="A32" s="174"/>
      <c r="B32" s="173"/>
      <c r="C32" s="172"/>
      <c r="D32" s="171" t="s">
        <v>571</v>
      </c>
      <c r="E32" s="163" t="s">
        <v>543</v>
      </c>
      <c r="F32" s="170">
        <v>7.6970000000000001</v>
      </c>
      <c r="G32" s="163">
        <v>1400</v>
      </c>
      <c r="H32" s="163">
        <v>280</v>
      </c>
      <c r="I32" s="163" t="s">
        <v>531</v>
      </c>
      <c r="J32" s="169">
        <v>8310</v>
      </c>
      <c r="K32" s="169">
        <v>19529</v>
      </c>
      <c r="L32" s="163">
        <v>11109</v>
      </c>
      <c r="M32" s="168" t="s">
        <v>470</v>
      </c>
      <c r="N32" s="167">
        <v>4.72</v>
      </c>
      <c r="O32" s="166">
        <f>IF(N32&gt;0,1/N32*37.7*68.6,"")</f>
        <v>547.92796610169489</v>
      </c>
      <c r="P32" s="165">
        <v>4.88</v>
      </c>
      <c r="Q32" s="164" t="s">
        <v>469</v>
      </c>
      <c r="R32" s="163" t="s">
        <v>468</v>
      </c>
      <c r="S32" s="163" t="s">
        <v>521</v>
      </c>
      <c r="T32" s="162"/>
      <c r="U32" s="161"/>
      <c r="V32" s="152">
        <f>IF(X32&lt;95,"",X32)</f>
        <v>96</v>
      </c>
      <c r="X32" s="126">
        <f>IFERROR(ROUNDDOWN(N32/P32*100,0),"")</f>
        <v>96</v>
      </c>
    </row>
    <row r="33" spans="1:24" ht="45" customHeight="1">
      <c r="A33" s="174"/>
      <c r="B33" s="173"/>
      <c r="C33" s="172"/>
      <c r="D33" s="171" t="s">
        <v>570</v>
      </c>
      <c r="E33" s="163" t="s">
        <v>532</v>
      </c>
      <c r="F33" s="170">
        <v>10.676</v>
      </c>
      <c r="G33" s="163">
        <v>2000</v>
      </c>
      <c r="H33" s="163">
        <v>290</v>
      </c>
      <c r="I33" s="163" t="s">
        <v>242</v>
      </c>
      <c r="J33" s="169">
        <v>8310</v>
      </c>
      <c r="K33" s="169">
        <v>19529</v>
      </c>
      <c r="L33" s="163">
        <v>11109</v>
      </c>
      <c r="M33" s="168" t="s">
        <v>470</v>
      </c>
      <c r="N33" s="167">
        <v>4.62</v>
      </c>
      <c r="O33" s="166">
        <f>IF(N33&gt;0,1/N33*37.7*68.6,"")</f>
        <v>559.78787878787875</v>
      </c>
      <c r="P33" s="165">
        <v>4.88</v>
      </c>
      <c r="Q33" s="164" t="s">
        <v>469</v>
      </c>
      <c r="R33" s="163" t="s">
        <v>468</v>
      </c>
      <c r="S33" s="163" t="s">
        <v>521</v>
      </c>
      <c r="T33" s="162"/>
      <c r="U33" s="161"/>
      <c r="V33" s="152" t="str">
        <f>IF(X33&lt;95,"",X33)</f>
        <v/>
      </c>
      <c r="X33" s="126">
        <f>IFERROR(ROUNDDOWN(N33/P33*100,0),"")</f>
        <v>94</v>
      </c>
    </row>
    <row r="34" spans="1:24" ht="45" customHeight="1">
      <c r="A34" s="174"/>
      <c r="B34" s="173"/>
      <c r="C34" s="172"/>
      <c r="D34" s="171" t="s">
        <v>570</v>
      </c>
      <c r="E34" s="163" t="s">
        <v>532</v>
      </c>
      <c r="F34" s="170">
        <v>10.676</v>
      </c>
      <c r="G34" s="163">
        <v>2000</v>
      </c>
      <c r="H34" s="163">
        <v>290</v>
      </c>
      <c r="I34" s="163" t="s">
        <v>242</v>
      </c>
      <c r="J34" s="169">
        <v>8310</v>
      </c>
      <c r="K34" s="169">
        <v>19529</v>
      </c>
      <c r="L34" s="163">
        <v>11109</v>
      </c>
      <c r="M34" s="168" t="s">
        <v>470</v>
      </c>
      <c r="N34" s="167">
        <v>4.53</v>
      </c>
      <c r="O34" s="166">
        <f>IF(N34&gt;0,1/N34*37.7*68.6,"")</f>
        <v>570.90949227373062</v>
      </c>
      <c r="P34" s="165">
        <v>4.88</v>
      </c>
      <c r="Q34" s="164" t="s">
        <v>475</v>
      </c>
      <c r="R34" s="163" t="s">
        <v>468</v>
      </c>
      <c r="S34" s="163" t="s">
        <v>521</v>
      </c>
      <c r="T34" s="162"/>
      <c r="U34" s="161"/>
      <c r="V34" s="152" t="str">
        <f>IF(X34&lt;95,"",X34)</f>
        <v/>
      </c>
      <c r="X34" s="126">
        <f>IFERROR(ROUNDDOWN(N34/P34*100,0),"")</f>
        <v>92</v>
      </c>
    </row>
    <row r="35" spans="1:24" ht="45" customHeight="1">
      <c r="A35" s="174"/>
      <c r="B35" s="173"/>
      <c r="C35" s="172"/>
      <c r="D35" s="171" t="s">
        <v>569</v>
      </c>
      <c r="E35" s="163" t="s">
        <v>532</v>
      </c>
      <c r="F35" s="170">
        <v>10.676</v>
      </c>
      <c r="G35" s="163">
        <v>2000</v>
      </c>
      <c r="H35" s="163">
        <v>265</v>
      </c>
      <c r="I35" s="163" t="s">
        <v>531</v>
      </c>
      <c r="J35" s="169">
        <v>8310</v>
      </c>
      <c r="K35" s="169">
        <v>19529</v>
      </c>
      <c r="L35" s="163">
        <v>11109</v>
      </c>
      <c r="M35" s="168" t="s">
        <v>470</v>
      </c>
      <c r="N35" s="167">
        <v>4.7300000000000004</v>
      </c>
      <c r="O35" s="166">
        <f>IF(N35&gt;0,1/N35*37.7*68.6,"")</f>
        <v>546.76955602536998</v>
      </c>
      <c r="P35" s="165">
        <v>4.88</v>
      </c>
      <c r="Q35" s="164" t="s">
        <v>469</v>
      </c>
      <c r="R35" s="163" t="s">
        <v>468</v>
      </c>
      <c r="S35" s="163" t="s">
        <v>521</v>
      </c>
      <c r="T35" s="162"/>
      <c r="U35" s="161"/>
      <c r="V35" s="152">
        <f>IF(X35&lt;95,"",X35)</f>
        <v>96</v>
      </c>
      <c r="X35" s="126">
        <f>IFERROR(ROUNDDOWN(N35/P35*100,0),"")</f>
        <v>96</v>
      </c>
    </row>
    <row r="36" spans="1:24" ht="45" customHeight="1">
      <c r="A36" s="174"/>
      <c r="B36" s="173"/>
      <c r="C36" s="172"/>
      <c r="D36" s="171" t="s">
        <v>569</v>
      </c>
      <c r="E36" s="163" t="s">
        <v>532</v>
      </c>
      <c r="F36" s="170">
        <v>10.676</v>
      </c>
      <c r="G36" s="163">
        <v>2000</v>
      </c>
      <c r="H36" s="163">
        <v>290</v>
      </c>
      <c r="I36" s="163" t="s">
        <v>531</v>
      </c>
      <c r="J36" s="169">
        <v>8310</v>
      </c>
      <c r="K36" s="169">
        <v>19529</v>
      </c>
      <c r="L36" s="163">
        <v>11109</v>
      </c>
      <c r="M36" s="168" t="s">
        <v>470</v>
      </c>
      <c r="N36" s="167">
        <v>4.7300000000000004</v>
      </c>
      <c r="O36" s="166">
        <f>IF(N36&gt;0,1/N36*37.7*68.6,"")</f>
        <v>546.76955602536998</v>
      </c>
      <c r="P36" s="165">
        <v>4.88</v>
      </c>
      <c r="Q36" s="164" t="s">
        <v>469</v>
      </c>
      <c r="R36" s="163" t="s">
        <v>468</v>
      </c>
      <c r="S36" s="163" t="s">
        <v>521</v>
      </c>
      <c r="T36" s="162"/>
      <c r="U36" s="161"/>
      <c r="V36" s="152">
        <f>IF(X36&lt;95,"",X36)</f>
        <v>96</v>
      </c>
      <c r="X36" s="126">
        <f>IFERROR(ROUNDDOWN(N36/P36*100,0),"")</f>
        <v>96</v>
      </c>
    </row>
    <row r="37" spans="1:24" ht="45" customHeight="1">
      <c r="A37" s="174"/>
      <c r="B37" s="173"/>
      <c r="C37" s="172"/>
      <c r="D37" s="171" t="s">
        <v>569</v>
      </c>
      <c r="E37" s="163" t="s">
        <v>532</v>
      </c>
      <c r="F37" s="170">
        <v>10.676</v>
      </c>
      <c r="G37" s="163">
        <v>2100</v>
      </c>
      <c r="H37" s="163">
        <v>315</v>
      </c>
      <c r="I37" s="163" t="s">
        <v>531</v>
      </c>
      <c r="J37" s="169">
        <v>8310</v>
      </c>
      <c r="K37" s="169">
        <v>19529</v>
      </c>
      <c r="L37" s="163">
        <v>11109</v>
      </c>
      <c r="M37" s="168" t="s">
        <v>470</v>
      </c>
      <c r="N37" s="167">
        <v>4.7300000000000004</v>
      </c>
      <c r="O37" s="166">
        <f>IF(N37&gt;0,1/N37*37.7*68.6,"")</f>
        <v>546.76955602536998</v>
      </c>
      <c r="P37" s="165">
        <v>4.88</v>
      </c>
      <c r="Q37" s="164" t="s">
        <v>469</v>
      </c>
      <c r="R37" s="163" t="s">
        <v>468</v>
      </c>
      <c r="S37" s="163" t="s">
        <v>521</v>
      </c>
      <c r="T37" s="162"/>
      <c r="U37" s="161"/>
      <c r="V37" s="152">
        <f>IF(X37&lt;95,"",X37)</f>
        <v>96</v>
      </c>
      <c r="X37" s="126">
        <f>IFERROR(ROUNDDOWN(N37/P37*100,0),"")</f>
        <v>96</v>
      </c>
    </row>
    <row r="38" spans="1:24" ht="45" customHeight="1">
      <c r="A38" s="174"/>
      <c r="B38" s="173"/>
      <c r="C38" s="172"/>
      <c r="D38" s="171" t="s">
        <v>568</v>
      </c>
      <c r="E38" s="163" t="s">
        <v>543</v>
      </c>
      <c r="F38" s="170">
        <v>7.6970000000000001</v>
      </c>
      <c r="G38" s="163">
        <v>1400</v>
      </c>
      <c r="H38" s="163">
        <v>260</v>
      </c>
      <c r="I38" s="163" t="s">
        <v>531</v>
      </c>
      <c r="J38" s="169">
        <v>9193</v>
      </c>
      <c r="K38" s="169">
        <v>24147</v>
      </c>
      <c r="L38" s="163">
        <v>14844</v>
      </c>
      <c r="M38" s="168" t="s">
        <v>470</v>
      </c>
      <c r="N38" s="167">
        <v>3.97</v>
      </c>
      <c r="O38" s="166">
        <f>IF(N38&gt;0,1/N38*37.7*68.6,"")</f>
        <v>651.44080604533997</v>
      </c>
      <c r="P38" s="165">
        <v>4.42</v>
      </c>
      <c r="Q38" s="164" t="s">
        <v>469</v>
      </c>
      <c r="R38" s="163" t="s">
        <v>468</v>
      </c>
      <c r="S38" s="163" t="s">
        <v>521</v>
      </c>
      <c r="T38" s="162"/>
      <c r="U38" s="161"/>
      <c r="V38" s="152" t="str">
        <f>IF(X38&lt;95,"",X38)</f>
        <v/>
      </c>
      <c r="X38" s="126">
        <f>IFERROR(ROUNDDOWN(N38/P38*100,0),"")</f>
        <v>89</v>
      </c>
    </row>
    <row r="39" spans="1:24" ht="45" customHeight="1">
      <c r="A39" s="174"/>
      <c r="B39" s="173"/>
      <c r="C39" s="172"/>
      <c r="D39" s="171" t="s">
        <v>568</v>
      </c>
      <c r="E39" s="163" t="s">
        <v>543</v>
      </c>
      <c r="F39" s="170">
        <v>7.6970000000000001</v>
      </c>
      <c r="G39" s="163">
        <v>1400</v>
      </c>
      <c r="H39" s="163">
        <v>280</v>
      </c>
      <c r="I39" s="163" t="s">
        <v>531</v>
      </c>
      <c r="J39" s="169">
        <v>9193</v>
      </c>
      <c r="K39" s="169">
        <v>24147</v>
      </c>
      <c r="L39" s="163">
        <v>14844</v>
      </c>
      <c r="M39" s="168" t="s">
        <v>470</v>
      </c>
      <c r="N39" s="167">
        <v>4.01</v>
      </c>
      <c r="O39" s="166">
        <f>IF(N39&gt;0,1/N39*37.7*68.6,"")</f>
        <v>644.9426433915213</v>
      </c>
      <c r="P39" s="165">
        <v>4.42</v>
      </c>
      <c r="Q39" s="164" t="s">
        <v>469</v>
      </c>
      <c r="R39" s="163" t="s">
        <v>468</v>
      </c>
      <c r="S39" s="163" t="s">
        <v>521</v>
      </c>
      <c r="T39" s="162"/>
      <c r="U39" s="161"/>
      <c r="V39" s="152" t="str">
        <f>IF(X39&lt;95,"",X39)</f>
        <v/>
      </c>
      <c r="X39" s="126">
        <f>IFERROR(ROUNDDOWN(N39/P39*100,0),"")</f>
        <v>90</v>
      </c>
    </row>
    <row r="40" spans="1:24" ht="45" customHeight="1">
      <c r="A40" s="174"/>
      <c r="B40" s="173"/>
      <c r="C40" s="172"/>
      <c r="D40" s="171" t="s">
        <v>567</v>
      </c>
      <c r="E40" s="163" t="s">
        <v>532</v>
      </c>
      <c r="F40" s="170">
        <v>10.676</v>
      </c>
      <c r="G40" s="163">
        <v>2000</v>
      </c>
      <c r="H40" s="163">
        <v>290</v>
      </c>
      <c r="I40" s="163" t="s">
        <v>242</v>
      </c>
      <c r="J40" s="169">
        <v>9193</v>
      </c>
      <c r="K40" s="169">
        <v>24147</v>
      </c>
      <c r="L40" s="163">
        <v>14844</v>
      </c>
      <c r="M40" s="168" t="s">
        <v>470</v>
      </c>
      <c r="N40" s="167">
        <v>3.92</v>
      </c>
      <c r="O40" s="166">
        <f>IF(N40&gt;0,1/N40*37.7*68.6,"")</f>
        <v>659.75000000000011</v>
      </c>
      <c r="P40" s="165">
        <v>4.42</v>
      </c>
      <c r="Q40" s="164" t="s">
        <v>469</v>
      </c>
      <c r="R40" s="163" t="s">
        <v>468</v>
      </c>
      <c r="S40" s="163" t="s">
        <v>521</v>
      </c>
      <c r="T40" s="162"/>
      <c r="U40" s="161"/>
      <c r="V40" s="152" t="str">
        <f>IF(X40&lt;95,"",X40)</f>
        <v/>
      </c>
      <c r="X40" s="126">
        <f>IFERROR(ROUNDDOWN(N40/P40*100,0),"")</f>
        <v>88</v>
      </c>
    </row>
    <row r="41" spans="1:24" s="124" customFormat="1" ht="45" customHeight="1">
      <c r="A41" s="190"/>
      <c r="B41" s="189"/>
      <c r="C41" s="188"/>
      <c r="D41" s="171" t="s">
        <v>566</v>
      </c>
      <c r="E41" s="176" t="s">
        <v>532</v>
      </c>
      <c r="F41" s="187">
        <v>10.676</v>
      </c>
      <c r="G41" s="176">
        <v>2000</v>
      </c>
      <c r="H41" s="176">
        <v>265</v>
      </c>
      <c r="I41" s="176" t="s">
        <v>537</v>
      </c>
      <c r="J41" s="186">
        <v>9193</v>
      </c>
      <c r="K41" s="186">
        <v>24147</v>
      </c>
      <c r="L41" s="176">
        <v>14844</v>
      </c>
      <c r="M41" s="185" t="s">
        <v>470</v>
      </c>
      <c r="N41" s="177">
        <v>4.04</v>
      </c>
      <c r="O41" s="184">
        <f>IF(N41&gt;0,1/N41*37.7*68.6,"")</f>
        <v>640.15346534653463</v>
      </c>
      <c r="P41" s="178">
        <v>4.42</v>
      </c>
      <c r="Q41" s="175" t="s">
        <v>469</v>
      </c>
      <c r="R41" s="176" t="s">
        <v>468</v>
      </c>
      <c r="S41" s="176" t="s">
        <v>521</v>
      </c>
      <c r="T41" s="183"/>
      <c r="U41" s="182"/>
      <c r="V41" s="181" t="str">
        <f>IF(X41&lt;95,"",X41)</f>
        <v/>
      </c>
      <c r="X41" s="126">
        <f>IFERROR(ROUNDDOWN(N41/P41*100,0),"")</f>
        <v>91</v>
      </c>
    </row>
    <row r="42" spans="1:24" s="124" customFormat="1" ht="45" customHeight="1">
      <c r="A42" s="190"/>
      <c r="B42" s="189"/>
      <c r="C42" s="188"/>
      <c r="D42" s="171" t="s">
        <v>566</v>
      </c>
      <c r="E42" s="176" t="s">
        <v>532</v>
      </c>
      <c r="F42" s="187">
        <v>10.676</v>
      </c>
      <c r="G42" s="176">
        <v>2000</v>
      </c>
      <c r="H42" s="176">
        <v>265</v>
      </c>
      <c r="I42" s="176" t="s">
        <v>535</v>
      </c>
      <c r="J42" s="186">
        <v>9193</v>
      </c>
      <c r="K42" s="186">
        <v>24147</v>
      </c>
      <c r="L42" s="176">
        <v>14844</v>
      </c>
      <c r="M42" s="185" t="s">
        <v>470</v>
      </c>
      <c r="N42" s="177">
        <v>4.01</v>
      </c>
      <c r="O42" s="184">
        <f>IF(N42&gt;0,1/N42*37.7*68.6,"")</f>
        <v>644.9426433915213</v>
      </c>
      <c r="P42" s="178">
        <v>4.42</v>
      </c>
      <c r="Q42" s="175" t="s">
        <v>469</v>
      </c>
      <c r="R42" s="176" t="s">
        <v>468</v>
      </c>
      <c r="S42" s="176" t="s">
        <v>521</v>
      </c>
      <c r="T42" s="183"/>
      <c r="U42" s="182"/>
      <c r="V42" s="181" t="str">
        <f>IF(X42&lt;95,"",X42)</f>
        <v/>
      </c>
      <c r="X42" s="126">
        <f>IFERROR(ROUNDDOWN(N42/P42*100,0),"")</f>
        <v>90</v>
      </c>
    </row>
    <row r="43" spans="1:24" s="124" customFormat="1" ht="45" customHeight="1">
      <c r="A43" s="190"/>
      <c r="B43" s="189"/>
      <c r="C43" s="188"/>
      <c r="D43" s="171" t="s">
        <v>566</v>
      </c>
      <c r="E43" s="176" t="s">
        <v>532</v>
      </c>
      <c r="F43" s="187">
        <v>10.676</v>
      </c>
      <c r="G43" s="176">
        <v>2000</v>
      </c>
      <c r="H43" s="176">
        <v>290</v>
      </c>
      <c r="I43" s="176" t="s">
        <v>537</v>
      </c>
      <c r="J43" s="186">
        <v>9193</v>
      </c>
      <c r="K43" s="186">
        <v>24147</v>
      </c>
      <c r="L43" s="176">
        <v>14844</v>
      </c>
      <c r="M43" s="185" t="s">
        <v>470</v>
      </c>
      <c r="N43" s="177">
        <v>4.04</v>
      </c>
      <c r="O43" s="184">
        <f>IF(N43&gt;0,1/N43*37.7*68.6,"")</f>
        <v>640.15346534653463</v>
      </c>
      <c r="P43" s="178">
        <v>4.42</v>
      </c>
      <c r="Q43" s="175" t="s">
        <v>469</v>
      </c>
      <c r="R43" s="176" t="s">
        <v>468</v>
      </c>
      <c r="S43" s="176" t="s">
        <v>521</v>
      </c>
      <c r="T43" s="183"/>
      <c r="U43" s="182"/>
      <c r="V43" s="181" t="str">
        <f>IF(X43&lt;95,"",X43)</f>
        <v/>
      </c>
      <c r="X43" s="126">
        <f>IFERROR(ROUNDDOWN(N43/P43*100,0),"")</f>
        <v>91</v>
      </c>
    </row>
    <row r="44" spans="1:24" s="124" customFormat="1" ht="45" customHeight="1">
      <c r="A44" s="190"/>
      <c r="B44" s="189"/>
      <c r="C44" s="188"/>
      <c r="D44" s="171" t="s">
        <v>566</v>
      </c>
      <c r="E44" s="176" t="s">
        <v>532</v>
      </c>
      <c r="F44" s="187">
        <v>10.676</v>
      </c>
      <c r="G44" s="176">
        <v>2000</v>
      </c>
      <c r="H44" s="176">
        <v>290</v>
      </c>
      <c r="I44" s="176" t="s">
        <v>535</v>
      </c>
      <c r="J44" s="186">
        <v>9193</v>
      </c>
      <c r="K44" s="186">
        <v>24147</v>
      </c>
      <c r="L44" s="176">
        <v>14844</v>
      </c>
      <c r="M44" s="185" t="s">
        <v>470</v>
      </c>
      <c r="N44" s="177">
        <v>4.01</v>
      </c>
      <c r="O44" s="184">
        <f>IF(N44&gt;0,1/N44*37.7*68.6,"")</f>
        <v>644.9426433915213</v>
      </c>
      <c r="P44" s="178">
        <v>4.42</v>
      </c>
      <c r="Q44" s="175" t="s">
        <v>469</v>
      </c>
      <c r="R44" s="176" t="s">
        <v>468</v>
      </c>
      <c r="S44" s="176" t="s">
        <v>521</v>
      </c>
      <c r="T44" s="183"/>
      <c r="U44" s="182"/>
      <c r="V44" s="181" t="str">
        <f>IF(X44&lt;95,"",X44)</f>
        <v/>
      </c>
      <c r="X44" s="126">
        <f>IFERROR(ROUNDDOWN(N44/P44*100,0),"")</f>
        <v>90</v>
      </c>
    </row>
    <row r="45" spans="1:24" s="124" customFormat="1" ht="45" customHeight="1">
      <c r="A45" s="190"/>
      <c r="B45" s="189"/>
      <c r="C45" s="188"/>
      <c r="D45" s="171" t="s">
        <v>566</v>
      </c>
      <c r="E45" s="176" t="s">
        <v>532</v>
      </c>
      <c r="F45" s="187">
        <v>10.676</v>
      </c>
      <c r="G45" s="176">
        <v>2100</v>
      </c>
      <c r="H45" s="176">
        <v>315</v>
      </c>
      <c r="I45" s="176" t="s">
        <v>537</v>
      </c>
      <c r="J45" s="186">
        <v>9193</v>
      </c>
      <c r="K45" s="186">
        <v>24147</v>
      </c>
      <c r="L45" s="176">
        <v>14844</v>
      </c>
      <c r="M45" s="185" t="s">
        <v>470</v>
      </c>
      <c r="N45" s="177">
        <v>4.05</v>
      </c>
      <c r="O45" s="184">
        <f>IF(N45&gt;0,1/N45*37.7*68.6,"")</f>
        <v>638.57283950617284</v>
      </c>
      <c r="P45" s="178">
        <v>4.42</v>
      </c>
      <c r="Q45" s="175" t="s">
        <v>469</v>
      </c>
      <c r="R45" s="176" t="s">
        <v>468</v>
      </c>
      <c r="S45" s="176" t="s">
        <v>521</v>
      </c>
      <c r="T45" s="183"/>
      <c r="U45" s="182"/>
      <c r="V45" s="181" t="str">
        <f>IF(X45&lt;95,"",X45)</f>
        <v/>
      </c>
      <c r="X45" s="126">
        <f>IFERROR(ROUNDDOWN(N45/P45*100,0),"")</f>
        <v>91</v>
      </c>
    </row>
    <row r="46" spans="1:24" s="124" customFormat="1" ht="45" customHeight="1">
      <c r="A46" s="190"/>
      <c r="B46" s="189"/>
      <c r="C46" s="188"/>
      <c r="D46" s="171" t="s">
        <v>566</v>
      </c>
      <c r="E46" s="176" t="s">
        <v>532</v>
      </c>
      <c r="F46" s="187">
        <v>10.676</v>
      </c>
      <c r="G46" s="176">
        <v>2100</v>
      </c>
      <c r="H46" s="176">
        <v>315</v>
      </c>
      <c r="I46" s="176" t="s">
        <v>535</v>
      </c>
      <c r="J46" s="186">
        <v>9193</v>
      </c>
      <c r="K46" s="186">
        <v>24147</v>
      </c>
      <c r="L46" s="176">
        <v>14844</v>
      </c>
      <c r="M46" s="185" t="s">
        <v>470</v>
      </c>
      <c r="N46" s="177">
        <v>4.01</v>
      </c>
      <c r="O46" s="184">
        <f>IF(N46&gt;0,1/N46*37.7*68.6,"")</f>
        <v>644.9426433915213</v>
      </c>
      <c r="P46" s="178">
        <v>4.42</v>
      </c>
      <c r="Q46" s="175" t="s">
        <v>469</v>
      </c>
      <c r="R46" s="176" t="s">
        <v>468</v>
      </c>
      <c r="S46" s="176" t="s">
        <v>521</v>
      </c>
      <c r="T46" s="183"/>
      <c r="U46" s="182"/>
      <c r="V46" s="181" t="str">
        <f>IF(X46&lt;95,"",X46)</f>
        <v/>
      </c>
      <c r="X46" s="126">
        <f>IFERROR(ROUNDDOWN(N46/P46*100,0),"")</f>
        <v>90</v>
      </c>
    </row>
    <row r="47" spans="1:24" ht="45" customHeight="1">
      <c r="A47" s="174"/>
      <c r="B47" s="173"/>
      <c r="C47" s="172"/>
      <c r="D47" s="171" t="s">
        <v>565</v>
      </c>
      <c r="E47" s="163" t="s">
        <v>543</v>
      </c>
      <c r="F47" s="170">
        <v>7.6970000000000001</v>
      </c>
      <c r="G47" s="163">
        <v>1400</v>
      </c>
      <c r="H47" s="163">
        <v>280</v>
      </c>
      <c r="I47" s="163" t="s">
        <v>531</v>
      </c>
      <c r="J47" s="169">
        <v>9193</v>
      </c>
      <c r="K47" s="169">
        <v>24147</v>
      </c>
      <c r="L47" s="163">
        <v>14844</v>
      </c>
      <c r="M47" s="168" t="s">
        <v>470</v>
      </c>
      <c r="N47" s="167">
        <v>4.01</v>
      </c>
      <c r="O47" s="166">
        <f>IF(N47&gt;0,1/N47*37.7*68.6,"")</f>
        <v>644.9426433915213</v>
      </c>
      <c r="P47" s="165">
        <v>4.42</v>
      </c>
      <c r="Q47" s="164" t="s">
        <v>469</v>
      </c>
      <c r="R47" s="163" t="s">
        <v>468</v>
      </c>
      <c r="S47" s="163" t="s">
        <v>521</v>
      </c>
      <c r="T47" s="162"/>
      <c r="U47" s="161"/>
      <c r="V47" s="152" t="str">
        <f>IF(X47&lt;95,"",X47)</f>
        <v/>
      </c>
      <c r="X47" s="126">
        <f>IFERROR(ROUNDDOWN(N47/P47*100,0),"")</f>
        <v>90</v>
      </c>
    </row>
    <row r="48" spans="1:24" ht="45" customHeight="1">
      <c r="A48" s="174"/>
      <c r="B48" s="173"/>
      <c r="C48" s="172"/>
      <c r="D48" s="171" t="s">
        <v>564</v>
      </c>
      <c r="E48" s="163" t="s">
        <v>532</v>
      </c>
      <c r="F48" s="170">
        <v>10.676</v>
      </c>
      <c r="G48" s="163">
        <v>2000</v>
      </c>
      <c r="H48" s="163">
        <v>290</v>
      </c>
      <c r="I48" s="163" t="s">
        <v>242</v>
      </c>
      <c r="J48" s="169">
        <v>9193</v>
      </c>
      <c r="K48" s="169">
        <v>24147</v>
      </c>
      <c r="L48" s="163">
        <v>14844</v>
      </c>
      <c r="M48" s="168" t="s">
        <v>470</v>
      </c>
      <c r="N48" s="167">
        <v>3.92</v>
      </c>
      <c r="O48" s="166">
        <f>IF(N48&gt;0,1/N48*37.7*68.6,"")</f>
        <v>659.75000000000011</v>
      </c>
      <c r="P48" s="165">
        <v>4.42</v>
      </c>
      <c r="Q48" s="164" t="s">
        <v>469</v>
      </c>
      <c r="R48" s="163" t="s">
        <v>468</v>
      </c>
      <c r="S48" s="163" t="s">
        <v>521</v>
      </c>
      <c r="T48" s="162"/>
      <c r="U48" s="161"/>
      <c r="V48" s="152" t="str">
        <f>IF(X48&lt;95,"",X48)</f>
        <v/>
      </c>
      <c r="X48" s="126">
        <f>IFERROR(ROUNDDOWN(N48/P48*100,0),"")</f>
        <v>88</v>
      </c>
    </row>
    <row r="49" spans="1:24" ht="45" customHeight="1">
      <c r="A49" s="174"/>
      <c r="B49" s="173"/>
      <c r="C49" s="172"/>
      <c r="D49" s="171" t="s">
        <v>563</v>
      </c>
      <c r="E49" s="163" t="s">
        <v>532</v>
      </c>
      <c r="F49" s="170">
        <v>10.676</v>
      </c>
      <c r="G49" s="163">
        <v>2000</v>
      </c>
      <c r="H49" s="163">
        <v>290</v>
      </c>
      <c r="I49" s="163" t="s">
        <v>531</v>
      </c>
      <c r="J49" s="169">
        <v>9193</v>
      </c>
      <c r="K49" s="169">
        <v>24147</v>
      </c>
      <c r="L49" s="163">
        <v>14844</v>
      </c>
      <c r="M49" s="168" t="s">
        <v>470</v>
      </c>
      <c r="N49" s="167">
        <v>4.04</v>
      </c>
      <c r="O49" s="166">
        <f>IF(N49&gt;0,1/N49*37.7*68.6,"")</f>
        <v>640.15346534653463</v>
      </c>
      <c r="P49" s="165">
        <v>4.42</v>
      </c>
      <c r="Q49" s="164" t="s">
        <v>469</v>
      </c>
      <c r="R49" s="163" t="s">
        <v>468</v>
      </c>
      <c r="S49" s="163" t="s">
        <v>521</v>
      </c>
      <c r="T49" s="162"/>
      <c r="U49" s="161"/>
      <c r="V49" s="152" t="str">
        <f>IF(X49&lt;95,"",X49)</f>
        <v/>
      </c>
      <c r="X49" s="126">
        <f>IFERROR(ROUNDDOWN(N49/P49*100,0),"")</f>
        <v>91</v>
      </c>
    </row>
    <row r="50" spans="1:24" ht="45" customHeight="1">
      <c r="A50" s="174"/>
      <c r="B50" s="173"/>
      <c r="C50" s="172"/>
      <c r="D50" s="171" t="s">
        <v>563</v>
      </c>
      <c r="E50" s="163" t="s">
        <v>532</v>
      </c>
      <c r="F50" s="170">
        <v>10.676</v>
      </c>
      <c r="G50" s="163">
        <v>2100</v>
      </c>
      <c r="H50" s="163">
        <v>315</v>
      </c>
      <c r="I50" s="163" t="s">
        <v>531</v>
      </c>
      <c r="J50" s="169">
        <v>9193</v>
      </c>
      <c r="K50" s="169">
        <v>24147</v>
      </c>
      <c r="L50" s="163">
        <v>14844</v>
      </c>
      <c r="M50" s="168" t="s">
        <v>470</v>
      </c>
      <c r="N50" s="167">
        <v>4.05</v>
      </c>
      <c r="O50" s="166">
        <f>IF(N50&gt;0,1/N50*37.7*68.6,"")</f>
        <v>638.57283950617284</v>
      </c>
      <c r="P50" s="165">
        <v>4.42</v>
      </c>
      <c r="Q50" s="164" t="s">
        <v>469</v>
      </c>
      <c r="R50" s="163" t="s">
        <v>468</v>
      </c>
      <c r="S50" s="163" t="s">
        <v>521</v>
      </c>
      <c r="T50" s="162"/>
      <c r="U50" s="161"/>
      <c r="V50" s="152" t="str">
        <f>IF(X50&lt;95,"",X50)</f>
        <v/>
      </c>
      <c r="X50" s="126">
        <f>IFERROR(ROUNDDOWN(N50/P50*100,0),"")</f>
        <v>91</v>
      </c>
    </row>
    <row r="51" spans="1:24" ht="45" customHeight="1">
      <c r="A51" s="174"/>
      <c r="B51" s="173"/>
      <c r="C51" s="172"/>
      <c r="D51" s="171" t="s">
        <v>562</v>
      </c>
      <c r="E51" s="163" t="s">
        <v>543</v>
      </c>
      <c r="F51" s="170">
        <v>7.6970000000000001</v>
      </c>
      <c r="G51" s="163">
        <v>1400</v>
      </c>
      <c r="H51" s="163">
        <v>280</v>
      </c>
      <c r="I51" s="163" t="s">
        <v>531</v>
      </c>
      <c r="J51" s="169">
        <v>9193</v>
      </c>
      <c r="K51" s="169">
        <v>24147</v>
      </c>
      <c r="L51" s="163">
        <v>14844</v>
      </c>
      <c r="M51" s="168" t="s">
        <v>470</v>
      </c>
      <c r="N51" s="167">
        <v>4.01</v>
      </c>
      <c r="O51" s="166">
        <f>IF(N51&gt;0,1/N51*37.7*68.6,"")</f>
        <v>644.9426433915213</v>
      </c>
      <c r="P51" s="165">
        <v>4.42</v>
      </c>
      <c r="Q51" s="164" t="s">
        <v>469</v>
      </c>
      <c r="R51" s="163" t="s">
        <v>468</v>
      </c>
      <c r="S51" s="163" t="s">
        <v>521</v>
      </c>
      <c r="T51" s="162"/>
      <c r="U51" s="161"/>
      <c r="V51" s="152" t="str">
        <f>IF(X51&lt;95,"",X51)</f>
        <v/>
      </c>
      <c r="X51" s="126">
        <f>IFERROR(ROUNDDOWN(N51/P51*100,0),"")</f>
        <v>90</v>
      </c>
    </row>
    <row r="52" spans="1:24" ht="45" customHeight="1">
      <c r="A52" s="174"/>
      <c r="B52" s="173"/>
      <c r="C52" s="172"/>
      <c r="D52" s="171" t="s">
        <v>561</v>
      </c>
      <c r="E52" s="163" t="s">
        <v>532</v>
      </c>
      <c r="F52" s="170">
        <v>10.676</v>
      </c>
      <c r="G52" s="163">
        <v>2000</v>
      </c>
      <c r="H52" s="163">
        <v>290</v>
      </c>
      <c r="I52" s="163" t="s">
        <v>531</v>
      </c>
      <c r="J52" s="169">
        <v>9193</v>
      </c>
      <c r="K52" s="169">
        <v>24147</v>
      </c>
      <c r="L52" s="163">
        <v>14844</v>
      </c>
      <c r="M52" s="168" t="s">
        <v>470</v>
      </c>
      <c r="N52" s="167">
        <v>4.04</v>
      </c>
      <c r="O52" s="166">
        <f>IF(N52&gt;0,1/N52*37.7*68.6,"")</f>
        <v>640.15346534653463</v>
      </c>
      <c r="P52" s="165">
        <v>4.42</v>
      </c>
      <c r="Q52" s="164" t="s">
        <v>469</v>
      </c>
      <c r="R52" s="163" t="s">
        <v>468</v>
      </c>
      <c r="S52" s="163" t="s">
        <v>521</v>
      </c>
      <c r="T52" s="162"/>
      <c r="U52" s="161"/>
      <c r="V52" s="152" t="str">
        <f>IF(X52&lt;95,"",X52)</f>
        <v/>
      </c>
      <c r="X52" s="126">
        <f>IFERROR(ROUNDDOWN(N52/P52*100,0),"")</f>
        <v>91</v>
      </c>
    </row>
    <row r="53" spans="1:24" ht="45" customHeight="1">
      <c r="A53" s="174"/>
      <c r="B53" s="173"/>
      <c r="C53" s="172"/>
      <c r="D53" s="171" t="s">
        <v>561</v>
      </c>
      <c r="E53" s="163" t="s">
        <v>532</v>
      </c>
      <c r="F53" s="170">
        <v>10.676</v>
      </c>
      <c r="G53" s="163">
        <v>2100</v>
      </c>
      <c r="H53" s="163">
        <v>315</v>
      </c>
      <c r="I53" s="163" t="s">
        <v>531</v>
      </c>
      <c r="J53" s="169">
        <v>9193</v>
      </c>
      <c r="K53" s="169">
        <v>24147</v>
      </c>
      <c r="L53" s="163">
        <v>14844</v>
      </c>
      <c r="M53" s="168" t="s">
        <v>470</v>
      </c>
      <c r="N53" s="167">
        <v>4.05</v>
      </c>
      <c r="O53" s="166">
        <f>IF(N53&gt;0,1/N53*37.7*68.6,"")</f>
        <v>638.57283950617284</v>
      </c>
      <c r="P53" s="165">
        <v>4.42</v>
      </c>
      <c r="Q53" s="164" t="s">
        <v>469</v>
      </c>
      <c r="R53" s="163" t="s">
        <v>468</v>
      </c>
      <c r="S53" s="163" t="s">
        <v>521</v>
      </c>
      <c r="T53" s="162"/>
      <c r="U53" s="161"/>
      <c r="V53" s="152" t="str">
        <f>IF(X53&lt;95,"",X53)</f>
        <v/>
      </c>
      <c r="X53" s="126">
        <f>IFERROR(ROUNDDOWN(N53/P53*100,0),"")</f>
        <v>91</v>
      </c>
    </row>
    <row r="54" spans="1:24" ht="45" customHeight="1">
      <c r="A54" s="174"/>
      <c r="B54" s="173"/>
      <c r="C54" s="172"/>
      <c r="D54" s="171" t="s">
        <v>560</v>
      </c>
      <c r="E54" s="163" t="s">
        <v>543</v>
      </c>
      <c r="F54" s="170">
        <v>7.6970000000000001</v>
      </c>
      <c r="G54" s="163">
        <v>1400</v>
      </c>
      <c r="H54" s="163">
        <v>260</v>
      </c>
      <c r="I54" s="163" t="s">
        <v>531</v>
      </c>
      <c r="J54" s="169">
        <v>9193</v>
      </c>
      <c r="K54" s="169">
        <v>24147</v>
      </c>
      <c r="L54" s="163">
        <v>14844</v>
      </c>
      <c r="M54" s="168" t="s">
        <v>470</v>
      </c>
      <c r="N54" s="167">
        <v>3.97</v>
      </c>
      <c r="O54" s="166">
        <f>IF(N54&gt;0,1/N54*37.7*68.6,"")</f>
        <v>651.44080604533997</v>
      </c>
      <c r="P54" s="165">
        <v>4.42</v>
      </c>
      <c r="Q54" s="164" t="s">
        <v>469</v>
      </c>
      <c r="R54" s="163" t="s">
        <v>468</v>
      </c>
      <c r="S54" s="163" t="s">
        <v>521</v>
      </c>
      <c r="T54" s="162"/>
      <c r="U54" s="161"/>
      <c r="V54" s="152" t="str">
        <f>IF(X54&lt;95,"",X54)</f>
        <v/>
      </c>
      <c r="X54" s="126">
        <f>IFERROR(ROUNDDOWN(N54/P54*100,0),"")</f>
        <v>89</v>
      </c>
    </row>
    <row r="55" spans="1:24" ht="45" customHeight="1">
      <c r="A55" s="174"/>
      <c r="B55" s="173"/>
      <c r="C55" s="172"/>
      <c r="D55" s="171" t="s">
        <v>560</v>
      </c>
      <c r="E55" s="163" t="s">
        <v>543</v>
      </c>
      <c r="F55" s="170">
        <v>7.6970000000000001</v>
      </c>
      <c r="G55" s="163">
        <v>1400</v>
      </c>
      <c r="H55" s="163">
        <v>280</v>
      </c>
      <c r="I55" s="163" t="s">
        <v>531</v>
      </c>
      <c r="J55" s="169">
        <v>9193</v>
      </c>
      <c r="K55" s="169">
        <v>24147</v>
      </c>
      <c r="L55" s="163">
        <v>14844</v>
      </c>
      <c r="M55" s="168" t="s">
        <v>470</v>
      </c>
      <c r="N55" s="167">
        <v>4.01</v>
      </c>
      <c r="O55" s="166">
        <f>IF(N55&gt;0,1/N55*37.7*68.6,"")</f>
        <v>644.9426433915213</v>
      </c>
      <c r="P55" s="165">
        <v>4.42</v>
      </c>
      <c r="Q55" s="164" t="s">
        <v>469</v>
      </c>
      <c r="R55" s="163" t="s">
        <v>468</v>
      </c>
      <c r="S55" s="163" t="s">
        <v>521</v>
      </c>
      <c r="T55" s="162"/>
      <c r="U55" s="161"/>
      <c r="V55" s="152" t="str">
        <f>IF(X55&lt;95,"",X55)</f>
        <v/>
      </c>
      <c r="X55" s="126">
        <f>IFERROR(ROUNDDOWN(N55/P55*100,0),"")</f>
        <v>90</v>
      </c>
    </row>
    <row r="56" spans="1:24" ht="45" customHeight="1">
      <c r="A56" s="174"/>
      <c r="B56" s="173"/>
      <c r="C56" s="172"/>
      <c r="D56" s="171" t="s">
        <v>559</v>
      </c>
      <c r="E56" s="163" t="s">
        <v>532</v>
      </c>
      <c r="F56" s="170">
        <v>10.676</v>
      </c>
      <c r="G56" s="163">
        <v>2000</v>
      </c>
      <c r="H56" s="163">
        <v>265</v>
      </c>
      <c r="I56" s="163" t="s">
        <v>531</v>
      </c>
      <c r="J56" s="169">
        <v>9193</v>
      </c>
      <c r="K56" s="169">
        <v>24147</v>
      </c>
      <c r="L56" s="163">
        <v>14844</v>
      </c>
      <c r="M56" s="168" t="s">
        <v>470</v>
      </c>
      <c r="N56" s="167">
        <v>4.01</v>
      </c>
      <c r="O56" s="166">
        <f>IF(N56&gt;0,1/N56*37.7*68.6,"")</f>
        <v>644.9426433915213</v>
      </c>
      <c r="P56" s="165">
        <v>4.42</v>
      </c>
      <c r="Q56" s="164" t="s">
        <v>469</v>
      </c>
      <c r="R56" s="163" t="s">
        <v>468</v>
      </c>
      <c r="S56" s="163" t="s">
        <v>521</v>
      </c>
      <c r="T56" s="162"/>
      <c r="U56" s="161"/>
      <c r="V56" s="152" t="str">
        <f>IF(X56&lt;95,"",X56)</f>
        <v/>
      </c>
      <c r="X56" s="126">
        <f>IFERROR(ROUNDDOWN(N56/P56*100,0),"")</f>
        <v>90</v>
      </c>
    </row>
    <row r="57" spans="1:24" ht="45" customHeight="1">
      <c r="A57" s="174"/>
      <c r="B57" s="173"/>
      <c r="C57" s="172"/>
      <c r="D57" s="171" t="s">
        <v>559</v>
      </c>
      <c r="E57" s="163" t="s">
        <v>532</v>
      </c>
      <c r="F57" s="170">
        <v>10.676</v>
      </c>
      <c r="G57" s="163">
        <v>2000</v>
      </c>
      <c r="H57" s="163">
        <v>290</v>
      </c>
      <c r="I57" s="163" t="s">
        <v>531</v>
      </c>
      <c r="J57" s="169">
        <v>9193</v>
      </c>
      <c r="K57" s="169">
        <v>24147</v>
      </c>
      <c r="L57" s="163">
        <v>14844</v>
      </c>
      <c r="M57" s="168" t="s">
        <v>470</v>
      </c>
      <c r="N57" s="167">
        <v>4.01</v>
      </c>
      <c r="O57" s="166">
        <f>IF(N57&gt;0,1/N57*37.7*68.6,"")</f>
        <v>644.9426433915213</v>
      </c>
      <c r="P57" s="165">
        <v>4.42</v>
      </c>
      <c r="Q57" s="164" t="s">
        <v>469</v>
      </c>
      <c r="R57" s="163" t="s">
        <v>468</v>
      </c>
      <c r="S57" s="163" t="s">
        <v>521</v>
      </c>
      <c r="T57" s="162"/>
      <c r="U57" s="161"/>
      <c r="V57" s="152" t="str">
        <f>IF(X57&lt;95,"",X57)</f>
        <v/>
      </c>
      <c r="X57" s="126">
        <f>IFERROR(ROUNDDOWN(N57/P57*100,0),"")</f>
        <v>90</v>
      </c>
    </row>
    <row r="58" spans="1:24" ht="45" customHeight="1">
      <c r="A58" s="174"/>
      <c r="B58" s="173"/>
      <c r="C58" s="172"/>
      <c r="D58" s="171" t="s">
        <v>558</v>
      </c>
      <c r="E58" s="163" t="s">
        <v>543</v>
      </c>
      <c r="F58" s="170">
        <v>7.6970000000000001</v>
      </c>
      <c r="G58" s="163">
        <v>1400</v>
      </c>
      <c r="H58" s="163">
        <v>260</v>
      </c>
      <c r="I58" s="163" t="s">
        <v>531</v>
      </c>
      <c r="J58" s="169">
        <v>9193</v>
      </c>
      <c r="K58" s="169">
        <v>24147</v>
      </c>
      <c r="L58" s="163">
        <v>14844</v>
      </c>
      <c r="M58" s="168" t="s">
        <v>470</v>
      </c>
      <c r="N58" s="167">
        <v>3.97</v>
      </c>
      <c r="O58" s="166">
        <f>IF(N58&gt;0,1/N58*37.7*68.6,"")</f>
        <v>651.44080604533997</v>
      </c>
      <c r="P58" s="165">
        <v>4.42</v>
      </c>
      <c r="Q58" s="164" t="s">
        <v>469</v>
      </c>
      <c r="R58" s="163" t="s">
        <v>468</v>
      </c>
      <c r="S58" s="163" t="s">
        <v>521</v>
      </c>
      <c r="T58" s="162"/>
      <c r="U58" s="161"/>
      <c r="V58" s="152" t="str">
        <f>IF(X58&lt;95,"",X58)</f>
        <v/>
      </c>
      <c r="X58" s="126">
        <f>IFERROR(ROUNDDOWN(N58/P58*100,0),"")</f>
        <v>89</v>
      </c>
    </row>
    <row r="59" spans="1:24" ht="45" customHeight="1">
      <c r="A59" s="174"/>
      <c r="B59" s="173"/>
      <c r="C59" s="172"/>
      <c r="D59" s="171" t="s">
        <v>558</v>
      </c>
      <c r="E59" s="163" t="s">
        <v>543</v>
      </c>
      <c r="F59" s="170">
        <v>7.6970000000000001</v>
      </c>
      <c r="G59" s="163">
        <v>1400</v>
      </c>
      <c r="H59" s="163">
        <v>280</v>
      </c>
      <c r="I59" s="163" t="s">
        <v>531</v>
      </c>
      <c r="J59" s="169">
        <v>9193</v>
      </c>
      <c r="K59" s="169">
        <v>24147</v>
      </c>
      <c r="L59" s="163">
        <v>14844</v>
      </c>
      <c r="M59" s="168" t="s">
        <v>470</v>
      </c>
      <c r="N59" s="167">
        <v>4.01</v>
      </c>
      <c r="O59" s="166">
        <f>IF(N59&gt;0,1/N59*37.7*68.6,"")</f>
        <v>644.9426433915213</v>
      </c>
      <c r="P59" s="165">
        <v>4.42</v>
      </c>
      <c r="Q59" s="164" t="s">
        <v>469</v>
      </c>
      <c r="R59" s="163" t="s">
        <v>468</v>
      </c>
      <c r="S59" s="163" t="s">
        <v>521</v>
      </c>
      <c r="T59" s="162"/>
      <c r="U59" s="161"/>
      <c r="V59" s="152" t="str">
        <f>IF(X59&lt;95,"",X59)</f>
        <v/>
      </c>
      <c r="X59" s="126">
        <f>IFERROR(ROUNDDOWN(N59/P59*100,0),"")</f>
        <v>90</v>
      </c>
    </row>
    <row r="60" spans="1:24" ht="45" customHeight="1">
      <c r="A60" s="174"/>
      <c r="B60" s="173"/>
      <c r="C60" s="172"/>
      <c r="D60" s="171" t="s">
        <v>557</v>
      </c>
      <c r="E60" s="163" t="s">
        <v>532</v>
      </c>
      <c r="F60" s="170">
        <v>10.676</v>
      </c>
      <c r="G60" s="163">
        <v>2000</v>
      </c>
      <c r="H60" s="163">
        <v>265</v>
      </c>
      <c r="I60" s="163" t="s">
        <v>531</v>
      </c>
      <c r="J60" s="169">
        <v>9193</v>
      </c>
      <c r="K60" s="169">
        <v>24147</v>
      </c>
      <c r="L60" s="163">
        <v>14844</v>
      </c>
      <c r="M60" s="168" t="s">
        <v>470</v>
      </c>
      <c r="N60" s="167">
        <v>4.01</v>
      </c>
      <c r="O60" s="166">
        <f>IF(N60&gt;0,1/N60*37.7*68.6,"")</f>
        <v>644.9426433915213</v>
      </c>
      <c r="P60" s="165">
        <v>4.42</v>
      </c>
      <c r="Q60" s="164" t="s">
        <v>469</v>
      </c>
      <c r="R60" s="163" t="s">
        <v>468</v>
      </c>
      <c r="S60" s="163" t="s">
        <v>521</v>
      </c>
      <c r="T60" s="162"/>
      <c r="U60" s="161"/>
      <c r="V60" s="152" t="str">
        <f>IF(X60&lt;95,"",X60)</f>
        <v/>
      </c>
      <c r="X60" s="126">
        <f>IFERROR(ROUNDDOWN(N60/P60*100,0),"")</f>
        <v>90</v>
      </c>
    </row>
    <row r="61" spans="1:24" ht="45" customHeight="1">
      <c r="A61" s="174"/>
      <c r="B61" s="173"/>
      <c r="C61" s="172"/>
      <c r="D61" s="171" t="s">
        <v>557</v>
      </c>
      <c r="E61" s="163" t="s">
        <v>532</v>
      </c>
      <c r="F61" s="170">
        <v>10.676</v>
      </c>
      <c r="G61" s="163">
        <v>2000</v>
      </c>
      <c r="H61" s="163">
        <v>290</v>
      </c>
      <c r="I61" s="163" t="s">
        <v>531</v>
      </c>
      <c r="J61" s="169">
        <v>9193</v>
      </c>
      <c r="K61" s="169">
        <v>24147</v>
      </c>
      <c r="L61" s="163">
        <v>14844</v>
      </c>
      <c r="M61" s="168" t="s">
        <v>470</v>
      </c>
      <c r="N61" s="167">
        <v>4.01</v>
      </c>
      <c r="O61" s="166">
        <f>IF(N61&gt;0,1/N61*37.7*68.6,"")</f>
        <v>644.9426433915213</v>
      </c>
      <c r="P61" s="165">
        <v>4.42</v>
      </c>
      <c r="Q61" s="164" t="s">
        <v>469</v>
      </c>
      <c r="R61" s="163" t="s">
        <v>468</v>
      </c>
      <c r="S61" s="163" t="s">
        <v>521</v>
      </c>
      <c r="T61" s="162"/>
      <c r="U61" s="161"/>
      <c r="V61" s="152" t="str">
        <f>IF(X61&lt;95,"",X61)</f>
        <v/>
      </c>
      <c r="X61" s="126">
        <f>IFERROR(ROUNDDOWN(N61/P61*100,0),"")</f>
        <v>90</v>
      </c>
    </row>
    <row r="62" spans="1:24" ht="45" customHeight="1">
      <c r="A62" s="174"/>
      <c r="B62" s="173"/>
      <c r="C62" s="172"/>
      <c r="D62" s="171" t="s">
        <v>556</v>
      </c>
      <c r="E62" s="163" t="s">
        <v>543</v>
      </c>
      <c r="F62" s="170">
        <v>7.6970000000000001</v>
      </c>
      <c r="G62" s="163">
        <v>1400</v>
      </c>
      <c r="H62" s="163">
        <v>260</v>
      </c>
      <c r="I62" s="163" t="s">
        <v>531</v>
      </c>
      <c r="J62" s="169">
        <v>9193</v>
      </c>
      <c r="K62" s="169">
        <v>24147</v>
      </c>
      <c r="L62" s="163">
        <v>14844</v>
      </c>
      <c r="M62" s="168" t="s">
        <v>470</v>
      </c>
      <c r="N62" s="167">
        <v>3.97</v>
      </c>
      <c r="O62" s="166">
        <f>IF(N62&gt;0,1/N62*37.7*68.6,"")</f>
        <v>651.44080604533997</v>
      </c>
      <c r="P62" s="165">
        <v>4.42</v>
      </c>
      <c r="Q62" s="164" t="s">
        <v>469</v>
      </c>
      <c r="R62" s="163" t="s">
        <v>468</v>
      </c>
      <c r="S62" s="163" t="s">
        <v>545</v>
      </c>
      <c r="T62" s="162"/>
      <c r="U62" s="161"/>
      <c r="V62" s="152" t="str">
        <f>IF(X62&lt;95,"",X62)</f>
        <v/>
      </c>
      <c r="X62" s="126">
        <f>IFERROR(ROUNDDOWN(N62/P62*100,0),"")</f>
        <v>89</v>
      </c>
    </row>
    <row r="63" spans="1:24" ht="45" customHeight="1">
      <c r="A63" s="174"/>
      <c r="B63" s="173"/>
      <c r="C63" s="172"/>
      <c r="D63" s="171" t="s">
        <v>556</v>
      </c>
      <c r="E63" s="163" t="s">
        <v>543</v>
      </c>
      <c r="F63" s="170">
        <v>7.6970000000000001</v>
      </c>
      <c r="G63" s="163">
        <v>1400</v>
      </c>
      <c r="H63" s="163">
        <v>280</v>
      </c>
      <c r="I63" s="163" t="s">
        <v>531</v>
      </c>
      <c r="J63" s="169">
        <v>9193</v>
      </c>
      <c r="K63" s="169">
        <v>24147</v>
      </c>
      <c r="L63" s="163">
        <v>14844</v>
      </c>
      <c r="M63" s="168" t="s">
        <v>470</v>
      </c>
      <c r="N63" s="167">
        <v>4.01</v>
      </c>
      <c r="O63" s="166">
        <f>IF(N63&gt;0,1/N63*37.7*68.6,"")</f>
        <v>644.9426433915213</v>
      </c>
      <c r="P63" s="165">
        <v>4.42</v>
      </c>
      <c r="Q63" s="164" t="s">
        <v>469</v>
      </c>
      <c r="R63" s="163" t="s">
        <v>468</v>
      </c>
      <c r="S63" s="163" t="s">
        <v>545</v>
      </c>
      <c r="T63" s="162"/>
      <c r="U63" s="161"/>
      <c r="V63" s="152" t="str">
        <f>IF(X63&lt;95,"",X63)</f>
        <v/>
      </c>
      <c r="X63" s="126">
        <f>IFERROR(ROUNDDOWN(N63/P63*100,0),"")</f>
        <v>90</v>
      </c>
    </row>
    <row r="64" spans="1:24" ht="45" customHeight="1">
      <c r="A64" s="174"/>
      <c r="B64" s="173"/>
      <c r="C64" s="172"/>
      <c r="D64" s="171" t="s">
        <v>555</v>
      </c>
      <c r="E64" s="163" t="s">
        <v>532</v>
      </c>
      <c r="F64" s="170">
        <v>10.676</v>
      </c>
      <c r="G64" s="163">
        <v>2000</v>
      </c>
      <c r="H64" s="163">
        <v>265</v>
      </c>
      <c r="I64" s="163" t="s">
        <v>531</v>
      </c>
      <c r="J64" s="169">
        <v>9193</v>
      </c>
      <c r="K64" s="169">
        <v>24147</v>
      </c>
      <c r="L64" s="163">
        <v>14844</v>
      </c>
      <c r="M64" s="168" t="s">
        <v>470</v>
      </c>
      <c r="N64" s="167">
        <v>4.01</v>
      </c>
      <c r="O64" s="166">
        <f>IF(N64&gt;0,1/N64*37.7*68.6,"")</f>
        <v>644.9426433915213</v>
      </c>
      <c r="P64" s="165">
        <v>4.42</v>
      </c>
      <c r="Q64" s="164" t="s">
        <v>469</v>
      </c>
      <c r="R64" s="163" t="s">
        <v>468</v>
      </c>
      <c r="S64" s="163" t="s">
        <v>545</v>
      </c>
      <c r="T64" s="162"/>
      <c r="U64" s="161"/>
      <c r="V64" s="152" t="str">
        <f>IF(X64&lt;95,"",X64)</f>
        <v/>
      </c>
      <c r="X64" s="126">
        <f>IFERROR(ROUNDDOWN(N64/P64*100,0),"")</f>
        <v>90</v>
      </c>
    </row>
    <row r="65" spans="1:24" ht="45" customHeight="1">
      <c r="A65" s="174"/>
      <c r="B65" s="173"/>
      <c r="C65" s="172"/>
      <c r="D65" s="171" t="s">
        <v>555</v>
      </c>
      <c r="E65" s="163" t="s">
        <v>532</v>
      </c>
      <c r="F65" s="170">
        <v>10.676</v>
      </c>
      <c r="G65" s="163">
        <v>2000</v>
      </c>
      <c r="H65" s="163">
        <v>290</v>
      </c>
      <c r="I65" s="163" t="s">
        <v>531</v>
      </c>
      <c r="J65" s="169">
        <v>9193</v>
      </c>
      <c r="K65" s="169">
        <v>24147</v>
      </c>
      <c r="L65" s="163">
        <v>14844</v>
      </c>
      <c r="M65" s="168" t="s">
        <v>470</v>
      </c>
      <c r="N65" s="167">
        <v>4.01</v>
      </c>
      <c r="O65" s="166">
        <f>IF(N65&gt;0,1/N65*37.7*68.6,"")</f>
        <v>644.9426433915213</v>
      </c>
      <c r="P65" s="165">
        <v>4.42</v>
      </c>
      <c r="Q65" s="164" t="s">
        <v>469</v>
      </c>
      <c r="R65" s="163" t="s">
        <v>468</v>
      </c>
      <c r="S65" s="163" t="s">
        <v>545</v>
      </c>
      <c r="T65" s="162"/>
      <c r="U65" s="161"/>
      <c r="V65" s="152" t="str">
        <f>IF(X65&lt;95,"",X65)</f>
        <v/>
      </c>
      <c r="X65" s="126">
        <f>IFERROR(ROUNDDOWN(N65/P65*100,0),"")</f>
        <v>90</v>
      </c>
    </row>
    <row r="66" spans="1:24" ht="45" customHeight="1">
      <c r="A66" s="174"/>
      <c r="B66" s="173"/>
      <c r="C66" s="172"/>
      <c r="D66" s="171" t="s">
        <v>554</v>
      </c>
      <c r="E66" s="163" t="s">
        <v>543</v>
      </c>
      <c r="F66" s="170">
        <v>7.6970000000000001</v>
      </c>
      <c r="G66" s="163">
        <v>1400</v>
      </c>
      <c r="H66" s="163">
        <v>280</v>
      </c>
      <c r="I66" s="163" t="s">
        <v>531</v>
      </c>
      <c r="J66" s="169">
        <v>9193</v>
      </c>
      <c r="K66" s="169">
        <v>24147</v>
      </c>
      <c r="L66" s="163">
        <v>14844</v>
      </c>
      <c r="M66" s="168" t="s">
        <v>470</v>
      </c>
      <c r="N66" s="167">
        <v>4.01</v>
      </c>
      <c r="O66" s="166">
        <f>IF(N66&gt;0,1/N66*37.7*68.6,"")</f>
        <v>644.9426433915213</v>
      </c>
      <c r="P66" s="165">
        <v>4.42</v>
      </c>
      <c r="Q66" s="164" t="s">
        <v>469</v>
      </c>
      <c r="R66" s="163" t="s">
        <v>468</v>
      </c>
      <c r="S66" s="163" t="s">
        <v>545</v>
      </c>
      <c r="T66" s="162"/>
      <c r="U66" s="161"/>
      <c r="V66" s="152" t="str">
        <f>IF(X66&lt;95,"",X66)</f>
        <v/>
      </c>
      <c r="X66" s="126">
        <f>IFERROR(ROUNDDOWN(N66/P66*100,0),"")</f>
        <v>90</v>
      </c>
    </row>
    <row r="67" spans="1:24" ht="45" customHeight="1">
      <c r="A67" s="174"/>
      <c r="B67" s="173"/>
      <c r="C67" s="172"/>
      <c r="D67" s="171" t="s">
        <v>553</v>
      </c>
      <c r="E67" s="163" t="s">
        <v>532</v>
      </c>
      <c r="F67" s="170">
        <v>10.676</v>
      </c>
      <c r="G67" s="163">
        <v>2000</v>
      </c>
      <c r="H67" s="163">
        <v>265</v>
      </c>
      <c r="I67" s="163" t="s">
        <v>531</v>
      </c>
      <c r="J67" s="169">
        <v>9193</v>
      </c>
      <c r="K67" s="169">
        <v>24147</v>
      </c>
      <c r="L67" s="163">
        <v>14844</v>
      </c>
      <c r="M67" s="168" t="s">
        <v>470</v>
      </c>
      <c r="N67" s="167">
        <v>4.01</v>
      </c>
      <c r="O67" s="166">
        <f>IF(N67&gt;0,1/N67*37.7*68.6,"")</f>
        <v>644.9426433915213</v>
      </c>
      <c r="P67" s="165">
        <v>4.42</v>
      </c>
      <c r="Q67" s="164" t="s">
        <v>469</v>
      </c>
      <c r="R67" s="163" t="s">
        <v>468</v>
      </c>
      <c r="S67" s="163" t="s">
        <v>545</v>
      </c>
      <c r="T67" s="162"/>
      <c r="U67" s="161"/>
      <c r="V67" s="152" t="str">
        <f>IF(X67&lt;95,"",X67)</f>
        <v/>
      </c>
      <c r="X67" s="126">
        <f>IFERROR(ROUNDDOWN(N67/P67*100,0),"")</f>
        <v>90</v>
      </c>
    </row>
    <row r="68" spans="1:24" ht="45" customHeight="1">
      <c r="A68" s="174"/>
      <c r="B68" s="173"/>
      <c r="C68" s="172"/>
      <c r="D68" s="171" t="s">
        <v>553</v>
      </c>
      <c r="E68" s="163" t="s">
        <v>532</v>
      </c>
      <c r="F68" s="170">
        <v>10.676</v>
      </c>
      <c r="G68" s="163">
        <v>2000</v>
      </c>
      <c r="H68" s="163">
        <v>290</v>
      </c>
      <c r="I68" s="163" t="s">
        <v>531</v>
      </c>
      <c r="J68" s="169">
        <v>9193</v>
      </c>
      <c r="K68" s="169">
        <v>24147</v>
      </c>
      <c r="L68" s="163">
        <v>14844</v>
      </c>
      <c r="M68" s="168" t="s">
        <v>470</v>
      </c>
      <c r="N68" s="167">
        <v>4.01</v>
      </c>
      <c r="O68" s="166">
        <f>IF(N68&gt;0,1/N68*37.7*68.6,"")</f>
        <v>644.9426433915213</v>
      </c>
      <c r="P68" s="165">
        <v>4.42</v>
      </c>
      <c r="Q68" s="164" t="s">
        <v>469</v>
      </c>
      <c r="R68" s="163" t="s">
        <v>468</v>
      </c>
      <c r="S68" s="163" t="s">
        <v>545</v>
      </c>
      <c r="T68" s="162"/>
      <c r="U68" s="161"/>
      <c r="V68" s="152" t="str">
        <f>IF(X68&lt;95,"",X68)</f>
        <v/>
      </c>
      <c r="X68" s="126">
        <f>IFERROR(ROUNDDOWN(N68/P68*100,0),"")</f>
        <v>90</v>
      </c>
    </row>
    <row r="69" spans="1:24" ht="45" customHeight="1">
      <c r="A69" s="174"/>
      <c r="B69" s="173"/>
      <c r="C69" s="172"/>
      <c r="D69" s="171" t="s">
        <v>552</v>
      </c>
      <c r="E69" s="163" t="s">
        <v>532</v>
      </c>
      <c r="F69" s="170">
        <v>10.676</v>
      </c>
      <c r="G69" s="163">
        <v>2000</v>
      </c>
      <c r="H69" s="163">
        <v>290</v>
      </c>
      <c r="I69" s="163" t="s">
        <v>242</v>
      </c>
      <c r="J69" s="169">
        <v>9193</v>
      </c>
      <c r="K69" s="169">
        <v>24147</v>
      </c>
      <c r="L69" s="163">
        <v>14844</v>
      </c>
      <c r="M69" s="168" t="s">
        <v>470</v>
      </c>
      <c r="N69" s="167">
        <v>3.92</v>
      </c>
      <c r="O69" s="166">
        <f>IF(N69&gt;0,1/N69*37.7*68.6,"")</f>
        <v>659.75000000000011</v>
      </c>
      <c r="P69" s="165">
        <v>4.42</v>
      </c>
      <c r="Q69" s="164" t="s">
        <v>469</v>
      </c>
      <c r="R69" s="163" t="s">
        <v>468</v>
      </c>
      <c r="S69" s="163" t="s">
        <v>545</v>
      </c>
      <c r="T69" s="162"/>
      <c r="U69" s="161"/>
      <c r="V69" s="152" t="str">
        <f>IF(X69&lt;95,"",X69)</f>
        <v/>
      </c>
      <c r="X69" s="126">
        <f>IFERROR(ROUNDDOWN(N69/P69*100,0),"")</f>
        <v>88</v>
      </c>
    </row>
    <row r="70" spans="1:24" ht="45" customHeight="1">
      <c r="A70" s="174"/>
      <c r="B70" s="173"/>
      <c r="C70" s="172"/>
      <c r="D70" s="171" t="s">
        <v>551</v>
      </c>
      <c r="E70" s="163" t="s">
        <v>532</v>
      </c>
      <c r="F70" s="170">
        <v>10.676</v>
      </c>
      <c r="G70" s="163">
        <v>2000</v>
      </c>
      <c r="H70" s="163">
        <v>265</v>
      </c>
      <c r="I70" s="163" t="s">
        <v>531</v>
      </c>
      <c r="J70" s="169">
        <v>9193</v>
      </c>
      <c r="K70" s="169">
        <v>24147</v>
      </c>
      <c r="L70" s="163">
        <v>14844</v>
      </c>
      <c r="M70" s="168" t="s">
        <v>470</v>
      </c>
      <c r="N70" s="167">
        <v>4.01</v>
      </c>
      <c r="O70" s="166">
        <f>IF(N70&gt;0,1/N70*37.7*68.6,"")</f>
        <v>644.9426433915213</v>
      </c>
      <c r="P70" s="165">
        <v>4.42</v>
      </c>
      <c r="Q70" s="164" t="s">
        <v>469</v>
      </c>
      <c r="R70" s="163" t="s">
        <v>468</v>
      </c>
      <c r="S70" s="163" t="s">
        <v>545</v>
      </c>
      <c r="T70" s="162"/>
      <c r="U70" s="161"/>
      <c r="V70" s="152" t="str">
        <f>IF(X70&lt;95,"",X70)</f>
        <v/>
      </c>
      <c r="X70" s="126">
        <f>IFERROR(ROUNDDOWN(N70/P70*100,0),"")</f>
        <v>90</v>
      </c>
    </row>
    <row r="71" spans="1:24" ht="45" customHeight="1">
      <c r="A71" s="174"/>
      <c r="B71" s="173"/>
      <c r="C71" s="172"/>
      <c r="D71" s="171" t="s">
        <v>551</v>
      </c>
      <c r="E71" s="163" t="s">
        <v>532</v>
      </c>
      <c r="F71" s="170">
        <v>10.676</v>
      </c>
      <c r="G71" s="163">
        <v>2000</v>
      </c>
      <c r="H71" s="163">
        <v>290</v>
      </c>
      <c r="I71" s="163" t="s">
        <v>531</v>
      </c>
      <c r="J71" s="169">
        <v>9193</v>
      </c>
      <c r="K71" s="169">
        <v>24147</v>
      </c>
      <c r="L71" s="163">
        <v>14844</v>
      </c>
      <c r="M71" s="168" t="s">
        <v>470</v>
      </c>
      <c r="N71" s="167">
        <v>4.01</v>
      </c>
      <c r="O71" s="166">
        <f>IF(N71&gt;0,1/N71*37.7*68.6,"")</f>
        <v>644.9426433915213</v>
      </c>
      <c r="P71" s="165">
        <v>4.42</v>
      </c>
      <c r="Q71" s="164" t="s">
        <v>469</v>
      </c>
      <c r="R71" s="163" t="s">
        <v>468</v>
      </c>
      <c r="S71" s="163" t="s">
        <v>545</v>
      </c>
      <c r="T71" s="162"/>
      <c r="U71" s="161"/>
      <c r="V71" s="152" t="str">
        <f>IF(X71&lt;95,"",X71)</f>
        <v/>
      </c>
      <c r="X71" s="126">
        <f>IFERROR(ROUNDDOWN(N71/P71*100,0),"")</f>
        <v>90</v>
      </c>
    </row>
    <row r="72" spans="1:24" ht="45" customHeight="1">
      <c r="A72" s="174"/>
      <c r="B72" s="173"/>
      <c r="C72" s="172"/>
      <c r="D72" s="171" t="s">
        <v>551</v>
      </c>
      <c r="E72" s="163" t="s">
        <v>532</v>
      </c>
      <c r="F72" s="170">
        <v>10.676</v>
      </c>
      <c r="G72" s="163">
        <v>2100</v>
      </c>
      <c r="H72" s="163">
        <v>315</v>
      </c>
      <c r="I72" s="163" t="s">
        <v>531</v>
      </c>
      <c r="J72" s="169">
        <v>9193</v>
      </c>
      <c r="K72" s="169">
        <v>24147</v>
      </c>
      <c r="L72" s="163">
        <v>14844</v>
      </c>
      <c r="M72" s="168" t="s">
        <v>470</v>
      </c>
      <c r="N72" s="167">
        <v>4.01</v>
      </c>
      <c r="O72" s="166">
        <f>IF(N72&gt;0,1/N72*37.7*68.6,"")</f>
        <v>644.9426433915213</v>
      </c>
      <c r="P72" s="165">
        <v>4.42</v>
      </c>
      <c r="Q72" s="164" t="s">
        <v>469</v>
      </c>
      <c r="R72" s="163" t="s">
        <v>468</v>
      </c>
      <c r="S72" s="163" t="s">
        <v>545</v>
      </c>
      <c r="T72" s="162"/>
      <c r="U72" s="161"/>
      <c r="V72" s="152" t="str">
        <f>IF(X72&lt;95,"",X72)</f>
        <v/>
      </c>
      <c r="X72" s="126">
        <f>IFERROR(ROUNDDOWN(N72/P72*100,0),"")</f>
        <v>90</v>
      </c>
    </row>
    <row r="73" spans="1:24" ht="45" customHeight="1">
      <c r="A73" s="174"/>
      <c r="B73" s="173"/>
      <c r="C73" s="172"/>
      <c r="D73" s="171" t="s">
        <v>550</v>
      </c>
      <c r="E73" s="163" t="s">
        <v>543</v>
      </c>
      <c r="F73" s="170">
        <v>7.6970000000000001</v>
      </c>
      <c r="G73" s="163">
        <v>1400</v>
      </c>
      <c r="H73" s="163">
        <v>260</v>
      </c>
      <c r="I73" s="163" t="s">
        <v>531</v>
      </c>
      <c r="J73" s="169">
        <v>9193</v>
      </c>
      <c r="K73" s="169">
        <v>24147</v>
      </c>
      <c r="L73" s="163">
        <v>14844</v>
      </c>
      <c r="M73" s="168" t="s">
        <v>470</v>
      </c>
      <c r="N73" s="167">
        <v>3.97</v>
      </c>
      <c r="O73" s="166">
        <f>IF(N73&gt;0,1/N73*37.7*68.6,"")</f>
        <v>651.44080604533997</v>
      </c>
      <c r="P73" s="165">
        <v>4.42</v>
      </c>
      <c r="Q73" s="164" t="s">
        <v>469</v>
      </c>
      <c r="R73" s="163" t="s">
        <v>468</v>
      </c>
      <c r="S73" s="163" t="s">
        <v>545</v>
      </c>
      <c r="T73" s="162"/>
      <c r="U73" s="161"/>
      <c r="V73" s="152" t="str">
        <f>IF(X73&lt;95,"",X73)</f>
        <v/>
      </c>
      <c r="X73" s="126">
        <f>IFERROR(ROUNDDOWN(N73/P73*100,0),"")</f>
        <v>89</v>
      </c>
    </row>
    <row r="74" spans="1:24" ht="45" customHeight="1">
      <c r="A74" s="174"/>
      <c r="B74" s="173"/>
      <c r="C74" s="172"/>
      <c r="D74" s="171" t="s">
        <v>550</v>
      </c>
      <c r="E74" s="163" t="s">
        <v>543</v>
      </c>
      <c r="F74" s="170">
        <v>7.6970000000000001</v>
      </c>
      <c r="G74" s="163">
        <v>1400</v>
      </c>
      <c r="H74" s="163">
        <v>280</v>
      </c>
      <c r="I74" s="163" t="s">
        <v>531</v>
      </c>
      <c r="J74" s="169">
        <v>9193</v>
      </c>
      <c r="K74" s="169">
        <v>24147</v>
      </c>
      <c r="L74" s="163">
        <v>14844</v>
      </c>
      <c r="M74" s="168" t="s">
        <v>470</v>
      </c>
      <c r="N74" s="167">
        <v>4.01</v>
      </c>
      <c r="O74" s="166">
        <f>IF(N74&gt;0,1/N74*37.7*68.6,"")</f>
        <v>644.9426433915213</v>
      </c>
      <c r="P74" s="165">
        <v>4.42</v>
      </c>
      <c r="Q74" s="164" t="s">
        <v>469</v>
      </c>
      <c r="R74" s="163" t="s">
        <v>468</v>
      </c>
      <c r="S74" s="163" t="s">
        <v>545</v>
      </c>
      <c r="T74" s="162"/>
      <c r="U74" s="161"/>
      <c r="V74" s="152" t="str">
        <f>IF(X74&lt;95,"",X74)</f>
        <v/>
      </c>
      <c r="X74" s="126">
        <f>IFERROR(ROUNDDOWN(N74/P74*100,0),"")</f>
        <v>90</v>
      </c>
    </row>
    <row r="75" spans="1:24" ht="45" customHeight="1">
      <c r="A75" s="174"/>
      <c r="B75" s="173"/>
      <c r="C75" s="172"/>
      <c r="D75" s="171" t="s">
        <v>549</v>
      </c>
      <c r="E75" s="163" t="s">
        <v>532</v>
      </c>
      <c r="F75" s="170">
        <v>10.676</v>
      </c>
      <c r="G75" s="163">
        <v>2000</v>
      </c>
      <c r="H75" s="163">
        <v>290</v>
      </c>
      <c r="I75" s="163" t="s">
        <v>242</v>
      </c>
      <c r="J75" s="169">
        <v>9193</v>
      </c>
      <c r="K75" s="169">
        <v>24147</v>
      </c>
      <c r="L75" s="163">
        <v>14844</v>
      </c>
      <c r="M75" s="168" t="s">
        <v>470</v>
      </c>
      <c r="N75" s="167">
        <v>3.92</v>
      </c>
      <c r="O75" s="166">
        <f>IF(N75&gt;0,1/N75*37.7*68.6,"")</f>
        <v>659.75000000000011</v>
      </c>
      <c r="P75" s="165">
        <v>4.42</v>
      </c>
      <c r="Q75" s="164" t="s">
        <v>469</v>
      </c>
      <c r="R75" s="163" t="s">
        <v>468</v>
      </c>
      <c r="S75" s="163" t="s">
        <v>545</v>
      </c>
      <c r="T75" s="162"/>
      <c r="U75" s="161"/>
      <c r="V75" s="152" t="str">
        <f>IF(X75&lt;95,"",X75)</f>
        <v/>
      </c>
      <c r="X75" s="126">
        <f>IFERROR(ROUNDDOWN(N75/P75*100,0),"")</f>
        <v>88</v>
      </c>
    </row>
    <row r="76" spans="1:24" ht="45" customHeight="1">
      <c r="A76" s="174"/>
      <c r="B76" s="173"/>
      <c r="C76" s="172"/>
      <c r="D76" s="171" t="s">
        <v>548</v>
      </c>
      <c r="E76" s="163" t="s">
        <v>532</v>
      </c>
      <c r="F76" s="170">
        <v>10.676</v>
      </c>
      <c r="G76" s="163">
        <v>2000</v>
      </c>
      <c r="H76" s="163">
        <v>265</v>
      </c>
      <c r="I76" s="163" t="s">
        <v>531</v>
      </c>
      <c r="J76" s="169">
        <v>9193</v>
      </c>
      <c r="K76" s="169">
        <v>24147</v>
      </c>
      <c r="L76" s="163">
        <v>14844</v>
      </c>
      <c r="M76" s="168" t="s">
        <v>470</v>
      </c>
      <c r="N76" s="167">
        <v>4.01</v>
      </c>
      <c r="O76" s="166">
        <f>IF(N76&gt;0,1/N76*37.7*68.6,"")</f>
        <v>644.9426433915213</v>
      </c>
      <c r="P76" s="165">
        <v>4.42</v>
      </c>
      <c r="Q76" s="164" t="s">
        <v>469</v>
      </c>
      <c r="R76" s="163" t="s">
        <v>468</v>
      </c>
      <c r="S76" s="163" t="s">
        <v>545</v>
      </c>
      <c r="T76" s="162"/>
      <c r="U76" s="161"/>
      <c r="V76" s="152" t="str">
        <f>IF(X76&lt;95,"",X76)</f>
        <v/>
      </c>
      <c r="X76" s="126">
        <f>IFERROR(ROUNDDOWN(N76/P76*100,0),"")</f>
        <v>90</v>
      </c>
    </row>
    <row r="77" spans="1:24" ht="45" customHeight="1">
      <c r="A77" s="174"/>
      <c r="B77" s="173"/>
      <c r="C77" s="172"/>
      <c r="D77" s="171" t="s">
        <v>548</v>
      </c>
      <c r="E77" s="163" t="s">
        <v>532</v>
      </c>
      <c r="F77" s="170">
        <v>10.676</v>
      </c>
      <c r="G77" s="163">
        <v>2000</v>
      </c>
      <c r="H77" s="163">
        <v>290</v>
      </c>
      <c r="I77" s="163" t="s">
        <v>531</v>
      </c>
      <c r="J77" s="169">
        <v>9193</v>
      </c>
      <c r="K77" s="169">
        <v>24147</v>
      </c>
      <c r="L77" s="163">
        <v>14844</v>
      </c>
      <c r="M77" s="168" t="s">
        <v>470</v>
      </c>
      <c r="N77" s="167">
        <v>4.01</v>
      </c>
      <c r="O77" s="166">
        <f>IF(N77&gt;0,1/N77*37.7*68.6,"")</f>
        <v>644.9426433915213</v>
      </c>
      <c r="P77" s="165">
        <v>4.42</v>
      </c>
      <c r="Q77" s="164" t="s">
        <v>469</v>
      </c>
      <c r="R77" s="163" t="s">
        <v>468</v>
      </c>
      <c r="S77" s="163" t="s">
        <v>545</v>
      </c>
      <c r="T77" s="162"/>
      <c r="U77" s="161"/>
      <c r="V77" s="152" t="str">
        <f>IF(X77&lt;95,"",X77)</f>
        <v/>
      </c>
      <c r="X77" s="126">
        <f>IFERROR(ROUNDDOWN(N77/P77*100,0),"")</f>
        <v>90</v>
      </c>
    </row>
    <row r="78" spans="1:24" ht="45" customHeight="1">
      <c r="A78" s="174"/>
      <c r="B78" s="173"/>
      <c r="C78" s="172"/>
      <c r="D78" s="171" t="s">
        <v>548</v>
      </c>
      <c r="E78" s="163" t="s">
        <v>532</v>
      </c>
      <c r="F78" s="170">
        <v>10.676</v>
      </c>
      <c r="G78" s="163">
        <v>2100</v>
      </c>
      <c r="H78" s="163">
        <v>315</v>
      </c>
      <c r="I78" s="163" t="s">
        <v>531</v>
      </c>
      <c r="J78" s="169">
        <v>9193</v>
      </c>
      <c r="K78" s="169">
        <v>24147</v>
      </c>
      <c r="L78" s="163">
        <v>14844</v>
      </c>
      <c r="M78" s="168" t="s">
        <v>470</v>
      </c>
      <c r="N78" s="167">
        <v>4.01</v>
      </c>
      <c r="O78" s="166">
        <f>IF(N78&gt;0,1/N78*37.7*68.6,"")</f>
        <v>644.9426433915213</v>
      </c>
      <c r="P78" s="165">
        <v>4.42</v>
      </c>
      <c r="Q78" s="164" t="s">
        <v>469</v>
      </c>
      <c r="R78" s="163" t="s">
        <v>468</v>
      </c>
      <c r="S78" s="163" t="s">
        <v>545</v>
      </c>
      <c r="T78" s="162"/>
      <c r="U78" s="161"/>
      <c r="V78" s="152" t="str">
        <f>IF(X78&lt;95,"",X78)</f>
        <v/>
      </c>
      <c r="X78" s="126">
        <f>IFERROR(ROUNDDOWN(N78/P78*100,0),"")</f>
        <v>90</v>
      </c>
    </row>
    <row r="79" spans="1:24" ht="45" customHeight="1">
      <c r="A79" s="174"/>
      <c r="B79" s="173"/>
      <c r="C79" s="172"/>
      <c r="D79" s="171" t="s">
        <v>547</v>
      </c>
      <c r="E79" s="163" t="s">
        <v>543</v>
      </c>
      <c r="F79" s="170">
        <v>7.6970000000000001</v>
      </c>
      <c r="G79" s="163">
        <v>1400</v>
      </c>
      <c r="H79" s="163">
        <v>260</v>
      </c>
      <c r="I79" s="163" t="s">
        <v>531</v>
      </c>
      <c r="J79" s="169">
        <v>9193</v>
      </c>
      <c r="K79" s="169">
        <v>24147</v>
      </c>
      <c r="L79" s="163">
        <v>14844</v>
      </c>
      <c r="M79" s="168" t="s">
        <v>470</v>
      </c>
      <c r="N79" s="167">
        <v>3.97</v>
      </c>
      <c r="O79" s="166">
        <f>IF(N79&gt;0,1/N79*37.7*68.6,"")</f>
        <v>651.44080604533997</v>
      </c>
      <c r="P79" s="165">
        <v>4.42</v>
      </c>
      <c r="Q79" s="164" t="s">
        <v>469</v>
      </c>
      <c r="R79" s="163" t="s">
        <v>468</v>
      </c>
      <c r="S79" s="163" t="s">
        <v>545</v>
      </c>
      <c r="T79" s="162"/>
      <c r="U79" s="161"/>
      <c r="V79" s="152" t="str">
        <f>IF(X79&lt;95,"",X79)</f>
        <v/>
      </c>
      <c r="X79" s="126">
        <f>IFERROR(ROUNDDOWN(N79/P79*100,0),"")</f>
        <v>89</v>
      </c>
    </row>
    <row r="80" spans="1:24" ht="45" customHeight="1">
      <c r="A80" s="174"/>
      <c r="B80" s="173"/>
      <c r="C80" s="172"/>
      <c r="D80" s="171" t="s">
        <v>547</v>
      </c>
      <c r="E80" s="163" t="s">
        <v>543</v>
      </c>
      <c r="F80" s="170">
        <v>7.6970000000000001</v>
      </c>
      <c r="G80" s="163">
        <v>1400</v>
      </c>
      <c r="H80" s="163">
        <v>280</v>
      </c>
      <c r="I80" s="163" t="s">
        <v>531</v>
      </c>
      <c r="J80" s="169">
        <v>9193</v>
      </c>
      <c r="K80" s="169">
        <v>24147</v>
      </c>
      <c r="L80" s="163">
        <v>14844</v>
      </c>
      <c r="M80" s="168" t="s">
        <v>470</v>
      </c>
      <c r="N80" s="167">
        <v>4.01</v>
      </c>
      <c r="O80" s="166">
        <f>IF(N80&gt;0,1/N80*37.7*68.6,"")</f>
        <v>644.9426433915213</v>
      </c>
      <c r="P80" s="165">
        <v>4.42</v>
      </c>
      <c r="Q80" s="164" t="s">
        <v>469</v>
      </c>
      <c r="R80" s="163" t="s">
        <v>468</v>
      </c>
      <c r="S80" s="163" t="s">
        <v>545</v>
      </c>
      <c r="T80" s="162"/>
      <c r="U80" s="161"/>
      <c r="V80" s="152" t="str">
        <f>IF(X80&lt;95,"",X80)</f>
        <v/>
      </c>
      <c r="X80" s="126">
        <f>IFERROR(ROUNDDOWN(N80/P80*100,0),"")</f>
        <v>90</v>
      </c>
    </row>
    <row r="81" spans="1:24" ht="45" customHeight="1">
      <c r="A81" s="174"/>
      <c r="B81" s="173"/>
      <c r="C81" s="172"/>
      <c r="D81" s="171" t="s">
        <v>546</v>
      </c>
      <c r="E81" s="163" t="s">
        <v>532</v>
      </c>
      <c r="F81" s="170">
        <v>10.676</v>
      </c>
      <c r="G81" s="163">
        <v>2000</v>
      </c>
      <c r="H81" s="163">
        <v>265</v>
      </c>
      <c r="I81" s="163" t="s">
        <v>531</v>
      </c>
      <c r="J81" s="169">
        <v>9193</v>
      </c>
      <c r="K81" s="169">
        <v>24147</v>
      </c>
      <c r="L81" s="163">
        <v>14844</v>
      </c>
      <c r="M81" s="168" t="s">
        <v>470</v>
      </c>
      <c r="N81" s="167">
        <v>4.01</v>
      </c>
      <c r="O81" s="166">
        <f>IF(N81&gt;0,1/N81*37.7*68.6,"")</f>
        <v>644.9426433915213</v>
      </c>
      <c r="P81" s="165">
        <v>4.42</v>
      </c>
      <c r="Q81" s="164" t="s">
        <v>469</v>
      </c>
      <c r="R81" s="163" t="s">
        <v>468</v>
      </c>
      <c r="S81" s="163" t="s">
        <v>545</v>
      </c>
      <c r="T81" s="162"/>
      <c r="U81" s="161"/>
      <c r="V81" s="152" t="str">
        <f>IF(X81&lt;95,"",X81)</f>
        <v/>
      </c>
      <c r="X81" s="126">
        <f>IFERROR(ROUNDDOWN(N81/P81*100,0),"")</f>
        <v>90</v>
      </c>
    </row>
    <row r="82" spans="1:24" ht="45" customHeight="1">
      <c r="A82" s="174"/>
      <c r="B82" s="173"/>
      <c r="C82" s="172"/>
      <c r="D82" s="171" t="s">
        <v>546</v>
      </c>
      <c r="E82" s="163" t="s">
        <v>532</v>
      </c>
      <c r="F82" s="170">
        <v>10.676</v>
      </c>
      <c r="G82" s="163">
        <v>2000</v>
      </c>
      <c r="H82" s="163">
        <v>290</v>
      </c>
      <c r="I82" s="163" t="s">
        <v>531</v>
      </c>
      <c r="J82" s="169">
        <v>9193</v>
      </c>
      <c r="K82" s="169">
        <v>24147</v>
      </c>
      <c r="L82" s="163">
        <v>14844</v>
      </c>
      <c r="M82" s="168" t="s">
        <v>470</v>
      </c>
      <c r="N82" s="167">
        <v>4.01</v>
      </c>
      <c r="O82" s="166">
        <f>IF(N82&gt;0,1/N82*37.7*68.6,"")</f>
        <v>644.9426433915213</v>
      </c>
      <c r="P82" s="165">
        <v>4.42</v>
      </c>
      <c r="Q82" s="164" t="s">
        <v>469</v>
      </c>
      <c r="R82" s="163" t="s">
        <v>468</v>
      </c>
      <c r="S82" s="163" t="s">
        <v>545</v>
      </c>
      <c r="T82" s="162"/>
      <c r="U82" s="161"/>
      <c r="V82" s="152" t="str">
        <f>IF(X82&lt;95,"",X82)</f>
        <v/>
      </c>
      <c r="X82" s="126">
        <f>IFERROR(ROUNDDOWN(N82/P82*100,0),"")</f>
        <v>90</v>
      </c>
    </row>
    <row r="83" spans="1:24" ht="45" customHeight="1">
      <c r="A83" s="174"/>
      <c r="B83" s="173"/>
      <c r="C83" s="172"/>
      <c r="D83" s="171" t="s">
        <v>546</v>
      </c>
      <c r="E83" s="163" t="s">
        <v>532</v>
      </c>
      <c r="F83" s="170">
        <v>10.676</v>
      </c>
      <c r="G83" s="163">
        <v>2100</v>
      </c>
      <c r="H83" s="163">
        <v>315</v>
      </c>
      <c r="I83" s="163" t="s">
        <v>531</v>
      </c>
      <c r="J83" s="169">
        <v>9193</v>
      </c>
      <c r="K83" s="169">
        <v>24147</v>
      </c>
      <c r="L83" s="163">
        <v>14844</v>
      </c>
      <c r="M83" s="168" t="s">
        <v>470</v>
      </c>
      <c r="N83" s="167">
        <v>4.01</v>
      </c>
      <c r="O83" s="166">
        <f>IF(N83&gt;0,1/N83*37.7*68.6,"")</f>
        <v>644.9426433915213</v>
      </c>
      <c r="P83" s="165">
        <v>4.42</v>
      </c>
      <c r="Q83" s="164" t="s">
        <v>469</v>
      </c>
      <c r="R83" s="163" t="s">
        <v>468</v>
      </c>
      <c r="S83" s="163" t="s">
        <v>545</v>
      </c>
      <c r="T83" s="162"/>
      <c r="U83" s="161"/>
      <c r="V83" s="152" t="str">
        <f>IF(X83&lt;95,"",X83)</f>
        <v/>
      </c>
      <c r="X83" s="126">
        <f>IFERROR(ROUNDDOWN(N83/P83*100,0),"")</f>
        <v>90</v>
      </c>
    </row>
    <row r="84" spans="1:24" ht="45" customHeight="1">
      <c r="A84" s="174"/>
      <c r="B84" s="173"/>
      <c r="C84" s="172"/>
      <c r="D84" s="171" t="s">
        <v>544</v>
      </c>
      <c r="E84" s="163" t="s">
        <v>543</v>
      </c>
      <c r="F84" s="170">
        <v>7.6970000000000001</v>
      </c>
      <c r="G84" s="163">
        <v>1400</v>
      </c>
      <c r="H84" s="163">
        <v>280</v>
      </c>
      <c r="I84" s="163" t="s">
        <v>531</v>
      </c>
      <c r="J84" s="169">
        <v>12300</v>
      </c>
      <c r="K84" s="169">
        <v>41841</v>
      </c>
      <c r="L84" s="163">
        <v>29431</v>
      </c>
      <c r="M84" s="168" t="s">
        <v>530</v>
      </c>
      <c r="N84" s="167">
        <v>3.07</v>
      </c>
      <c r="O84" s="166">
        <f>IF(N84&gt;0,1/N84*37.7*68.6,"")</f>
        <v>842.41693811074936</v>
      </c>
      <c r="P84" s="165">
        <v>3.11</v>
      </c>
      <c r="Q84" s="164" t="s">
        <v>469</v>
      </c>
      <c r="R84" s="163" t="s">
        <v>468</v>
      </c>
      <c r="S84" s="163" t="s">
        <v>467</v>
      </c>
      <c r="T84" s="162"/>
      <c r="U84" s="161"/>
      <c r="V84" s="152">
        <f>IF(X84&lt;95,"",X84)</f>
        <v>98</v>
      </c>
      <c r="X84" s="126">
        <f>IFERROR(ROUNDDOWN(N84/P84*100,0),"")</f>
        <v>98</v>
      </c>
    </row>
    <row r="85" spans="1:24" ht="45" customHeight="1">
      <c r="A85" s="174"/>
      <c r="B85" s="173"/>
      <c r="C85" s="172"/>
      <c r="D85" s="171" t="s">
        <v>542</v>
      </c>
      <c r="E85" s="163" t="s">
        <v>532</v>
      </c>
      <c r="F85" s="170">
        <v>10.676</v>
      </c>
      <c r="G85" s="163">
        <v>2000</v>
      </c>
      <c r="H85" s="163">
        <v>290</v>
      </c>
      <c r="I85" s="163" t="s">
        <v>531</v>
      </c>
      <c r="J85" s="169">
        <v>12300</v>
      </c>
      <c r="K85" s="169">
        <v>41841</v>
      </c>
      <c r="L85" s="163">
        <v>29431</v>
      </c>
      <c r="M85" s="168" t="s">
        <v>530</v>
      </c>
      <c r="N85" s="167">
        <v>3.13</v>
      </c>
      <c r="O85" s="166">
        <f>IF(N85&gt;0,1/N85*37.7*68.6,"")</f>
        <v>826.26837060702871</v>
      </c>
      <c r="P85" s="165">
        <v>3.11</v>
      </c>
      <c r="Q85" s="164" t="s">
        <v>469</v>
      </c>
      <c r="R85" s="163" t="s">
        <v>468</v>
      </c>
      <c r="S85" s="163" t="s">
        <v>467</v>
      </c>
      <c r="T85" s="162"/>
      <c r="U85" s="161"/>
      <c r="V85" s="152">
        <f>IF(X85&lt;95,"",X85)</f>
        <v>100</v>
      </c>
      <c r="X85" s="126">
        <f>IFERROR(ROUNDDOWN(N85/P85*100,0),"")</f>
        <v>100</v>
      </c>
    </row>
    <row r="86" spans="1:24" ht="45" customHeight="1">
      <c r="A86" s="174"/>
      <c r="B86" s="173"/>
      <c r="C86" s="172"/>
      <c r="D86" s="171" t="s">
        <v>542</v>
      </c>
      <c r="E86" s="163" t="s">
        <v>532</v>
      </c>
      <c r="F86" s="170">
        <v>10.676</v>
      </c>
      <c r="G86" s="163">
        <v>2100</v>
      </c>
      <c r="H86" s="163">
        <v>315</v>
      </c>
      <c r="I86" s="163" t="s">
        <v>531</v>
      </c>
      <c r="J86" s="169">
        <v>12300</v>
      </c>
      <c r="K86" s="169">
        <v>41841</v>
      </c>
      <c r="L86" s="163">
        <v>29431</v>
      </c>
      <c r="M86" s="168" t="s">
        <v>530</v>
      </c>
      <c r="N86" s="167">
        <v>3.13</v>
      </c>
      <c r="O86" s="166">
        <f>IF(N86&gt;0,1/N86*37.7*68.6,"")</f>
        <v>826.26837060702871</v>
      </c>
      <c r="P86" s="165">
        <v>3.11</v>
      </c>
      <c r="Q86" s="164" t="s">
        <v>469</v>
      </c>
      <c r="R86" s="163" t="s">
        <v>468</v>
      </c>
      <c r="S86" s="163" t="s">
        <v>467</v>
      </c>
      <c r="T86" s="162"/>
      <c r="U86" s="161"/>
      <c r="V86" s="152">
        <f>IF(X86&lt;95,"",X86)</f>
        <v>100</v>
      </c>
      <c r="X86" s="126">
        <f>IFERROR(ROUNDDOWN(N86/P86*100,0),"")</f>
        <v>100</v>
      </c>
    </row>
    <row r="87" spans="1:24" ht="45" customHeight="1">
      <c r="A87" s="174"/>
      <c r="B87" s="173"/>
      <c r="C87" s="172"/>
      <c r="D87" s="171" t="s">
        <v>542</v>
      </c>
      <c r="E87" s="163" t="s">
        <v>532</v>
      </c>
      <c r="F87" s="170">
        <v>10.676</v>
      </c>
      <c r="G87" s="163">
        <v>2200</v>
      </c>
      <c r="H87" s="163">
        <v>338</v>
      </c>
      <c r="I87" s="163" t="s">
        <v>531</v>
      </c>
      <c r="J87" s="169">
        <v>12300</v>
      </c>
      <c r="K87" s="169">
        <v>41841</v>
      </c>
      <c r="L87" s="163">
        <v>29431</v>
      </c>
      <c r="M87" s="168" t="s">
        <v>530</v>
      </c>
      <c r="N87" s="167">
        <v>3.12</v>
      </c>
      <c r="O87" s="166">
        <f>IF(N87&gt;0,1/N87*37.7*68.6,"")</f>
        <v>828.91666666666663</v>
      </c>
      <c r="P87" s="165">
        <v>3.11</v>
      </c>
      <c r="Q87" s="164" t="s">
        <v>469</v>
      </c>
      <c r="R87" s="163" t="s">
        <v>468</v>
      </c>
      <c r="S87" s="163" t="s">
        <v>467</v>
      </c>
      <c r="T87" s="162"/>
      <c r="U87" s="161"/>
      <c r="V87" s="152">
        <f>IF(X87&lt;95,"",X87)</f>
        <v>100</v>
      </c>
      <c r="X87" s="126">
        <f>IFERROR(ROUNDDOWN(N87/P87*100,0),"")</f>
        <v>100</v>
      </c>
    </row>
    <row r="88" spans="1:24" ht="45" customHeight="1">
      <c r="A88" s="174"/>
      <c r="B88" s="173"/>
      <c r="C88" s="172"/>
      <c r="D88" s="171" t="s">
        <v>541</v>
      </c>
      <c r="E88" s="163" t="s">
        <v>532</v>
      </c>
      <c r="F88" s="170">
        <v>10.676</v>
      </c>
      <c r="G88" s="163">
        <v>2000</v>
      </c>
      <c r="H88" s="163">
        <v>290</v>
      </c>
      <c r="I88" s="163" t="s">
        <v>531</v>
      </c>
      <c r="J88" s="169">
        <v>12300</v>
      </c>
      <c r="K88" s="169">
        <v>41841</v>
      </c>
      <c r="L88" s="163">
        <v>29431</v>
      </c>
      <c r="M88" s="168" t="s">
        <v>530</v>
      </c>
      <c r="N88" s="167">
        <v>3.13</v>
      </c>
      <c r="O88" s="166">
        <f>IF(N88&gt;0,1/N88*37.7*68.6,"")</f>
        <v>826.26837060702871</v>
      </c>
      <c r="P88" s="165">
        <v>3.11</v>
      </c>
      <c r="Q88" s="164" t="s">
        <v>469</v>
      </c>
      <c r="R88" s="163" t="s">
        <v>468</v>
      </c>
      <c r="S88" s="163" t="s">
        <v>467</v>
      </c>
      <c r="T88" s="162"/>
      <c r="U88" s="161"/>
      <c r="V88" s="152">
        <f>IF(X88&lt;95,"",X88)</f>
        <v>100</v>
      </c>
      <c r="X88" s="126">
        <f>IFERROR(ROUNDDOWN(N88/P88*100,0),"")</f>
        <v>100</v>
      </c>
    </row>
    <row r="89" spans="1:24" ht="45" customHeight="1">
      <c r="A89" s="174"/>
      <c r="B89" s="173"/>
      <c r="C89" s="172"/>
      <c r="D89" s="171" t="s">
        <v>541</v>
      </c>
      <c r="E89" s="163" t="s">
        <v>532</v>
      </c>
      <c r="F89" s="170">
        <v>10.676</v>
      </c>
      <c r="G89" s="163">
        <v>2100</v>
      </c>
      <c r="H89" s="163">
        <v>315</v>
      </c>
      <c r="I89" s="163" t="s">
        <v>531</v>
      </c>
      <c r="J89" s="169">
        <v>12300</v>
      </c>
      <c r="K89" s="169">
        <v>41841</v>
      </c>
      <c r="L89" s="163">
        <v>29431</v>
      </c>
      <c r="M89" s="168" t="s">
        <v>530</v>
      </c>
      <c r="N89" s="167">
        <v>3.13</v>
      </c>
      <c r="O89" s="166">
        <f>IF(N89&gt;0,1/N89*37.7*68.6,"")</f>
        <v>826.26837060702871</v>
      </c>
      <c r="P89" s="165">
        <v>3.11</v>
      </c>
      <c r="Q89" s="164" t="s">
        <v>469</v>
      </c>
      <c r="R89" s="163" t="s">
        <v>468</v>
      </c>
      <c r="S89" s="163" t="s">
        <v>467</v>
      </c>
      <c r="T89" s="162"/>
      <c r="U89" s="161"/>
      <c r="V89" s="152">
        <f>IF(X89&lt;95,"",X89)</f>
        <v>100</v>
      </c>
      <c r="X89" s="126">
        <f>IFERROR(ROUNDDOWN(N89/P89*100,0),"")</f>
        <v>100</v>
      </c>
    </row>
    <row r="90" spans="1:24" ht="45" customHeight="1">
      <c r="A90" s="174"/>
      <c r="B90" s="173"/>
      <c r="C90" s="172"/>
      <c r="D90" s="171" t="s">
        <v>541</v>
      </c>
      <c r="E90" s="163" t="s">
        <v>532</v>
      </c>
      <c r="F90" s="170">
        <v>10.676</v>
      </c>
      <c r="G90" s="163">
        <v>2200</v>
      </c>
      <c r="H90" s="163">
        <v>338</v>
      </c>
      <c r="I90" s="163" t="s">
        <v>531</v>
      </c>
      <c r="J90" s="169">
        <v>12300</v>
      </c>
      <c r="K90" s="169">
        <v>41841</v>
      </c>
      <c r="L90" s="163">
        <v>29431</v>
      </c>
      <c r="M90" s="168" t="s">
        <v>530</v>
      </c>
      <c r="N90" s="167">
        <v>3.12</v>
      </c>
      <c r="O90" s="166">
        <f>IF(N90&gt;0,1/N90*37.7*68.6,"")</f>
        <v>828.91666666666663</v>
      </c>
      <c r="P90" s="165">
        <v>3.11</v>
      </c>
      <c r="Q90" s="164" t="s">
        <v>469</v>
      </c>
      <c r="R90" s="163" t="s">
        <v>468</v>
      </c>
      <c r="S90" s="163" t="s">
        <v>467</v>
      </c>
      <c r="T90" s="162"/>
      <c r="U90" s="161"/>
      <c r="V90" s="152">
        <f>IF(X90&lt;95,"",X90)</f>
        <v>100</v>
      </c>
      <c r="X90" s="126">
        <f>IFERROR(ROUNDDOWN(N90/P90*100,0),"")</f>
        <v>100</v>
      </c>
    </row>
    <row r="91" spans="1:24" ht="45" customHeight="1">
      <c r="A91" s="174"/>
      <c r="B91" s="173"/>
      <c r="C91" s="172"/>
      <c r="D91" s="171" t="s">
        <v>540</v>
      </c>
      <c r="E91" s="163" t="s">
        <v>532</v>
      </c>
      <c r="F91" s="170">
        <v>10.676</v>
      </c>
      <c r="G91" s="163">
        <v>2000</v>
      </c>
      <c r="H91" s="163">
        <v>290</v>
      </c>
      <c r="I91" s="163" t="s">
        <v>531</v>
      </c>
      <c r="J91" s="169">
        <v>12300</v>
      </c>
      <c r="K91" s="169">
        <v>41841</v>
      </c>
      <c r="L91" s="163">
        <v>29431</v>
      </c>
      <c r="M91" s="168" t="s">
        <v>530</v>
      </c>
      <c r="N91" s="167">
        <v>3.13</v>
      </c>
      <c r="O91" s="166">
        <f>IF(N91&gt;0,1/N91*37.7*68.6,"")</f>
        <v>826.26837060702871</v>
      </c>
      <c r="P91" s="165">
        <v>3.11</v>
      </c>
      <c r="Q91" s="164" t="s">
        <v>469</v>
      </c>
      <c r="R91" s="163" t="s">
        <v>468</v>
      </c>
      <c r="S91" s="163" t="s">
        <v>467</v>
      </c>
      <c r="T91" s="162"/>
      <c r="U91" s="161"/>
      <c r="V91" s="152">
        <f>IF(X91&lt;95,"",X91)</f>
        <v>100</v>
      </c>
      <c r="X91" s="126">
        <f>IFERROR(ROUNDDOWN(N91/P91*100,0),"")</f>
        <v>100</v>
      </c>
    </row>
    <row r="92" spans="1:24" ht="45" customHeight="1">
      <c r="A92" s="174"/>
      <c r="B92" s="173"/>
      <c r="C92" s="172"/>
      <c r="D92" s="171" t="s">
        <v>540</v>
      </c>
      <c r="E92" s="163" t="s">
        <v>532</v>
      </c>
      <c r="F92" s="170">
        <v>10.676</v>
      </c>
      <c r="G92" s="163">
        <v>2100</v>
      </c>
      <c r="H92" s="163">
        <v>315</v>
      </c>
      <c r="I92" s="163" t="s">
        <v>531</v>
      </c>
      <c r="J92" s="169">
        <v>12300</v>
      </c>
      <c r="K92" s="169">
        <v>41841</v>
      </c>
      <c r="L92" s="163">
        <v>29431</v>
      </c>
      <c r="M92" s="168" t="s">
        <v>530</v>
      </c>
      <c r="N92" s="167">
        <v>3.13</v>
      </c>
      <c r="O92" s="166">
        <f>IF(N92&gt;0,1/N92*37.7*68.6,"")</f>
        <v>826.26837060702871</v>
      </c>
      <c r="P92" s="165">
        <v>3.11</v>
      </c>
      <c r="Q92" s="164" t="s">
        <v>469</v>
      </c>
      <c r="R92" s="163" t="s">
        <v>468</v>
      </c>
      <c r="S92" s="163" t="s">
        <v>467</v>
      </c>
      <c r="T92" s="162"/>
      <c r="U92" s="161"/>
      <c r="V92" s="152">
        <f>IF(X92&lt;95,"",X92)</f>
        <v>100</v>
      </c>
      <c r="X92" s="126">
        <f>IFERROR(ROUNDDOWN(N92/P92*100,0),"")</f>
        <v>100</v>
      </c>
    </row>
    <row r="93" spans="1:24" ht="45" customHeight="1">
      <c r="A93" s="174"/>
      <c r="B93" s="173"/>
      <c r="C93" s="172"/>
      <c r="D93" s="171" t="s">
        <v>540</v>
      </c>
      <c r="E93" s="163" t="s">
        <v>532</v>
      </c>
      <c r="F93" s="170">
        <v>10.676</v>
      </c>
      <c r="G93" s="163">
        <v>2200</v>
      </c>
      <c r="H93" s="163">
        <v>338</v>
      </c>
      <c r="I93" s="163" t="s">
        <v>531</v>
      </c>
      <c r="J93" s="169">
        <v>12300</v>
      </c>
      <c r="K93" s="169">
        <v>41841</v>
      </c>
      <c r="L93" s="163">
        <v>29431</v>
      </c>
      <c r="M93" s="168" t="s">
        <v>530</v>
      </c>
      <c r="N93" s="167">
        <v>3.12</v>
      </c>
      <c r="O93" s="166">
        <f>IF(N93&gt;0,1/N93*37.7*68.6,"")</f>
        <v>828.91666666666663</v>
      </c>
      <c r="P93" s="165">
        <v>3.11</v>
      </c>
      <c r="Q93" s="164" t="s">
        <v>469</v>
      </c>
      <c r="R93" s="163" t="s">
        <v>468</v>
      </c>
      <c r="S93" s="163" t="s">
        <v>467</v>
      </c>
      <c r="T93" s="162"/>
      <c r="U93" s="161"/>
      <c r="V93" s="152">
        <f>IF(X93&lt;95,"",X93)</f>
        <v>100</v>
      </c>
      <c r="X93" s="126">
        <f>IFERROR(ROUNDDOWN(N93/P93*100,0),"")</f>
        <v>100</v>
      </c>
    </row>
    <row r="94" spans="1:24" ht="45" customHeight="1">
      <c r="A94" s="174"/>
      <c r="B94" s="173"/>
      <c r="C94" s="172"/>
      <c r="D94" s="171" t="s">
        <v>539</v>
      </c>
      <c r="E94" s="163" t="s">
        <v>532</v>
      </c>
      <c r="F94" s="170">
        <v>10.676</v>
      </c>
      <c r="G94" s="163">
        <v>2200</v>
      </c>
      <c r="H94" s="163">
        <v>338</v>
      </c>
      <c r="I94" s="163" t="s">
        <v>531</v>
      </c>
      <c r="J94" s="169">
        <v>19421</v>
      </c>
      <c r="K94" s="169">
        <v>58441</v>
      </c>
      <c r="L94" s="163">
        <v>38910</v>
      </c>
      <c r="M94" s="168" t="s">
        <v>530</v>
      </c>
      <c r="N94" s="167">
        <v>2.35</v>
      </c>
      <c r="O94" s="166">
        <f>IF(N94&gt;0,1/N94*37.7*68.6,"")</f>
        <v>1100.5191489361703</v>
      </c>
      <c r="P94" s="165">
        <v>2.3199999999999998</v>
      </c>
      <c r="Q94" s="164" t="s">
        <v>469</v>
      </c>
      <c r="R94" s="163" t="s">
        <v>468</v>
      </c>
      <c r="S94" s="163" t="s">
        <v>521</v>
      </c>
      <c r="T94" s="162"/>
      <c r="U94" s="161"/>
      <c r="V94" s="152">
        <f>IF(X94&lt;95,"",X94)</f>
        <v>101</v>
      </c>
      <c r="X94" s="126">
        <f>IFERROR(ROUNDDOWN(N94/P94*100,0),"")</f>
        <v>101</v>
      </c>
    </row>
    <row r="95" spans="1:24" ht="45" customHeight="1">
      <c r="A95" s="174"/>
      <c r="B95" s="173"/>
      <c r="C95" s="172"/>
      <c r="D95" s="171" t="s">
        <v>538</v>
      </c>
      <c r="E95" s="163" t="s">
        <v>532</v>
      </c>
      <c r="F95" s="170">
        <v>10.676</v>
      </c>
      <c r="G95" s="163">
        <v>2200</v>
      </c>
      <c r="H95" s="163">
        <v>338</v>
      </c>
      <c r="I95" s="163" t="s">
        <v>531</v>
      </c>
      <c r="J95" s="169">
        <v>19421</v>
      </c>
      <c r="K95" s="169">
        <v>58441</v>
      </c>
      <c r="L95" s="163">
        <v>38910</v>
      </c>
      <c r="M95" s="168" t="s">
        <v>530</v>
      </c>
      <c r="N95" s="167">
        <v>2.35</v>
      </c>
      <c r="O95" s="166">
        <f>IF(N95&gt;0,1/N95*37.7*68.6,"")</f>
        <v>1100.5191489361703</v>
      </c>
      <c r="P95" s="165">
        <v>2.3199999999999998</v>
      </c>
      <c r="Q95" s="164" t="s">
        <v>469</v>
      </c>
      <c r="R95" s="163" t="s">
        <v>468</v>
      </c>
      <c r="S95" s="163" t="s">
        <v>521</v>
      </c>
      <c r="T95" s="162"/>
      <c r="U95" s="161"/>
      <c r="V95" s="152">
        <f>IF(X95&lt;95,"",X95)</f>
        <v>101</v>
      </c>
      <c r="X95" s="126">
        <f>IFERROR(ROUNDDOWN(N95/P95*100,0),"")</f>
        <v>101</v>
      </c>
    </row>
    <row r="96" spans="1:24" ht="45" customHeight="1">
      <c r="A96" s="174"/>
      <c r="B96" s="173"/>
      <c r="C96" s="172"/>
      <c r="D96" s="171" t="s">
        <v>536</v>
      </c>
      <c r="E96" s="163" t="s">
        <v>532</v>
      </c>
      <c r="F96" s="170">
        <v>10.676</v>
      </c>
      <c r="G96" s="163">
        <v>2200</v>
      </c>
      <c r="H96" s="163">
        <v>338</v>
      </c>
      <c r="I96" s="176" t="s">
        <v>537</v>
      </c>
      <c r="J96" s="169">
        <v>12300</v>
      </c>
      <c r="K96" s="169">
        <v>41841</v>
      </c>
      <c r="L96" s="163">
        <v>29431</v>
      </c>
      <c r="M96" s="168" t="s">
        <v>530</v>
      </c>
      <c r="N96" s="167">
        <v>3.12</v>
      </c>
      <c r="O96" s="166">
        <f>IF(N96&gt;0,1/N96*37.7*68.6,"")</f>
        <v>828.91666666666663</v>
      </c>
      <c r="P96" s="165">
        <v>3.11</v>
      </c>
      <c r="Q96" s="164" t="s">
        <v>469</v>
      </c>
      <c r="R96" s="163" t="s">
        <v>468</v>
      </c>
      <c r="S96" s="163" t="s">
        <v>521</v>
      </c>
      <c r="T96" s="162"/>
      <c r="U96" s="161"/>
      <c r="V96" s="152">
        <f>IF(X96&lt;95,"",X96)</f>
        <v>100</v>
      </c>
      <c r="X96" s="126">
        <f>IFERROR(ROUNDDOWN(N96/P96*100,0),"")</f>
        <v>100</v>
      </c>
    </row>
    <row r="97" spans="1:24" ht="45" customHeight="1">
      <c r="A97" s="174"/>
      <c r="B97" s="173"/>
      <c r="C97" s="172"/>
      <c r="D97" s="171" t="s">
        <v>536</v>
      </c>
      <c r="E97" s="163" t="s">
        <v>532</v>
      </c>
      <c r="F97" s="170">
        <v>10.676</v>
      </c>
      <c r="G97" s="163">
        <v>2200</v>
      </c>
      <c r="H97" s="163">
        <v>338</v>
      </c>
      <c r="I97" s="176" t="s">
        <v>535</v>
      </c>
      <c r="J97" s="169">
        <v>12300</v>
      </c>
      <c r="K97" s="169">
        <v>41841</v>
      </c>
      <c r="L97" s="163">
        <v>29431</v>
      </c>
      <c r="M97" s="168" t="s">
        <v>530</v>
      </c>
      <c r="N97" s="167">
        <v>3.14</v>
      </c>
      <c r="O97" s="166">
        <f>IF(N97&gt;0,1/N97*37.7*68.6,"")</f>
        <v>823.63694267515928</v>
      </c>
      <c r="P97" s="165">
        <v>3.11</v>
      </c>
      <c r="Q97" s="164" t="s">
        <v>469</v>
      </c>
      <c r="R97" s="163" t="s">
        <v>468</v>
      </c>
      <c r="S97" s="163" t="s">
        <v>521</v>
      </c>
      <c r="T97" s="162"/>
      <c r="U97" s="161"/>
      <c r="V97" s="152">
        <f>IF(X97&lt;95,"",X97)</f>
        <v>100</v>
      </c>
      <c r="X97" s="126">
        <f>IFERROR(ROUNDDOWN(N97/P97*100,0),"")</f>
        <v>100</v>
      </c>
    </row>
    <row r="98" spans="1:24" ht="45" customHeight="1">
      <c r="A98" s="174"/>
      <c r="B98" s="173"/>
      <c r="C98" s="172"/>
      <c r="D98" s="171" t="s">
        <v>534</v>
      </c>
      <c r="E98" s="163" t="s">
        <v>532</v>
      </c>
      <c r="F98" s="170">
        <v>10.676</v>
      </c>
      <c r="G98" s="163">
        <v>2200</v>
      </c>
      <c r="H98" s="163">
        <v>338</v>
      </c>
      <c r="I98" s="163" t="s">
        <v>531</v>
      </c>
      <c r="J98" s="169">
        <v>19421</v>
      </c>
      <c r="K98" s="169">
        <v>58441</v>
      </c>
      <c r="L98" s="163">
        <v>38910</v>
      </c>
      <c r="M98" s="168" t="s">
        <v>530</v>
      </c>
      <c r="N98" s="167">
        <v>2.35</v>
      </c>
      <c r="O98" s="166">
        <f>IF(N98&gt;0,1/N98*37.7*68.6,"")</f>
        <v>1100.5191489361703</v>
      </c>
      <c r="P98" s="165">
        <v>2.3199999999999998</v>
      </c>
      <c r="Q98" s="164" t="s">
        <v>469</v>
      </c>
      <c r="R98" s="163" t="s">
        <v>468</v>
      </c>
      <c r="S98" s="163" t="s">
        <v>521</v>
      </c>
      <c r="T98" s="162"/>
      <c r="U98" s="161"/>
      <c r="V98" s="152">
        <f>IF(X98&lt;95,"",X98)</f>
        <v>101</v>
      </c>
      <c r="X98" s="126">
        <f>IFERROR(ROUNDDOWN(N98/P98*100,0),"")</f>
        <v>101</v>
      </c>
    </row>
    <row r="99" spans="1:24" ht="45" customHeight="1">
      <c r="A99" s="174"/>
      <c r="B99" s="180"/>
      <c r="C99" s="179"/>
      <c r="D99" s="171" t="s">
        <v>533</v>
      </c>
      <c r="E99" s="163" t="s">
        <v>532</v>
      </c>
      <c r="F99" s="170">
        <v>10.676</v>
      </c>
      <c r="G99" s="163">
        <v>2200</v>
      </c>
      <c r="H99" s="163">
        <v>338</v>
      </c>
      <c r="I99" s="163" t="s">
        <v>531</v>
      </c>
      <c r="J99" s="169">
        <v>19421</v>
      </c>
      <c r="K99" s="169">
        <v>58441</v>
      </c>
      <c r="L99" s="163">
        <v>38910</v>
      </c>
      <c r="M99" s="168" t="s">
        <v>530</v>
      </c>
      <c r="N99" s="167">
        <v>2.35</v>
      </c>
      <c r="O99" s="166">
        <f>IF(N99&gt;0,1/N99*37.7*68.6,"")</f>
        <v>1100.5191489361703</v>
      </c>
      <c r="P99" s="165">
        <v>2.3199999999999998</v>
      </c>
      <c r="Q99" s="164" t="s">
        <v>469</v>
      </c>
      <c r="R99" s="163" t="s">
        <v>468</v>
      </c>
      <c r="S99" s="163" t="s">
        <v>521</v>
      </c>
      <c r="T99" s="162"/>
      <c r="U99" s="161"/>
      <c r="V99" s="152">
        <f>IF(X99&lt;95,"",X99)</f>
        <v>101</v>
      </c>
      <c r="X99" s="126">
        <f>IFERROR(ROUNDDOWN(N99/P99*100,0),"")</f>
        <v>101</v>
      </c>
    </row>
    <row r="100" spans="1:24" ht="45" customHeight="1">
      <c r="A100" s="174"/>
      <c r="B100" s="173"/>
      <c r="C100" s="172" t="s">
        <v>529</v>
      </c>
      <c r="D100" s="171" t="s">
        <v>528</v>
      </c>
      <c r="E100" s="163" t="s">
        <v>507</v>
      </c>
      <c r="F100" s="170">
        <v>7.5449999999999999</v>
      </c>
      <c r="G100" s="163">
        <v>745</v>
      </c>
      <c r="H100" s="163">
        <v>177</v>
      </c>
      <c r="I100" s="163" t="s">
        <v>58</v>
      </c>
      <c r="J100" s="169">
        <v>4019</v>
      </c>
      <c r="K100" s="169">
        <v>10509</v>
      </c>
      <c r="L100" s="163">
        <v>6380</v>
      </c>
      <c r="M100" s="168" t="s">
        <v>470</v>
      </c>
      <c r="N100" s="167">
        <v>6.82</v>
      </c>
      <c r="O100" s="166">
        <f>IF(N100&gt;0,1/N100*37.7*68.6,"")</f>
        <v>379.21114369501458</v>
      </c>
      <c r="P100" s="165">
        <v>7.44</v>
      </c>
      <c r="Q100" s="164" t="s">
        <v>475</v>
      </c>
      <c r="R100" s="163" t="s">
        <v>468</v>
      </c>
      <c r="S100" s="163" t="s">
        <v>467</v>
      </c>
      <c r="T100" s="162"/>
      <c r="U100" s="161"/>
      <c r="V100" s="152" t="str">
        <f>IF(X100&lt;95,"",X100)</f>
        <v/>
      </c>
      <c r="X100" s="126">
        <f>IFERROR(ROUNDDOWN(N100/P100*100,0),"")</f>
        <v>91</v>
      </c>
    </row>
    <row r="101" spans="1:24" ht="45" customHeight="1">
      <c r="A101" s="174"/>
      <c r="B101" s="173"/>
      <c r="C101" s="172"/>
      <c r="D101" s="171" t="s">
        <v>527</v>
      </c>
      <c r="E101" s="163" t="s">
        <v>507</v>
      </c>
      <c r="F101" s="170">
        <v>7.5449999999999999</v>
      </c>
      <c r="G101" s="163">
        <v>745</v>
      </c>
      <c r="H101" s="163">
        <v>177</v>
      </c>
      <c r="I101" s="163" t="s">
        <v>58</v>
      </c>
      <c r="J101" s="169">
        <v>4019</v>
      </c>
      <c r="K101" s="169">
        <v>10509</v>
      </c>
      <c r="L101" s="163">
        <v>6380</v>
      </c>
      <c r="M101" s="168" t="s">
        <v>470</v>
      </c>
      <c r="N101" s="167">
        <v>6.82</v>
      </c>
      <c r="O101" s="166">
        <f>IF(N101&gt;0,1/N101*37.7*68.6,"")</f>
        <v>379.21114369501458</v>
      </c>
      <c r="P101" s="165">
        <v>7.44</v>
      </c>
      <c r="Q101" s="164" t="s">
        <v>475</v>
      </c>
      <c r="R101" s="163" t="s">
        <v>468</v>
      </c>
      <c r="S101" s="163" t="s">
        <v>467</v>
      </c>
      <c r="T101" s="162"/>
      <c r="U101" s="161"/>
      <c r="V101" s="152" t="str">
        <f>IF(X101&lt;95,"",X101)</f>
        <v/>
      </c>
      <c r="X101" s="126">
        <f>IFERROR(ROUNDDOWN(N101/P101*100,0),"")</f>
        <v>91</v>
      </c>
    </row>
    <row r="102" spans="1:24" ht="45" customHeight="1">
      <c r="A102" s="174"/>
      <c r="B102" s="173"/>
      <c r="C102" s="172"/>
      <c r="D102" s="171" t="s">
        <v>527</v>
      </c>
      <c r="E102" s="163" t="s">
        <v>507</v>
      </c>
      <c r="F102" s="170">
        <v>7.5449999999999999</v>
      </c>
      <c r="G102" s="163">
        <v>785</v>
      </c>
      <c r="H102" s="163">
        <v>199</v>
      </c>
      <c r="I102" s="163" t="s">
        <v>58</v>
      </c>
      <c r="J102" s="169">
        <v>4019</v>
      </c>
      <c r="K102" s="169">
        <v>10509</v>
      </c>
      <c r="L102" s="163">
        <v>6380</v>
      </c>
      <c r="M102" s="168" t="s">
        <v>470</v>
      </c>
      <c r="N102" s="167">
        <v>6.84</v>
      </c>
      <c r="O102" s="166">
        <f>IF(N102&gt;0,1/N102*37.7*68.6,"")</f>
        <v>378.10233918128654</v>
      </c>
      <c r="P102" s="165">
        <v>7.44</v>
      </c>
      <c r="Q102" s="164" t="s">
        <v>475</v>
      </c>
      <c r="R102" s="163" t="s">
        <v>468</v>
      </c>
      <c r="S102" s="163" t="s">
        <v>467</v>
      </c>
      <c r="T102" s="162"/>
      <c r="U102" s="161"/>
      <c r="V102" s="152" t="str">
        <f>IF(X102&lt;95,"",X102)</f>
        <v/>
      </c>
      <c r="X102" s="126">
        <f>IFERROR(ROUNDDOWN(N102/P102*100,0),"")</f>
        <v>91</v>
      </c>
    </row>
    <row r="103" spans="1:24" ht="45" customHeight="1">
      <c r="A103" s="174"/>
      <c r="B103" s="173"/>
      <c r="C103" s="172"/>
      <c r="D103" s="171" t="s">
        <v>526</v>
      </c>
      <c r="E103" s="163" t="s">
        <v>507</v>
      </c>
      <c r="F103" s="170">
        <v>7.5449999999999999</v>
      </c>
      <c r="G103" s="163">
        <v>745</v>
      </c>
      <c r="H103" s="163">
        <v>177</v>
      </c>
      <c r="I103" s="163" t="s">
        <v>58</v>
      </c>
      <c r="J103" s="169">
        <v>4019</v>
      </c>
      <c r="K103" s="169">
        <v>10509</v>
      </c>
      <c r="L103" s="163">
        <v>6380</v>
      </c>
      <c r="M103" s="168" t="s">
        <v>470</v>
      </c>
      <c r="N103" s="167">
        <v>6.82</v>
      </c>
      <c r="O103" s="166">
        <f>IF(N103&gt;0,1/N103*37.7*68.6,"")</f>
        <v>379.21114369501458</v>
      </c>
      <c r="P103" s="165">
        <v>7.44</v>
      </c>
      <c r="Q103" s="164" t="s">
        <v>475</v>
      </c>
      <c r="R103" s="163" t="s">
        <v>468</v>
      </c>
      <c r="S103" s="163" t="s">
        <v>467</v>
      </c>
      <c r="T103" s="162"/>
      <c r="U103" s="161"/>
      <c r="V103" s="152" t="str">
        <f>IF(X103&lt;95,"",X103)</f>
        <v/>
      </c>
      <c r="X103" s="126">
        <f>IFERROR(ROUNDDOWN(N103/P103*100,0),"")</f>
        <v>91</v>
      </c>
    </row>
    <row r="104" spans="1:24" ht="45" customHeight="1">
      <c r="A104" s="174"/>
      <c r="B104" s="173"/>
      <c r="C104" s="172"/>
      <c r="D104" s="171" t="s">
        <v>526</v>
      </c>
      <c r="E104" s="163" t="s">
        <v>507</v>
      </c>
      <c r="F104" s="170">
        <v>7.5449999999999999</v>
      </c>
      <c r="G104" s="163">
        <v>785</v>
      </c>
      <c r="H104" s="163">
        <v>199</v>
      </c>
      <c r="I104" s="163" t="s">
        <v>58</v>
      </c>
      <c r="J104" s="169">
        <v>4019</v>
      </c>
      <c r="K104" s="169">
        <v>10509</v>
      </c>
      <c r="L104" s="163">
        <v>6380</v>
      </c>
      <c r="M104" s="168" t="s">
        <v>470</v>
      </c>
      <c r="N104" s="167">
        <v>6.84</v>
      </c>
      <c r="O104" s="166">
        <f>IF(N104&gt;0,1/N104*37.7*68.6,"")</f>
        <v>378.10233918128654</v>
      </c>
      <c r="P104" s="165">
        <v>7.44</v>
      </c>
      <c r="Q104" s="164" t="s">
        <v>475</v>
      </c>
      <c r="R104" s="163" t="s">
        <v>468</v>
      </c>
      <c r="S104" s="163" t="s">
        <v>467</v>
      </c>
      <c r="T104" s="162"/>
      <c r="U104" s="161"/>
      <c r="V104" s="152" t="str">
        <f>IF(X104&lt;95,"",X104)</f>
        <v/>
      </c>
      <c r="X104" s="126">
        <f>IFERROR(ROUNDDOWN(N104/P104*100,0),"")</f>
        <v>91</v>
      </c>
    </row>
    <row r="105" spans="1:24" ht="45" customHeight="1">
      <c r="A105" s="174"/>
      <c r="B105" s="173"/>
      <c r="C105" s="172"/>
      <c r="D105" s="171" t="s">
        <v>525</v>
      </c>
      <c r="E105" s="163" t="s">
        <v>507</v>
      </c>
      <c r="F105" s="170">
        <v>7.5449999999999999</v>
      </c>
      <c r="G105" s="163">
        <v>745</v>
      </c>
      <c r="H105" s="163">
        <v>177</v>
      </c>
      <c r="I105" s="163" t="s">
        <v>58</v>
      </c>
      <c r="J105" s="169">
        <v>4788</v>
      </c>
      <c r="K105" s="169">
        <v>13438</v>
      </c>
      <c r="L105" s="163">
        <v>8540</v>
      </c>
      <c r="M105" s="168" t="s">
        <v>470</v>
      </c>
      <c r="N105" s="167">
        <v>6.07</v>
      </c>
      <c r="O105" s="166">
        <f>IF(N105&gt;0,1/N105*37.7*68.6,"")</f>
        <v>426.06589785831954</v>
      </c>
      <c r="P105" s="165">
        <v>6.42</v>
      </c>
      <c r="Q105" s="164" t="s">
        <v>475</v>
      </c>
      <c r="R105" s="163" t="s">
        <v>468</v>
      </c>
      <c r="S105" s="163" t="s">
        <v>467</v>
      </c>
      <c r="T105" s="162"/>
      <c r="U105" s="161"/>
      <c r="V105" s="152" t="str">
        <f>IF(X105&lt;95,"",X105)</f>
        <v/>
      </c>
      <c r="X105" s="126">
        <f>IFERROR(ROUNDDOWN(N105/P105*100,0),"")</f>
        <v>94</v>
      </c>
    </row>
    <row r="106" spans="1:24" ht="45" customHeight="1">
      <c r="A106" s="174"/>
      <c r="B106" s="173"/>
      <c r="C106" s="172"/>
      <c r="D106" s="171" t="s">
        <v>525</v>
      </c>
      <c r="E106" s="163" t="s">
        <v>507</v>
      </c>
      <c r="F106" s="170">
        <v>7.5449999999999999</v>
      </c>
      <c r="G106" s="163">
        <v>745</v>
      </c>
      <c r="H106" s="163">
        <v>177</v>
      </c>
      <c r="I106" s="163" t="s">
        <v>58</v>
      </c>
      <c r="J106" s="169">
        <v>5728</v>
      </c>
      <c r="K106" s="169">
        <v>14522</v>
      </c>
      <c r="L106" s="163">
        <v>8684</v>
      </c>
      <c r="M106" s="168" t="s">
        <v>470</v>
      </c>
      <c r="N106" s="167">
        <v>5.71</v>
      </c>
      <c r="O106" s="166">
        <f>IF(N106&gt;0,1/N106*37.7*68.6,"")</f>
        <v>452.92819614711033</v>
      </c>
      <c r="P106" s="165">
        <v>5.89</v>
      </c>
      <c r="Q106" s="164" t="s">
        <v>475</v>
      </c>
      <c r="R106" s="163" t="s">
        <v>468</v>
      </c>
      <c r="S106" s="163" t="s">
        <v>467</v>
      </c>
      <c r="T106" s="162"/>
      <c r="U106" s="161"/>
      <c r="V106" s="152">
        <f>IF(X106&lt;95,"",X106)</f>
        <v>96</v>
      </c>
      <c r="X106" s="126">
        <f>IFERROR(ROUNDDOWN(N106/P106*100,0),"")</f>
        <v>96</v>
      </c>
    </row>
    <row r="107" spans="1:24" ht="45" customHeight="1">
      <c r="A107" s="174"/>
      <c r="B107" s="173"/>
      <c r="C107" s="172"/>
      <c r="D107" s="171" t="s">
        <v>524</v>
      </c>
      <c r="E107" s="163" t="s">
        <v>507</v>
      </c>
      <c r="F107" s="170">
        <v>7.5449999999999999</v>
      </c>
      <c r="G107" s="163">
        <v>745</v>
      </c>
      <c r="H107" s="163">
        <v>177</v>
      </c>
      <c r="I107" s="163" t="s">
        <v>58</v>
      </c>
      <c r="J107" s="169">
        <v>4788</v>
      </c>
      <c r="K107" s="169">
        <v>13438</v>
      </c>
      <c r="L107" s="163">
        <v>8540</v>
      </c>
      <c r="M107" s="168" t="s">
        <v>470</v>
      </c>
      <c r="N107" s="167">
        <v>6.07</v>
      </c>
      <c r="O107" s="166">
        <f>IF(N107&gt;0,1/N107*37.7*68.6,"")</f>
        <v>426.06589785831954</v>
      </c>
      <c r="P107" s="165">
        <v>6.42</v>
      </c>
      <c r="Q107" s="164" t="s">
        <v>475</v>
      </c>
      <c r="R107" s="163" t="s">
        <v>468</v>
      </c>
      <c r="S107" s="163" t="s">
        <v>467</v>
      </c>
      <c r="T107" s="162"/>
      <c r="U107" s="161"/>
      <c r="V107" s="152" t="str">
        <f>IF(X107&lt;95,"",X107)</f>
        <v/>
      </c>
      <c r="X107" s="126">
        <f>IFERROR(ROUNDDOWN(N107/P107*100,0),"")</f>
        <v>94</v>
      </c>
    </row>
    <row r="108" spans="1:24" ht="45" customHeight="1">
      <c r="A108" s="174"/>
      <c r="B108" s="173"/>
      <c r="C108" s="172"/>
      <c r="D108" s="171" t="s">
        <v>524</v>
      </c>
      <c r="E108" s="163" t="s">
        <v>507</v>
      </c>
      <c r="F108" s="170">
        <v>7.5449999999999999</v>
      </c>
      <c r="G108" s="163">
        <v>745</v>
      </c>
      <c r="H108" s="163">
        <v>177</v>
      </c>
      <c r="I108" s="163" t="s">
        <v>58</v>
      </c>
      <c r="J108" s="169">
        <v>5728</v>
      </c>
      <c r="K108" s="169">
        <v>14522</v>
      </c>
      <c r="L108" s="163">
        <v>8684</v>
      </c>
      <c r="M108" s="168" t="s">
        <v>470</v>
      </c>
      <c r="N108" s="167">
        <v>5.71</v>
      </c>
      <c r="O108" s="166">
        <f>IF(N108&gt;0,1/N108*37.7*68.6,"")</f>
        <v>452.92819614711033</v>
      </c>
      <c r="P108" s="165">
        <v>5.89</v>
      </c>
      <c r="Q108" s="164" t="s">
        <v>475</v>
      </c>
      <c r="R108" s="163" t="s">
        <v>468</v>
      </c>
      <c r="S108" s="163" t="s">
        <v>467</v>
      </c>
      <c r="T108" s="162"/>
      <c r="U108" s="161"/>
      <c r="V108" s="152">
        <f>IF(X108&lt;95,"",X108)</f>
        <v>96</v>
      </c>
      <c r="X108" s="126">
        <f>IFERROR(ROUNDDOWN(N108/P108*100,0),"")</f>
        <v>96</v>
      </c>
    </row>
    <row r="109" spans="1:24" ht="45" customHeight="1">
      <c r="A109" s="174"/>
      <c r="B109" s="173"/>
      <c r="C109" s="172"/>
      <c r="D109" s="171" t="s">
        <v>524</v>
      </c>
      <c r="E109" s="163" t="s">
        <v>507</v>
      </c>
      <c r="F109" s="170">
        <v>7.5449999999999999</v>
      </c>
      <c r="G109" s="163">
        <v>785</v>
      </c>
      <c r="H109" s="163">
        <v>199</v>
      </c>
      <c r="I109" s="163" t="s">
        <v>58</v>
      </c>
      <c r="J109" s="169">
        <v>4788</v>
      </c>
      <c r="K109" s="169">
        <v>13438</v>
      </c>
      <c r="L109" s="163">
        <v>8540</v>
      </c>
      <c r="M109" s="168" t="s">
        <v>470</v>
      </c>
      <c r="N109" s="167">
        <v>6.1</v>
      </c>
      <c r="O109" s="166">
        <f>IF(N109&gt;0,1/N109*37.7*68.6,"")</f>
        <v>423.97049180327872</v>
      </c>
      <c r="P109" s="165">
        <v>6.42</v>
      </c>
      <c r="Q109" s="164" t="s">
        <v>475</v>
      </c>
      <c r="R109" s="163" t="s">
        <v>468</v>
      </c>
      <c r="S109" s="163" t="s">
        <v>467</v>
      </c>
      <c r="T109" s="162"/>
      <c r="U109" s="161"/>
      <c r="V109" s="152">
        <f>IF(X109&lt;95,"",X109)</f>
        <v>95</v>
      </c>
      <c r="X109" s="126">
        <f>IFERROR(ROUNDDOWN(N109/P109*100,0),"")</f>
        <v>95</v>
      </c>
    </row>
    <row r="110" spans="1:24" ht="45" customHeight="1">
      <c r="A110" s="174"/>
      <c r="B110" s="173"/>
      <c r="C110" s="172"/>
      <c r="D110" s="171" t="s">
        <v>524</v>
      </c>
      <c r="E110" s="163" t="s">
        <v>507</v>
      </c>
      <c r="F110" s="170">
        <v>7.5449999999999999</v>
      </c>
      <c r="G110" s="163">
        <v>785</v>
      </c>
      <c r="H110" s="163">
        <v>199</v>
      </c>
      <c r="I110" s="163" t="s">
        <v>58</v>
      </c>
      <c r="J110" s="169">
        <v>5728</v>
      </c>
      <c r="K110" s="169">
        <v>14522</v>
      </c>
      <c r="L110" s="163">
        <v>8684</v>
      </c>
      <c r="M110" s="168" t="s">
        <v>470</v>
      </c>
      <c r="N110" s="167">
        <v>5.74</v>
      </c>
      <c r="O110" s="166">
        <f>IF(N110&gt;0,1/N110*37.7*68.6,"")</f>
        <v>450.56097560975604</v>
      </c>
      <c r="P110" s="165">
        <v>5.89</v>
      </c>
      <c r="Q110" s="164" t="s">
        <v>475</v>
      </c>
      <c r="R110" s="163" t="s">
        <v>468</v>
      </c>
      <c r="S110" s="163" t="s">
        <v>467</v>
      </c>
      <c r="T110" s="162"/>
      <c r="U110" s="161"/>
      <c r="V110" s="152">
        <f>IF(X110&lt;95,"",X110)</f>
        <v>97</v>
      </c>
      <c r="X110" s="126">
        <f>IFERROR(ROUNDDOWN(N110/P110*100,0),"")</f>
        <v>97</v>
      </c>
    </row>
    <row r="111" spans="1:24" ht="45" customHeight="1">
      <c r="A111" s="174"/>
      <c r="B111" s="173"/>
      <c r="C111" s="172"/>
      <c r="D111" s="171" t="s">
        <v>523</v>
      </c>
      <c r="E111" s="163" t="s">
        <v>507</v>
      </c>
      <c r="F111" s="170">
        <v>7.5449999999999999</v>
      </c>
      <c r="G111" s="163">
        <v>745</v>
      </c>
      <c r="H111" s="163">
        <v>177</v>
      </c>
      <c r="I111" s="163" t="s">
        <v>58</v>
      </c>
      <c r="J111" s="169">
        <v>4788</v>
      </c>
      <c r="K111" s="169">
        <v>13438</v>
      </c>
      <c r="L111" s="163">
        <v>8540</v>
      </c>
      <c r="M111" s="168" t="s">
        <v>470</v>
      </c>
      <c r="N111" s="167">
        <v>6.07</v>
      </c>
      <c r="O111" s="166">
        <f>IF(N111&gt;0,1/N111*37.7*68.6,"")</f>
        <v>426.06589785831954</v>
      </c>
      <c r="P111" s="165">
        <v>6.42</v>
      </c>
      <c r="Q111" s="164" t="s">
        <v>475</v>
      </c>
      <c r="R111" s="163" t="s">
        <v>468</v>
      </c>
      <c r="S111" s="163" t="s">
        <v>467</v>
      </c>
      <c r="T111" s="162"/>
      <c r="U111" s="161"/>
      <c r="V111" s="152" t="str">
        <f>IF(X111&lt;95,"",X111)</f>
        <v/>
      </c>
      <c r="X111" s="126">
        <f>IFERROR(ROUNDDOWN(N111/P111*100,0),"")</f>
        <v>94</v>
      </c>
    </row>
    <row r="112" spans="1:24" ht="45" customHeight="1">
      <c r="A112" s="174"/>
      <c r="B112" s="173"/>
      <c r="C112" s="172"/>
      <c r="D112" s="171" t="s">
        <v>523</v>
      </c>
      <c r="E112" s="163" t="s">
        <v>507</v>
      </c>
      <c r="F112" s="170">
        <v>7.5449999999999999</v>
      </c>
      <c r="G112" s="163">
        <v>745</v>
      </c>
      <c r="H112" s="163">
        <v>177</v>
      </c>
      <c r="I112" s="163" t="s">
        <v>58</v>
      </c>
      <c r="J112" s="169">
        <v>5728</v>
      </c>
      <c r="K112" s="169">
        <v>14522</v>
      </c>
      <c r="L112" s="163">
        <v>8684</v>
      </c>
      <c r="M112" s="168" t="s">
        <v>470</v>
      </c>
      <c r="N112" s="167">
        <v>5.71</v>
      </c>
      <c r="O112" s="166">
        <f>IF(N112&gt;0,1/N112*37.7*68.6,"")</f>
        <v>452.92819614711033</v>
      </c>
      <c r="P112" s="165">
        <v>5.89</v>
      </c>
      <c r="Q112" s="164" t="s">
        <v>475</v>
      </c>
      <c r="R112" s="163" t="s">
        <v>468</v>
      </c>
      <c r="S112" s="163" t="s">
        <v>467</v>
      </c>
      <c r="T112" s="162"/>
      <c r="U112" s="161"/>
      <c r="V112" s="152">
        <f>IF(X112&lt;95,"",X112)</f>
        <v>96</v>
      </c>
      <c r="X112" s="126">
        <f>IFERROR(ROUNDDOWN(N112/P112*100,0),"")</f>
        <v>96</v>
      </c>
    </row>
    <row r="113" spans="1:24" ht="45" customHeight="1">
      <c r="A113" s="174"/>
      <c r="B113" s="173"/>
      <c r="C113" s="172"/>
      <c r="D113" s="171" t="s">
        <v>523</v>
      </c>
      <c r="E113" s="163" t="s">
        <v>507</v>
      </c>
      <c r="F113" s="170">
        <v>7.5449999999999999</v>
      </c>
      <c r="G113" s="163">
        <v>785</v>
      </c>
      <c r="H113" s="163">
        <v>199</v>
      </c>
      <c r="I113" s="163" t="s">
        <v>58</v>
      </c>
      <c r="J113" s="169">
        <v>4788</v>
      </c>
      <c r="K113" s="169">
        <v>13438</v>
      </c>
      <c r="L113" s="163">
        <v>8540</v>
      </c>
      <c r="M113" s="168" t="s">
        <v>470</v>
      </c>
      <c r="N113" s="167">
        <v>6.1</v>
      </c>
      <c r="O113" s="166">
        <f>IF(N113&gt;0,1/N113*37.7*68.6,"")</f>
        <v>423.97049180327872</v>
      </c>
      <c r="P113" s="165">
        <v>6.42</v>
      </c>
      <c r="Q113" s="164" t="s">
        <v>475</v>
      </c>
      <c r="R113" s="163" t="s">
        <v>468</v>
      </c>
      <c r="S113" s="163" t="s">
        <v>467</v>
      </c>
      <c r="T113" s="162"/>
      <c r="U113" s="161"/>
      <c r="V113" s="152">
        <f>IF(X113&lt;95,"",X113)</f>
        <v>95</v>
      </c>
      <c r="X113" s="126">
        <f>IFERROR(ROUNDDOWN(N113/P113*100,0),"")</f>
        <v>95</v>
      </c>
    </row>
    <row r="114" spans="1:24" ht="45" customHeight="1">
      <c r="A114" s="174"/>
      <c r="B114" s="173"/>
      <c r="C114" s="172"/>
      <c r="D114" s="171" t="s">
        <v>523</v>
      </c>
      <c r="E114" s="163" t="s">
        <v>507</v>
      </c>
      <c r="F114" s="170">
        <v>7.5449999999999999</v>
      </c>
      <c r="G114" s="163">
        <v>785</v>
      </c>
      <c r="H114" s="163">
        <v>199</v>
      </c>
      <c r="I114" s="163" t="s">
        <v>58</v>
      </c>
      <c r="J114" s="169">
        <v>5728</v>
      </c>
      <c r="K114" s="169">
        <v>14522</v>
      </c>
      <c r="L114" s="163">
        <v>8684</v>
      </c>
      <c r="M114" s="168" t="s">
        <v>470</v>
      </c>
      <c r="N114" s="167">
        <v>5.74</v>
      </c>
      <c r="O114" s="166">
        <f>IF(N114&gt;0,1/N114*37.7*68.6,"")</f>
        <v>450.56097560975604</v>
      </c>
      <c r="P114" s="165">
        <v>5.89</v>
      </c>
      <c r="Q114" s="164" t="s">
        <v>475</v>
      </c>
      <c r="R114" s="163" t="s">
        <v>468</v>
      </c>
      <c r="S114" s="163" t="s">
        <v>467</v>
      </c>
      <c r="T114" s="162"/>
      <c r="U114" s="161"/>
      <c r="V114" s="152">
        <f>IF(X114&lt;95,"",X114)</f>
        <v>97</v>
      </c>
      <c r="X114" s="126">
        <f>IFERROR(ROUNDDOWN(N114/P114*100,0),"")</f>
        <v>97</v>
      </c>
    </row>
    <row r="115" spans="1:24" ht="45" customHeight="1">
      <c r="A115" s="174"/>
      <c r="B115" s="173"/>
      <c r="C115" s="172"/>
      <c r="D115" s="171" t="s">
        <v>522</v>
      </c>
      <c r="E115" s="163" t="s">
        <v>507</v>
      </c>
      <c r="F115" s="170">
        <v>7.5449999999999999</v>
      </c>
      <c r="G115" s="163">
        <v>785</v>
      </c>
      <c r="H115" s="163">
        <v>199</v>
      </c>
      <c r="I115" s="163" t="s">
        <v>58</v>
      </c>
      <c r="J115" s="169">
        <v>8310</v>
      </c>
      <c r="K115" s="169">
        <v>19529</v>
      </c>
      <c r="L115" s="163">
        <v>11109</v>
      </c>
      <c r="M115" s="168" t="s">
        <v>470</v>
      </c>
      <c r="N115" s="167">
        <v>4.22</v>
      </c>
      <c r="O115" s="166">
        <f>IF(N115&gt;0,1/N115*37.7*68.6,"")</f>
        <v>612.84834123222754</v>
      </c>
      <c r="P115" s="165">
        <v>4.88</v>
      </c>
      <c r="Q115" s="164" t="s">
        <v>475</v>
      </c>
      <c r="R115" s="163" t="s">
        <v>468</v>
      </c>
      <c r="S115" s="163" t="s">
        <v>521</v>
      </c>
      <c r="T115" s="162"/>
      <c r="U115" s="161"/>
      <c r="V115" s="152" t="str">
        <f>IF(X115&lt;95,"",X115)</f>
        <v/>
      </c>
      <c r="X115" s="126">
        <f>IFERROR(ROUNDDOWN(N115/P115*100,0),"")</f>
        <v>86</v>
      </c>
    </row>
    <row r="116" spans="1:24" ht="45" customHeight="1">
      <c r="A116" s="174"/>
      <c r="B116" s="173"/>
      <c r="C116" s="172"/>
      <c r="D116" s="171" t="s">
        <v>520</v>
      </c>
      <c r="E116" s="163" t="s">
        <v>512</v>
      </c>
      <c r="F116" s="170">
        <v>3.907</v>
      </c>
      <c r="G116" s="163">
        <v>520</v>
      </c>
      <c r="H116" s="163">
        <v>125</v>
      </c>
      <c r="I116" s="163" t="s">
        <v>58</v>
      </c>
      <c r="J116" s="169">
        <v>3473</v>
      </c>
      <c r="K116" s="169">
        <v>7822</v>
      </c>
      <c r="L116" s="163">
        <v>4239</v>
      </c>
      <c r="M116" s="168" t="s">
        <v>470</v>
      </c>
      <c r="N116" s="167">
        <v>7.93</v>
      </c>
      <c r="O116" s="166">
        <f>IF(N116&gt;0,1/N116*37.7*68.6,"")</f>
        <v>326.13114754098359</v>
      </c>
      <c r="P116" s="165">
        <v>8.39</v>
      </c>
      <c r="Q116" s="164" t="s">
        <v>469</v>
      </c>
      <c r="R116" s="163" t="s">
        <v>468</v>
      </c>
      <c r="S116" s="163" t="s">
        <v>467</v>
      </c>
      <c r="T116" s="162"/>
      <c r="U116" s="161"/>
      <c r="V116" s="152" t="str">
        <f>IF(X116&lt;95,"",X116)</f>
        <v/>
      </c>
      <c r="X116" s="126">
        <f>IFERROR(ROUNDDOWN(N116/P116*100,0),"")</f>
        <v>94</v>
      </c>
    </row>
    <row r="117" spans="1:24" ht="45" customHeight="1">
      <c r="A117" s="174"/>
      <c r="B117" s="173"/>
      <c r="C117" s="172"/>
      <c r="D117" s="171" t="s">
        <v>519</v>
      </c>
      <c r="E117" s="163" t="s">
        <v>512</v>
      </c>
      <c r="F117" s="170">
        <v>3.907</v>
      </c>
      <c r="G117" s="163">
        <v>520</v>
      </c>
      <c r="H117" s="163">
        <v>125</v>
      </c>
      <c r="I117" s="163" t="s">
        <v>58</v>
      </c>
      <c r="J117" s="169">
        <v>3473</v>
      </c>
      <c r="K117" s="169">
        <v>7822</v>
      </c>
      <c r="L117" s="163">
        <v>4239</v>
      </c>
      <c r="M117" s="168" t="s">
        <v>470</v>
      </c>
      <c r="N117" s="167">
        <v>7.93</v>
      </c>
      <c r="O117" s="166">
        <f>IF(N117&gt;0,1/N117*37.7*68.6,"")</f>
        <v>326.13114754098359</v>
      </c>
      <c r="P117" s="165">
        <v>8.39</v>
      </c>
      <c r="Q117" s="164" t="s">
        <v>469</v>
      </c>
      <c r="R117" s="163" t="s">
        <v>468</v>
      </c>
      <c r="S117" s="163" t="s">
        <v>467</v>
      </c>
      <c r="T117" s="162"/>
      <c r="U117" s="161"/>
      <c r="V117" s="152" t="str">
        <f>IF(X117&lt;95,"",X117)</f>
        <v/>
      </c>
      <c r="X117" s="126">
        <f>IFERROR(ROUNDDOWN(N117/P117*100,0),"")</f>
        <v>94</v>
      </c>
    </row>
    <row r="118" spans="1:24" ht="45" customHeight="1">
      <c r="A118" s="174"/>
      <c r="B118" s="173"/>
      <c r="C118" s="172"/>
      <c r="D118" s="171" t="s">
        <v>518</v>
      </c>
      <c r="E118" s="163" t="s">
        <v>512</v>
      </c>
      <c r="F118" s="170">
        <v>3.907</v>
      </c>
      <c r="G118" s="163">
        <v>520</v>
      </c>
      <c r="H118" s="163">
        <v>125</v>
      </c>
      <c r="I118" s="163" t="s">
        <v>58</v>
      </c>
      <c r="J118" s="169">
        <v>3473</v>
      </c>
      <c r="K118" s="169">
        <v>7822</v>
      </c>
      <c r="L118" s="163">
        <v>4239</v>
      </c>
      <c r="M118" s="168" t="s">
        <v>470</v>
      </c>
      <c r="N118" s="167">
        <v>7.93</v>
      </c>
      <c r="O118" s="166">
        <f>IF(N118&gt;0,1/N118*37.7*68.6,"")</f>
        <v>326.13114754098359</v>
      </c>
      <c r="P118" s="165">
        <v>8.39</v>
      </c>
      <c r="Q118" s="164" t="s">
        <v>469</v>
      </c>
      <c r="R118" s="163" t="s">
        <v>468</v>
      </c>
      <c r="S118" s="163" t="s">
        <v>467</v>
      </c>
      <c r="T118" s="162"/>
      <c r="U118" s="161"/>
      <c r="V118" s="152" t="str">
        <f>IF(X118&lt;95,"",X118)</f>
        <v/>
      </c>
      <c r="X118" s="126">
        <f>IFERROR(ROUNDDOWN(N118/P118*100,0),"")</f>
        <v>94</v>
      </c>
    </row>
    <row r="119" spans="1:24" ht="45" customHeight="1">
      <c r="A119" s="174"/>
      <c r="B119" s="173"/>
      <c r="C119" s="172"/>
      <c r="D119" s="171" t="s">
        <v>517</v>
      </c>
      <c r="E119" s="163" t="s">
        <v>512</v>
      </c>
      <c r="F119" s="170">
        <v>3.907</v>
      </c>
      <c r="G119" s="163">
        <v>520</v>
      </c>
      <c r="H119" s="163">
        <v>125</v>
      </c>
      <c r="I119" s="163" t="s">
        <v>58</v>
      </c>
      <c r="J119" s="169">
        <v>3473</v>
      </c>
      <c r="K119" s="169">
        <v>7822</v>
      </c>
      <c r="L119" s="163">
        <v>4239</v>
      </c>
      <c r="M119" s="168" t="s">
        <v>470</v>
      </c>
      <c r="N119" s="167">
        <v>7.93</v>
      </c>
      <c r="O119" s="166">
        <f>IF(N119&gt;0,1/N119*37.7*68.6,"")</f>
        <v>326.13114754098359</v>
      </c>
      <c r="P119" s="165">
        <v>8.39</v>
      </c>
      <c r="Q119" s="164" t="s">
        <v>469</v>
      </c>
      <c r="R119" s="163" t="s">
        <v>468</v>
      </c>
      <c r="S119" s="163" t="s">
        <v>467</v>
      </c>
      <c r="T119" s="162"/>
      <c r="U119" s="161"/>
      <c r="V119" s="152" t="str">
        <f>IF(X119&lt;95,"",X119)</f>
        <v/>
      </c>
      <c r="X119" s="126">
        <f>IFERROR(ROUNDDOWN(N119/P119*100,0),"")</f>
        <v>94</v>
      </c>
    </row>
    <row r="120" spans="1:24" ht="45" customHeight="1">
      <c r="A120" s="174"/>
      <c r="B120" s="173"/>
      <c r="C120" s="172"/>
      <c r="D120" s="171" t="s">
        <v>516</v>
      </c>
      <c r="E120" s="163" t="s">
        <v>512</v>
      </c>
      <c r="F120" s="170">
        <v>3.907</v>
      </c>
      <c r="G120" s="163">
        <v>520</v>
      </c>
      <c r="H120" s="163">
        <v>125</v>
      </c>
      <c r="I120" s="163" t="s">
        <v>58</v>
      </c>
      <c r="J120" s="169">
        <v>2913</v>
      </c>
      <c r="K120" s="169">
        <v>6715</v>
      </c>
      <c r="L120" s="163">
        <v>3637</v>
      </c>
      <c r="M120" s="168" t="s">
        <v>470</v>
      </c>
      <c r="N120" s="167">
        <v>9.0299999999999994</v>
      </c>
      <c r="O120" s="166">
        <f>IF(N120&gt;0,1/N120*37.7*68.6,"")</f>
        <v>286.40310077519382</v>
      </c>
      <c r="P120" s="165">
        <v>9.91</v>
      </c>
      <c r="Q120" s="164" t="s">
        <v>469</v>
      </c>
      <c r="R120" s="163" t="s">
        <v>468</v>
      </c>
      <c r="S120" s="163" t="s">
        <v>467</v>
      </c>
      <c r="T120" s="162"/>
      <c r="U120" s="161"/>
      <c r="V120" s="152" t="str">
        <f>IF(X120&lt;95,"",X120)</f>
        <v/>
      </c>
      <c r="X120" s="126">
        <f>IFERROR(ROUNDDOWN(N120/P120*100,0),"")</f>
        <v>91</v>
      </c>
    </row>
    <row r="121" spans="1:24" ht="45" customHeight="1">
      <c r="A121" s="174"/>
      <c r="B121" s="173"/>
      <c r="C121" s="172"/>
      <c r="D121" s="171" t="s">
        <v>515</v>
      </c>
      <c r="E121" s="163" t="s">
        <v>512</v>
      </c>
      <c r="F121" s="170">
        <v>3.907</v>
      </c>
      <c r="G121" s="163">
        <v>520</v>
      </c>
      <c r="H121" s="163">
        <v>125</v>
      </c>
      <c r="I121" s="163" t="s">
        <v>58</v>
      </c>
      <c r="J121" s="169">
        <v>2913</v>
      </c>
      <c r="K121" s="169">
        <v>6715</v>
      </c>
      <c r="L121" s="163">
        <v>3637</v>
      </c>
      <c r="M121" s="168" t="s">
        <v>470</v>
      </c>
      <c r="N121" s="167">
        <v>9.0299999999999994</v>
      </c>
      <c r="O121" s="166">
        <f>IF(N121&gt;0,1/N121*37.7*68.6,"")</f>
        <v>286.40310077519382</v>
      </c>
      <c r="P121" s="165">
        <v>9.91</v>
      </c>
      <c r="Q121" s="164" t="s">
        <v>469</v>
      </c>
      <c r="R121" s="163" t="s">
        <v>468</v>
      </c>
      <c r="S121" s="163" t="s">
        <v>467</v>
      </c>
      <c r="T121" s="162"/>
      <c r="U121" s="161"/>
      <c r="V121" s="152" t="str">
        <f>IF(X121&lt;95,"",X121)</f>
        <v/>
      </c>
      <c r="X121" s="126">
        <f>IFERROR(ROUNDDOWN(N121/P121*100,0),"")</f>
        <v>91</v>
      </c>
    </row>
    <row r="122" spans="1:24" ht="45" customHeight="1">
      <c r="A122" s="174"/>
      <c r="B122" s="173"/>
      <c r="C122" s="172"/>
      <c r="D122" s="171" t="s">
        <v>514</v>
      </c>
      <c r="E122" s="163" t="s">
        <v>512</v>
      </c>
      <c r="F122" s="170">
        <v>3.907</v>
      </c>
      <c r="G122" s="163">
        <v>520</v>
      </c>
      <c r="H122" s="163">
        <v>125</v>
      </c>
      <c r="I122" s="163" t="s">
        <v>58</v>
      </c>
      <c r="J122" s="169">
        <v>2913</v>
      </c>
      <c r="K122" s="169">
        <v>6715</v>
      </c>
      <c r="L122" s="163">
        <v>3637</v>
      </c>
      <c r="M122" s="168" t="s">
        <v>470</v>
      </c>
      <c r="N122" s="167">
        <v>9.0299999999999994</v>
      </c>
      <c r="O122" s="166">
        <f>IF(N122&gt;0,1/N122*37.7*68.6,"")</f>
        <v>286.40310077519382</v>
      </c>
      <c r="P122" s="165">
        <v>9.91</v>
      </c>
      <c r="Q122" s="164" t="s">
        <v>469</v>
      </c>
      <c r="R122" s="163" t="s">
        <v>468</v>
      </c>
      <c r="S122" s="163" t="s">
        <v>467</v>
      </c>
      <c r="T122" s="162"/>
      <c r="U122" s="161"/>
      <c r="V122" s="152" t="str">
        <f>IF(X122&lt;95,"",X122)</f>
        <v/>
      </c>
      <c r="X122" s="126">
        <f>IFERROR(ROUNDDOWN(N122/P122*100,0),"")</f>
        <v>91</v>
      </c>
    </row>
    <row r="123" spans="1:24" ht="45" customHeight="1">
      <c r="A123" s="174"/>
      <c r="B123" s="173"/>
      <c r="C123" s="172"/>
      <c r="D123" s="171" t="s">
        <v>513</v>
      </c>
      <c r="E123" s="163" t="s">
        <v>512</v>
      </c>
      <c r="F123" s="170">
        <v>3.907</v>
      </c>
      <c r="G123" s="163">
        <v>520</v>
      </c>
      <c r="H123" s="163">
        <v>125</v>
      </c>
      <c r="I123" s="163" t="s">
        <v>58</v>
      </c>
      <c r="J123" s="169">
        <v>2913</v>
      </c>
      <c r="K123" s="169">
        <v>6715</v>
      </c>
      <c r="L123" s="163">
        <v>3637</v>
      </c>
      <c r="M123" s="168" t="s">
        <v>470</v>
      </c>
      <c r="N123" s="167">
        <v>9.0299999999999994</v>
      </c>
      <c r="O123" s="166">
        <f>IF(N123&gt;0,1/N123*37.7*68.6,"")</f>
        <v>286.40310077519382</v>
      </c>
      <c r="P123" s="165">
        <v>9.91</v>
      </c>
      <c r="Q123" s="164" t="s">
        <v>469</v>
      </c>
      <c r="R123" s="163" t="s">
        <v>468</v>
      </c>
      <c r="S123" s="163" t="s">
        <v>467</v>
      </c>
      <c r="T123" s="162"/>
      <c r="U123" s="161"/>
      <c r="V123" s="152" t="str">
        <f>IF(X123&lt;95,"",X123)</f>
        <v/>
      </c>
      <c r="X123" s="126">
        <f>IFERROR(ROUNDDOWN(N123/P123*100,0),"")</f>
        <v>91</v>
      </c>
    </row>
    <row r="124" spans="1:24" ht="45" customHeight="1">
      <c r="A124" s="174"/>
      <c r="B124" s="173"/>
      <c r="C124" s="172"/>
      <c r="D124" s="171" t="s">
        <v>511</v>
      </c>
      <c r="E124" s="163" t="s">
        <v>507</v>
      </c>
      <c r="F124" s="170">
        <v>7.5449999999999999</v>
      </c>
      <c r="G124" s="163">
        <v>745</v>
      </c>
      <c r="H124" s="163">
        <v>162</v>
      </c>
      <c r="I124" s="163" t="s">
        <v>58</v>
      </c>
      <c r="J124" s="169">
        <v>3473</v>
      </c>
      <c r="K124" s="169">
        <v>7822</v>
      </c>
      <c r="L124" s="163">
        <v>4239</v>
      </c>
      <c r="M124" s="168" t="s">
        <v>470</v>
      </c>
      <c r="N124" s="167">
        <v>7.92</v>
      </c>
      <c r="O124" s="166">
        <f>IF(N124&gt;0,1/N124*37.7*68.6,"")</f>
        <v>326.54292929292927</v>
      </c>
      <c r="P124" s="165">
        <v>8.39</v>
      </c>
      <c r="Q124" s="164" t="s">
        <v>475</v>
      </c>
      <c r="R124" s="163" t="s">
        <v>468</v>
      </c>
      <c r="S124" s="163" t="s">
        <v>467</v>
      </c>
      <c r="T124" s="162"/>
      <c r="U124" s="161"/>
      <c r="V124" s="152" t="str">
        <f>IF(X124&lt;95,"",X124)</f>
        <v/>
      </c>
      <c r="X124" s="126">
        <f>IFERROR(ROUNDDOWN(N124/P124*100,0),"")</f>
        <v>94</v>
      </c>
    </row>
    <row r="125" spans="1:24" ht="45" customHeight="1">
      <c r="A125" s="174"/>
      <c r="B125" s="173"/>
      <c r="C125" s="172"/>
      <c r="D125" s="171" t="s">
        <v>510</v>
      </c>
      <c r="E125" s="163" t="s">
        <v>507</v>
      </c>
      <c r="F125" s="170">
        <v>7.5449999999999999</v>
      </c>
      <c r="G125" s="163">
        <v>745</v>
      </c>
      <c r="H125" s="163">
        <v>162</v>
      </c>
      <c r="I125" s="163" t="s">
        <v>58</v>
      </c>
      <c r="J125" s="169">
        <v>3473</v>
      </c>
      <c r="K125" s="169">
        <v>7822</v>
      </c>
      <c r="L125" s="163">
        <v>4239</v>
      </c>
      <c r="M125" s="168" t="s">
        <v>470</v>
      </c>
      <c r="N125" s="167">
        <v>7.92</v>
      </c>
      <c r="O125" s="166">
        <f>IF(N125&gt;0,1/N125*37.7*68.6,"")</f>
        <v>326.54292929292927</v>
      </c>
      <c r="P125" s="165">
        <v>8.39</v>
      </c>
      <c r="Q125" s="164" t="s">
        <v>475</v>
      </c>
      <c r="R125" s="163" t="s">
        <v>468</v>
      </c>
      <c r="S125" s="163" t="s">
        <v>467</v>
      </c>
      <c r="T125" s="162"/>
      <c r="U125" s="161"/>
      <c r="V125" s="152" t="str">
        <f>IF(X125&lt;95,"",X125)</f>
        <v/>
      </c>
      <c r="X125" s="126">
        <f>IFERROR(ROUNDDOWN(N125/P125*100,0),"")</f>
        <v>94</v>
      </c>
    </row>
    <row r="126" spans="1:24" ht="45" customHeight="1">
      <c r="A126" s="174"/>
      <c r="B126" s="173"/>
      <c r="C126" s="172"/>
      <c r="D126" s="171" t="s">
        <v>510</v>
      </c>
      <c r="E126" s="163" t="s">
        <v>507</v>
      </c>
      <c r="F126" s="170">
        <v>7.5449999999999999</v>
      </c>
      <c r="G126" s="163">
        <v>745</v>
      </c>
      <c r="H126" s="163">
        <v>177</v>
      </c>
      <c r="I126" s="163" t="s">
        <v>58</v>
      </c>
      <c r="J126" s="169">
        <v>3473</v>
      </c>
      <c r="K126" s="169">
        <v>7822</v>
      </c>
      <c r="L126" s="163">
        <v>4239</v>
      </c>
      <c r="M126" s="168" t="s">
        <v>470</v>
      </c>
      <c r="N126" s="167">
        <v>7.88</v>
      </c>
      <c r="O126" s="166">
        <f>IF(N126&gt;0,1/N126*37.7*68.6,"")</f>
        <v>328.20050761421317</v>
      </c>
      <c r="P126" s="165">
        <v>8.39</v>
      </c>
      <c r="Q126" s="164" t="s">
        <v>469</v>
      </c>
      <c r="R126" s="163" t="s">
        <v>468</v>
      </c>
      <c r="S126" s="163" t="s">
        <v>467</v>
      </c>
      <c r="T126" s="162"/>
      <c r="U126" s="161"/>
      <c r="V126" s="152" t="str">
        <f>IF(X126&lt;95,"",X126)</f>
        <v/>
      </c>
      <c r="X126" s="126">
        <f>IFERROR(ROUNDDOWN(N126/P126*100,0),"")</f>
        <v>93</v>
      </c>
    </row>
    <row r="127" spans="1:24" ht="45" customHeight="1">
      <c r="A127" s="174"/>
      <c r="B127" s="173"/>
      <c r="C127" s="172"/>
      <c r="D127" s="171" t="s">
        <v>510</v>
      </c>
      <c r="E127" s="163" t="s">
        <v>507</v>
      </c>
      <c r="F127" s="170">
        <v>7.5449999999999999</v>
      </c>
      <c r="G127" s="163">
        <v>785</v>
      </c>
      <c r="H127" s="163">
        <v>199</v>
      </c>
      <c r="I127" s="163" t="s">
        <v>58</v>
      </c>
      <c r="J127" s="169">
        <v>3473</v>
      </c>
      <c r="K127" s="169">
        <v>7822</v>
      </c>
      <c r="L127" s="163">
        <v>4239</v>
      </c>
      <c r="M127" s="168" t="s">
        <v>470</v>
      </c>
      <c r="N127" s="167">
        <v>8.02</v>
      </c>
      <c r="O127" s="166">
        <f>IF(N127&gt;0,1/N127*37.7*68.6,"")</f>
        <v>322.47132169576065</v>
      </c>
      <c r="P127" s="165">
        <v>8.39</v>
      </c>
      <c r="Q127" s="164" t="s">
        <v>469</v>
      </c>
      <c r="R127" s="163" t="s">
        <v>468</v>
      </c>
      <c r="S127" s="163" t="s">
        <v>467</v>
      </c>
      <c r="T127" s="162"/>
      <c r="U127" s="161"/>
      <c r="V127" s="152">
        <f>IF(X127&lt;95,"",X127)</f>
        <v>95</v>
      </c>
      <c r="X127" s="126">
        <f>IFERROR(ROUNDDOWN(N127/P127*100,0),"")</f>
        <v>95</v>
      </c>
    </row>
    <row r="128" spans="1:24" ht="45" customHeight="1">
      <c r="A128" s="174"/>
      <c r="B128" s="173"/>
      <c r="C128" s="172"/>
      <c r="D128" s="171" t="s">
        <v>509</v>
      </c>
      <c r="E128" s="163" t="s">
        <v>507</v>
      </c>
      <c r="F128" s="170">
        <v>7.5449999999999999</v>
      </c>
      <c r="G128" s="163">
        <v>745</v>
      </c>
      <c r="H128" s="163">
        <v>162</v>
      </c>
      <c r="I128" s="163" t="s">
        <v>58</v>
      </c>
      <c r="J128" s="169">
        <v>3473</v>
      </c>
      <c r="K128" s="169">
        <v>7822</v>
      </c>
      <c r="L128" s="163">
        <v>4239</v>
      </c>
      <c r="M128" s="168" t="s">
        <v>470</v>
      </c>
      <c r="N128" s="167">
        <v>7.92</v>
      </c>
      <c r="O128" s="166">
        <f>IF(N128&gt;0,1/N128*37.7*68.6,"")</f>
        <v>326.54292929292927</v>
      </c>
      <c r="P128" s="165">
        <v>8.39</v>
      </c>
      <c r="Q128" s="164" t="s">
        <v>475</v>
      </c>
      <c r="R128" s="163" t="s">
        <v>468</v>
      </c>
      <c r="S128" s="163" t="s">
        <v>467</v>
      </c>
      <c r="T128" s="162"/>
      <c r="U128" s="161"/>
      <c r="V128" s="152" t="str">
        <f>IF(X128&lt;95,"",X128)</f>
        <v/>
      </c>
      <c r="X128" s="126">
        <f>IFERROR(ROUNDDOWN(N128/P128*100,0),"")</f>
        <v>94</v>
      </c>
    </row>
    <row r="129" spans="1:24" ht="45" customHeight="1">
      <c r="A129" s="174"/>
      <c r="B129" s="173"/>
      <c r="C129" s="172"/>
      <c r="D129" s="171" t="s">
        <v>508</v>
      </c>
      <c r="E129" s="163" t="s">
        <v>507</v>
      </c>
      <c r="F129" s="170">
        <v>7.5449999999999999</v>
      </c>
      <c r="G129" s="163">
        <v>745</v>
      </c>
      <c r="H129" s="163">
        <v>162</v>
      </c>
      <c r="I129" s="163" t="s">
        <v>58</v>
      </c>
      <c r="J129" s="169">
        <v>3473</v>
      </c>
      <c r="K129" s="169">
        <v>7822</v>
      </c>
      <c r="L129" s="163">
        <v>4239</v>
      </c>
      <c r="M129" s="168" t="s">
        <v>470</v>
      </c>
      <c r="N129" s="167">
        <v>7.92</v>
      </c>
      <c r="O129" s="166">
        <f>IF(N129&gt;0,1/N129*37.7*68.6,"")</f>
        <v>326.54292929292927</v>
      </c>
      <c r="P129" s="165">
        <v>8.39</v>
      </c>
      <c r="Q129" s="164" t="s">
        <v>475</v>
      </c>
      <c r="R129" s="163" t="s">
        <v>468</v>
      </c>
      <c r="S129" s="163" t="s">
        <v>467</v>
      </c>
      <c r="T129" s="162"/>
      <c r="U129" s="161"/>
      <c r="V129" s="152" t="str">
        <f>IF(X129&lt;95,"",X129)</f>
        <v/>
      </c>
      <c r="X129" s="126">
        <f>IFERROR(ROUNDDOWN(N129/P129*100,0),"")</f>
        <v>94</v>
      </c>
    </row>
    <row r="130" spans="1:24" ht="45" customHeight="1">
      <c r="A130" s="174"/>
      <c r="B130" s="173"/>
      <c r="C130" s="172"/>
      <c r="D130" s="171" t="s">
        <v>508</v>
      </c>
      <c r="E130" s="163" t="s">
        <v>507</v>
      </c>
      <c r="F130" s="170">
        <v>7.5449999999999999</v>
      </c>
      <c r="G130" s="163">
        <v>745</v>
      </c>
      <c r="H130" s="163">
        <v>177</v>
      </c>
      <c r="I130" s="163" t="s">
        <v>58</v>
      </c>
      <c r="J130" s="169">
        <v>3473</v>
      </c>
      <c r="K130" s="169">
        <v>7822</v>
      </c>
      <c r="L130" s="163">
        <v>4239</v>
      </c>
      <c r="M130" s="168" t="s">
        <v>470</v>
      </c>
      <c r="N130" s="167">
        <v>7.88</v>
      </c>
      <c r="O130" s="166">
        <f>IF(N130&gt;0,1/N130*37.7*68.6,"")</f>
        <v>328.20050761421317</v>
      </c>
      <c r="P130" s="165">
        <v>8.39</v>
      </c>
      <c r="Q130" s="164" t="s">
        <v>469</v>
      </c>
      <c r="R130" s="163" t="s">
        <v>468</v>
      </c>
      <c r="S130" s="163" t="s">
        <v>467</v>
      </c>
      <c r="T130" s="162"/>
      <c r="U130" s="161"/>
      <c r="V130" s="152" t="str">
        <f>IF(X130&lt;95,"",X130)</f>
        <v/>
      </c>
      <c r="X130" s="126">
        <f>IFERROR(ROUNDDOWN(N130/P130*100,0),"")</f>
        <v>93</v>
      </c>
    </row>
    <row r="131" spans="1:24" ht="45" customHeight="1">
      <c r="A131" s="174"/>
      <c r="B131" s="180"/>
      <c r="C131" s="179"/>
      <c r="D131" s="171" t="s">
        <v>508</v>
      </c>
      <c r="E131" s="163" t="s">
        <v>507</v>
      </c>
      <c r="F131" s="170">
        <v>7.5449999999999999</v>
      </c>
      <c r="G131" s="163">
        <v>785</v>
      </c>
      <c r="H131" s="163">
        <v>199</v>
      </c>
      <c r="I131" s="163" t="s">
        <v>58</v>
      </c>
      <c r="J131" s="169">
        <v>3473</v>
      </c>
      <c r="K131" s="169">
        <v>7822</v>
      </c>
      <c r="L131" s="163">
        <v>4239</v>
      </c>
      <c r="M131" s="168" t="s">
        <v>470</v>
      </c>
      <c r="N131" s="167">
        <v>8.02</v>
      </c>
      <c r="O131" s="166">
        <f>IF(N131&gt;0,1/N131*37.7*68.6,"")</f>
        <v>322.47132169576065</v>
      </c>
      <c r="P131" s="165">
        <v>8.39</v>
      </c>
      <c r="Q131" s="164" t="s">
        <v>469</v>
      </c>
      <c r="R131" s="163" t="s">
        <v>468</v>
      </c>
      <c r="S131" s="163" t="s">
        <v>467</v>
      </c>
      <c r="T131" s="162"/>
      <c r="U131" s="161"/>
      <c r="V131" s="152">
        <f>IF(X131&lt;95,"",X131)</f>
        <v>95</v>
      </c>
      <c r="X131" s="126">
        <f>IFERROR(ROUNDDOWN(N131/P131*100,0),"")</f>
        <v>95</v>
      </c>
    </row>
    <row r="132" spans="1:24" ht="45" customHeight="1">
      <c r="A132" s="174"/>
      <c r="B132" s="173"/>
      <c r="C132" s="172" t="s">
        <v>506</v>
      </c>
      <c r="D132" s="171" t="s">
        <v>505</v>
      </c>
      <c r="E132" s="163" t="s">
        <v>472</v>
      </c>
      <c r="F132" s="170">
        <v>2.9980000000000002</v>
      </c>
      <c r="G132" s="163">
        <v>430</v>
      </c>
      <c r="H132" s="163">
        <v>129</v>
      </c>
      <c r="I132" s="163" t="s">
        <v>66</v>
      </c>
      <c r="J132" s="169">
        <v>3473</v>
      </c>
      <c r="K132" s="169">
        <v>7822</v>
      </c>
      <c r="L132" s="163">
        <v>4239</v>
      </c>
      <c r="M132" s="168" t="s">
        <v>470</v>
      </c>
      <c r="N132" s="167">
        <v>8.09</v>
      </c>
      <c r="O132" s="166">
        <f>IF(N132&gt;0,1/N132*37.7*68.6,"")</f>
        <v>319.68108776266996</v>
      </c>
      <c r="P132" s="165">
        <v>8.39</v>
      </c>
      <c r="Q132" s="164" t="s">
        <v>469</v>
      </c>
      <c r="R132" s="163" t="s">
        <v>468</v>
      </c>
      <c r="S132" s="163" t="s">
        <v>467</v>
      </c>
      <c r="T132" s="162"/>
      <c r="U132" s="161"/>
      <c r="V132" s="152">
        <f>IF(X132&lt;95,"",X132)</f>
        <v>96</v>
      </c>
      <c r="X132" s="126">
        <f>IFERROR(ROUNDDOWN(N132/P132*100,0),"")</f>
        <v>96</v>
      </c>
    </row>
    <row r="133" spans="1:24" ht="45" customHeight="1">
      <c r="A133" s="174"/>
      <c r="B133" s="173"/>
      <c r="C133" s="172"/>
      <c r="D133" s="171" t="s">
        <v>504</v>
      </c>
      <c r="E133" s="163" t="s">
        <v>472</v>
      </c>
      <c r="F133" s="170">
        <v>2.9980000000000002</v>
      </c>
      <c r="G133" s="163">
        <v>430</v>
      </c>
      <c r="H133" s="163">
        <v>129</v>
      </c>
      <c r="I133" s="163" t="s">
        <v>474</v>
      </c>
      <c r="J133" s="169">
        <v>3473</v>
      </c>
      <c r="K133" s="169">
        <v>7822</v>
      </c>
      <c r="L133" s="163">
        <v>4239</v>
      </c>
      <c r="M133" s="168" t="s">
        <v>470</v>
      </c>
      <c r="N133" s="167">
        <v>8.19</v>
      </c>
      <c r="O133" s="166">
        <f>IF(N133&gt;0,1/N133*37.7*68.6,"")</f>
        <v>315.77777777777777</v>
      </c>
      <c r="P133" s="165">
        <v>8.39</v>
      </c>
      <c r="Q133" s="164" t="s">
        <v>469</v>
      </c>
      <c r="R133" s="163" t="s">
        <v>468</v>
      </c>
      <c r="S133" s="163" t="s">
        <v>467</v>
      </c>
      <c r="T133" s="162"/>
      <c r="U133" s="161"/>
      <c r="V133" s="152">
        <f>IF(X133&lt;95,"",X133)</f>
        <v>97</v>
      </c>
      <c r="X133" s="126">
        <f>IFERROR(ROUNDDOWN(N133/P133*100,0),"")</f>
        <v>97</v>
      </c>
    </row>
    <row r="134" spans="1:24" ht="45" customHeight="1">
      <c r="A134" s="174"/>
      <c r="B134" s="173"/>
      <c r="C134" s="172"/>
      <c r="D134" s="171" t="s">
        <v>503</v>
      </c>
      <c r="E134" s="163" t="s">
        <v>472</v>
      </c>
      <c r="F134" s="170">
        <v>2.9980000000000002</v>
      </c>
      <c r="G134" s="163">
        <v>430</v>
      </c>
      <c r="H134" s="163">
        <v>129</v>
      </c>
      <c r="I134" s="163" t="s">
        <v>474</v>
      </c>
      <c r="J134" s="169">
        <v>3473</v>
      </c>
      <c r="K134" s="169">
        <v>7822</v>
      </c>
      <c r="L134" s="163">
        <v>4239</v>
      </c>
      <c r="M134" s="168" t="s">
        <v>470</v>
      </c>
      <c r="N134" s="167">
        <v>8.02</v>
      </c>
      <c r="O134" s="166">
        <f>IF(N134&gt;0,1/N134*37.7*68.6,"")</f>
        <v>322.47132169576065</v>
      </c>
      <c r="P134" s="165">
        <v>8.39</v>
      </c>
      <c r="Q134" s="164" t="s">
        <v>475</v>
      </c>
      <c r="R134" s="163" t="s">
        <v>468</v>
      </c>
      <c r="S134" s="163" t="s">
        <v>467</v>
      </c>
      <c r="T134" s="162"/>
      <c r="U134" s="161"/>
      <c r="V134" s="152">
        <f>IF(X134&lt;95,"",X134)</f>
        <v>95</v>
      </c>
      <c r="X134" s="126">
        <f>IFERROR(ROUNDDOWN(N134/P134*100,0),"")</f>
        <v>95</v>
      </c>
    </row>
    <row r="135" spans="1:24" ht="45" customHeight="1">
      <c r="A135" s="174"/>
      <c r="B135" s="173"/>
      <c r="C135" s="172"/>
      <c r="D135" s="171" t="s">
        <v>503</v>
      </c>
      <c r="E135" s="163" t="s">
        <v>472</v>
      </c>
      <c r="F135" s="170">
        <v>2.9980000000000002</v>
      </c>
      <c r="G135" s="163">
        <v>430</v>
      </c>
      <c r="H135" s="163">
        <v>129</v>
      </c>
      <c r="I135" s="163" t="s">
        <v>471</v>
      </c>
      <c r="J135" s="169">
        <v>3473</v>
      </c>
      <c r="K135" s="169">
        <v>7822</v>
      </c>
      <c r="L135" s="163">
        <v>4239</v>
      </c>
      <c r="M135" s="168" t="s">
        <v>470</v>
      </c>
      <c r="N135" s="167">
        <v>7.94</v>
      </c>
      <c r="O135" s="166">
        <f>IF(N135&gt;0,1/N135*37.7*68.6,"")</f>
        <v>325.72040302266998</v>
      </c>
      <c r="P135" s="165">
        <v>8.39</v>
      </c>
      <c r="Q135" s="164" t="s">
        <v>475</v>
      </c>
      <c r="R135" s="163" t="s">
        <v>468</v>
      </c>
      <c r="S135" s="163" t="s">
        <v>467</v>
      </c>
      <c r="T135" s="162"/>
      <c r="U135" s="161"/>
      <c r="V135" s="152" t="str">
        <f>IF(X135&lt;95,"",X135)</f>
        <v/>
      </c>
      <c r="X135" s="126">
        <f>IFERROR(ROUNDDOWN(N135/P135*100,0),"")</f>
        <v>94</v>
      </c>
    </row>
    <row r="136" spans="1:24" ht="45" customHeight="1">
      <c r="A136" s="174"/>
      <c r="B136" s="173"/>
      <c r="C136" s="172"/>
      <c r="D136" s="171" t="s">
        <v>502</v>
      </c>
      <c r="E136" s="163" t="s">
        <v>472</v>
      </c>
      <c r="F136" s="170">
        <v>2.9980000000000002</v>
      </c>
      <c r="G136" s="163">
        <v>430</v>
      </c>
      <c r="H136" s="163">
        <v>129</v>
      </c>
      <c r="I136" s="163" t="s">
        <v>471</v>
      </c>
      <c r="J136" s="169">
        <v>3473</v>
      </c>
      <c r="K136" s="169">
        <v>7822</v>
      </c>
      <c r="L136" s="163">
        <v>4239</v>
      </c>
      <c r="M136" s="168" t="s">
        <v>470</v>
      </c>
      <c r="N136" s="167">
        <v>8.09</v>
      </c>
      <c r="O136" s="166">
        <f>IF(N136&gt;0,1/N136*37.7*68.6,"")</f>
        <v>319.68108776266996</v>
      </c>
      <c r="P136" s="165">
        <v>8.39</v>
      </c>
      <c r="Q136" s="164" t="s">
        <v>469</v>
      </c>
      <c r="R136" s="163" t="s">
        <v>468</v>
      </c>
      <c r="S136" s="163" t="s">
        <v>467</v>
      </c>
      <c r="T136" s="162"/>
      <c r="U136" s="161"/>
      <c r="V136" s="152">
        <f>IF(X136&lt;95,"",X136)</f>
        <v>96</v>
      </c>
      <c r="X136" s="126">
        <f>IFERROR(ROUNDDOWN(N136/P136*100,0),"")</f>
        <v>96</v>
      </c>
    </row>
    <row r="137" spans="1:24" ht="45" customHeight="1">
      <c r="A137" s="174"/>
      <c r="B137" s="173"/>
      <c r="C137" s="172"/>
      <c r="D137" s="171" t="s">
        <v>501</v>
      </c>
      <c r="E137" s="163" t="s">
        <v>472</v>
      </c>
      <c r="F137" s="170">
        <v>2.9980000000000002</v>
      </c>
      <c r="G137" s="163">
        <v>430</v>
      </c>
      <c r="H137" s="163">
        <v>129</v>
      </c>
      <c r="I137" s="163" t="s">
        <v>474</v>
      </c>
      <c r="J137" s="169">
        <v>3473</v>
      </c>
      <c r="K137" s="169">
        <v>7822</v>
      </c>
      <c r="L137" s="163">
        <v>4239</v>
      </c>
      <c r="M137" s="168" t="s">
        <v>470</v>
      </c>
      <c r="N137" s="167">
        <v>8.19</v>
      </c>
      <c r="O137" s="166">
        <f>IF(N137&gt;0,1/N137*37.7*68.6,"")</f>
        <v>315.77777777777777</v>
      </c>
      <c r="P137" s="165">
        <v>8.39</v>
      </c>
      <c r="Q137" s="164" t="s">
        <v>469</v>
      </c>
      <c r="R137" s="163" t="s">
        <v>468</v>
      </c>
      <c r="S137" s="163" t="s">
        <v>467</v>
      </c>
      <c r="T137" s="162"/>
      <c r="U137" s="161"/>
      <c r="V137" s="152">
        <f>IF(X137&lt;95,"",X137)</f>
        <v>97</v>
      </c>
      <c r="X137" s="126">
        <f>IFERROR(ROUNDDOWN(N137/P137*100,0),"")</f>
        <v>97</v>
      </c>
    </row>
    <row r="138" spans="1:24" ht="45" customHeight="1">
      <c r="A138" s="174"/>
      <c r="B138" s="173"/>
      <c r="C138" s="172"/>
      <c r="D138" s="171" t="s">
        <v>501</v>
      </c>
      <c r="E138" s="163" t="s">
        <v>472</v>
      </c>
      <c r="F138" s="170">
        <v>2.9980000000000002</v>
      </c>
      <c r="G138" s="163">
        <v>430</v>
      </c>
      <c r="H138" s="163">
        <v>129</v>
      </c>
      <c r="I138" s="163" t="s">
        <v>471</v>
      </c>
      <c r="J138" s="169">
        <v>3473</v>
      </c>
      <c r="K138" s="169">
        <v>7822</v>
      </c>
      <c r="L138" s="163">
        <v>4239</v>
      </c>
      <c r="M138" s="168" t="s">
        <v>470</v>
      </c>
      <c r="N138" s="167">
        <v>8.19</v>
      </c>
      <c r="O138" s="166">
        <f>IF(N138&gt;0,1/N138*37.7*68.6,"")</f>
        <v>315.77777777777777</v>
      </c>
      <c r="P138" s="165">
        <v>8.39</v>
      </c>
      <c r="Q138" s="164" t="s">
        <v>469</v>
      </c>
      <c r="R138" s="163" t="s">
        <v>468</v>
      </c>
      <c r="S138" s="163" t="s">
        <v>467</v>
      </c>
      <c r="T138" s="162"/>
      <c r="U138" s="161"/>
      <c r="V138" s="152">
        <f>IF(X138&lt;95,"",X138)</f>
        <v>97</v>
      </c>
      <c r="X138" s="126">
        <f>IFERROR(ROUNDDOWN(N138/P138*100,0),"")</f>
        <v>97</v>
      </c>
    </row>
    <row r="139" spans="1:24" ht="45" customHeight="1">
      <c r="A139" s="174"/>
      <c r="B139" s="173"/>
      <c r="C139" s="172"/>
      <c r="D139" s="171" t="s">
        <v>500</v>
      </c>
      <c r="E139" s="163" t="s">
        <v>472</v>
      </c>
      <c r="F139" s="170">
        <v>2.9980000000000002</v>
      </c>
      <c r="G139" s="163">
        <v>430</v>
      </c>
      <c r="H139" s="163">
        <v>129</v>
      </c>
      <c r="I139" s="163" t="s">
        <v>66</v>
      </c>
      <c r="J139" s="169">
        <v>3473</v>
      </c>
      <c r="K139" s="169">
        <v>7822</v>
      </c>
      <c r="L139" s="163">
        <v>4239</v>
      </c>
      <c r="M139" s="168" t="s">
        <v>470</v>
      </c>
      <c r="N139" s="167">
        <v>8.09</v>
      </c>
      <c r="O139" s="166">
        <f>IF(N139&gt;0,1/N139*37.7*68.6,"")</f>
        <v>319.68108776266996</v>
      </c>
      <c r="P139" s="165">
        <v>8.39</v>
      </c>
      <c r="Q139" s="164" t="s">
        <v>469</v>
      </c>
      <c r="R139" s="163" t="s">
        <v>468</v>
      </c>
      <c r="S139" s="163" t="s">
        <v>467</v>
      </c>
      <c r="T139" s="162"/>
      <c r="U139" s="161"/>
      <c r="V139" s="152">
        <f>IF(X139&lt;95,"",X139)</f>
        <v>96</v>
      </c>
      <c r="X139" s="126">
        <f>IFERROR(ROUNDDOWN(N139/P139*100,0),"")</f>
        <v>96</v>
      </c>
    </row>
    <row r="140" spans="1:24" ht="45" customHeight="1">
      <c r="A140" s="174"/>
      <c r="B140" s="173"/>
      <c r="C140" s="172"/>
      <c r="D140" s="171" t="s">
        <v>499</v>
      </c>
      <c r="E140" s="163" t="s">
        <v>472</v>
      </c>
      <c r="F140" s="170">
        <v>2.9980000000000002</v>
      </c>
      <c r="G140" s="163">
        <v>430</v>
      </c>
      <c r="H140" s="163">
        <v>129</v>
      </c>
      <c r="I140" s="163" t="s">
        <v>474</v>
      </c>
      <c r="J140" s="169">
        <v>3473</v>
      </c>
      <c r="K140" s="169">
        <v>7822</v>
      </c>
      <c r="L140" s="163">
        <v>4239</v>
      </c>
      <c r="M140" s="168" t="s">
        <v>470</v>
      </c>
      <c r="N140" s="167">
        <v>8.09</v>
      </c>
      <c r="O140" s="166">
        <f>IF(N140&gt;0,1/N140*37.7*68.6,"")</f>
        <v>319.68108776266996</v>
      </c>
      <c r="P140" s="165">
        <v>8.39</v>
      </c>
      <c r="Q140" s="164" t="s">
        <v>469</v>
      </c>
      <c r="R140" s="163" t="s">
        <v>468</v>
      </c>
      <c r="S140" s="163" t="s">
        <v>467</v>
      </c>
      <c r="T140" s="162"/>
      <c r="U140" s="161"/>
      <c r="V140" s="152">
        <f>IF(X140&lt;95,"",X140)</f>
        <v>96</v>
      </c>
      <c r="X140" s="126">
        <f>IFERROR(ROUNDDOWN(N140/P140*100,0),"")</f>
        <v>96</v>
      </c>
    </row>
    <row r="141" spans="1:24" ht="45" customHeight="1">
      <c r="A141" s="174"/>
      <c r="B141" s="173"/>
      <c r="C141" s="172"/>
      <c r="D141" s="171" t="s">
        <v>499</v>
      </c>
      <c r="E141" s="163" t="s">
        <v>472</v>
      </c>
      <c r="F141" s="170">
        <v>2.9980000000000002</v>
      </c>
      <c r="G141" s="163">
        <v>430</v>
      </c>
      <c r="H141" s="163">
        <v>129</v>
      </c>
      <c r="I141" s="163" t="s">
        <v>66</v>
      </c>
      <c r="J141" s="169">
        <v>3473</v>
      </c>
      <c r="K141" s="169">
        <v>7822</v>
      </c>
      <c r="L141" s="163">
        <v>4239</v>
      </c>
      <c r="M141" s="168" t="s">
        <v>470</v>
      </c>
      <c r="N141" s="167">
        <v>8.09</v>
      </c>
      <c r="O141" s="166">
        <f>IF(N141&gt;0,1/N141*37.7*68.6,"")</f>
        <v>319.68108776266996</v>
      </c>
      <c r="P141" s="165">
        <v>8.39</v>
      </c>
      <c r="Q141" s="164" t="s">
        <v>469</v>
      </c>
      <c r="R141" s="163" t="s">
        <v>468</v>
      </c>
      <c r="S141" s="163" t="s">
        <v>467</v>
      </c>
      <c r="T141" s="162"/>
      <c r="U141" s="161"/>
      <c r="V141" s="152">
        <f>IF(X141&lt;95,"",X141)</f>
        <v>96</v>
      </c>
      <c r="X141" s="126">
        <f>IFERROR(ROUNDDOWN(N141/P141*100,0),"")</f>
        <v>96</v>
      </c>
    </row>
    <row r="142" spans="1:24" ht="45" customHeight="1">
      <c r="A142" s="174"/>
      <c r="B142" s="173"/>
      <c r="C142" s="172"/>
      <c r="D142" s="171" t="s">
        <v>498</v>
      </c>
      <c r="E142" s="163" t="s">
        <v>472</v>
      </c>
      <c r="F142" s="170">
        <v>2.9980000000000002</v>
      </c>
      <c r="G142" s="163">
        <v>430</v>
      </c>
      <c r="H142" s="163">
        <v>110</v>
      </c>
      <c r="I142" s="163" t="s">
        <v>474</v>
      </c>
      <c r="J142" s="169">
        <v>2496</v>
      </c>
      <c r="K142" s="169">
        <v>4661</v>
      </c>
      <c r="L142" s="163">
        <v>2000</v>
      </c>
      <c r="M142" s="168" t="s">
        <v>470</v>
      </c>
      <c r="N142" s="167">
        <v>11.76</v>
      </c>
      <c r="O142" s="166">
        <f>IF(N142&gt;0,1/N142*37.7*68.6,"")</f>
        <v>219.91666666666666</v>
      </c>
      <c r="P142" s="178">
        <v>11.93</v>
      </c>
      <c r="Q142" s="164" t="s">
        <v>469</v>
      </c>
      <c r="R142" s="163" t="s">
        <v>468</v>
      </c>
      <c r="S142" s="163" t="s">
        <v>467</v>
      </c>
      <c r="T142" s="162"/>
      <c r="U142" s="161"/>
      <c r="V142" s="152">
        <f>IF(X142&lt;95,"",X142)</f>
        <v>98</v>
      </c>
      <c r="X142" s="126">
        <f>IFERROR(ROUNDDOWN(N142/P142*100,0),"")</f>
        <v>98</v>
      </c>
    </row>
    <row r="143" spans="1:24" ht="45" customHeight="1">
      <c r="A143" s="174"/>
      <c r="B143" s="173"/>
      <c r="C143" s="172"/>
      <c r="D143" s="171" t="s">
        <v>498</v>
      </c>
      <c r="E143" s="163" t="s">
        <v>472</v>
      </c>
      <c r="F143" s="170">
        <v>2.9980000000000002</v>
      </c>
      <c r="G143" s="163">
        <v>430</v>
      </c>
      <c r="H143" s="163">
        <v>110</v>
      </c>
      <c r="I143" s="163" t="s">
        <v>471</v>
      </c>
      <c r="J143" s="169">
        <v>2496</v>
      </c>
      <c r="K143" s="169">
        <v>4661</v>
      </c>
      <c r="L143" s="163">
        <v>2000</v>
      </c>
      <c r="M143" s="168" t="s">
        <v>470</v>
      </c>
      <c r="N143" s="167">
        <v>11.62</v>
      </c>
      <c r="O143" s="166">
        <f>IF(N143&gt;0,1/N143*37.7*68.6,"")</f>
        <v>222.56626506024099</v>
      </c>
      <c r="P143" s="178">
        <v>11.93</v>
      </c>
      <c r="Q143" s="164" t="s">
        <v>469</v>
      </c>
      <c r="R143" s="163" t="s">
        <v>468</v>
      </c>
      <c r="S143" s="163" t="s">
        <v>467</v>
      </c>
      <c r="T143" s="162"/>
      <c r="U143" s="161"/>
      <c r="V143" s="152">
        <f>IF(X143&lt;95,"",X143)</f>
        <v>97</v>
      </c>
      <c r="X143" s="126">
        <f>IFERROR(ROUNDDOWN(N143/P143*100,0),"")</f>
        <v>97</v>
      </c>
    </row>
    <row r="144" spans="1:24" ht="45" customHeight="1">
      <c r="A144" s="174"/>
      <c r="B144" s="173"/>
      <c r="C144" s="172"/>
      <c r="D144" s="171" t="s">
        <v>497</v>
      </c>
      <c r="E144" s="163" t="s">
        <v>472</v>
      </c>
      <c r="F144" s="170">
        <v>2.9980000000000002</v>
      </c>
      <c r="G144" s="163">
        <v>430</v>
      </c>
      <c r="H144" s="163">
        <v>110</v>
      </c>
      <c r="I144" s="163" t="s">
        <v>474</v>
      </c>
      <c r="J144" s="169">
        <v>2496</v>
      </c>
      <c r="K144" s="169">
        <v>4661</v>
      </c>
      <c r="L144" s="163">
        <v>2000</v>
      </c>
      <c r="M144" s="168" t="s">
        <v>470</v>
      </c>
      <c r="N144" s="177">
        <v>11.76</v>
      </c>
      <c r="O144" s="166">
        <f>IF(N144&gt;0,1/N144*37.7*68.6,"")</f>
        <v>219.91666666666666</v>
      </c>
      <c r="P144" s="165">
        <v>11.93</v>
      </c>
      <c r="Q144" s="164" t="s">
        <v>469</v>
      </c>
      <c r="R144" s="163" t="s">
        <v>468</v>
      </c>
      <c r="S144" s="163" t="s">
        <v>467</v>
      </c>
      <c r="T144" s="162"/>
      <c r="U144" s="161"/>
      <c r="V144" s="152">
        <f>IF(X144&lt;95,"",X144)</f>
        <v>98</v>
      </c>
      <c r="X144" s="126">
        <f>IFERROR(ROUNDDOWN(N144/P144*100,0),"")</f>
        <v>98</v>
      </c>
    </row>
    <row r="145" spans="1:24" ht="45" customHeight="1">
      <c r="A145" s="174"/>
      <c r="B145" s="173"/>
      <c r="C145" s="172"/>
      <c r="D145" s="171" t="s">
        <v>497</v>
      </c>
      <c r="E145" s="163" t="s">
        <v>472</v>
      </c>
      <c r="F145" s="170">
        <v>2.9980000000000002</v>
      </c>
      <c r="G145" s="163">
        <v>430</v>
      </c>
      <c r="H145" s="163">
        <v>110</v>
      </c>
      <c r="I145" s="163" t="s">
        <v>471</v>
      </c>
      <c r="J145" s="169">
        <v>2496</v>
      </c>
      <c r="K145" s="169">
        <v>4661</v>
      </c>
      <c r="L145" s="163">
        <v>2000</v>
      </c>
      <c r="M145" s="168" t="s">
        <v>470</v>
      </c>
      <c r="N145" s="177">
        <v>11.62</v>
      </c>
      <c r="O145" s="166">
        <f>IF(N145&gt;0,1/N145*37.7*68.6,"")</f>
        <v>222.56626506024099</v>
      </c>
      <c r="P145" s="165">
        <v>11.93</v>
      </c>
      <c r="Q145" s="164" t="s">
        <v>469</v>
      </c>
      <c r="R145" s="163" t="s">
        <v>468</v>
      </c>
      <c r="S145" s="163" t="s">
        <v>467</v>
      </c>
      <c r="T145" s="162"/>
      <c r="U145" s="161"/>
      <c r="V145" s="152">
        <f>IF(X145&lt;95,"",X145)</f>
        <v>97</v>
      </c>
      <c r="X145" s="126">
        <f>IFERROR(ROUNDDOWN(N145/P145*100,0),"")</f>
        <v>97</v>
      </c>
    </row>
    <row r="146" spans="1:24" ht="45" customHeight="1">
      <c r="A146" s="174"/>
      <c r="B146" s="173"/>
      <c r="C146" s="172"/>
      <c r="D146" s="171" t="s">
        <v>497</v>
      </c>
      <c r="E146" s="163" t="s">
        <v>472</v>
      </c>
      <c r="F146" s="170">
        <v>2.9980000000000002</v>
      </c>
      <c r="G146" s="163">
        <v>430</v>
      </c>
      <c r="H146" s="163">
        <v>110</v>
      </c>
      <c r="I146" s="163" t="s">
        <v>474</v>
      </c>
      <c r="J146" s="169">
        <v>2750</v>
      </c>
      <c r="K146" s="169">
        <v>5914</v>
      </c>
      <c r="L146" s="163">
        <v>2999</v>
      </c>
      <c r="M146" s="168" t="s">
        <v>470</v>
      </c>
      <c r="N146" s="167">
        <v>10.39</v>
      </c>
      <c r="O146" s="166">
        <f>IF(N146&gt;0,1/N146*37.7*68.6,"")</f>
        <v>248.91434071222329</v>
      </c>
      <c r="P146" s="165">
        <v>10.59</v>
      </c>
      <c r="Q146" s="164" t="s">
        <v>469</v>
      </c>
      <c r="R146" s="163" t="s">
        <v>468</v>
      </c>
      <c r="S146" s="163" t="s">
        <v>467</v>
      </c>
      <c r="T146" s="162"/>
      <c r="U146" s="161"/>
      <c r="V146" s="152">
        <f>IF(X146&lt;95,"",X146)</f>
        <v>98</v>
      </c>
      <c r="X146" s="126">
        <f>IFERROR(ROUNDDOWN(N146/P146*100,0),"")</f>
        <v>98</v>
      </c>
    </row>
    <row r="147" spans="1:24" ht="45" customHeight="1">
      <c r="A147" s="174"/>
      <c r="B147" s="173"/>
      <c r="C147" s="172"/>
      <c r="D147" s="171" t="s">
        <v>497</v>
      </c>
      <c r="E147" s="163" t="s">
        <v>472</v>
      </c>
      <c r="F147" s="170">
        <v>2.9980000000000002</v>
      </c>
      <c r="G147" s="163">
        <v>430</v>
      </c>
      <c r="H147" s="163">
        <v>110</v>
      </c>
      <c r="I147" s="163" t="s">
        <v>471</v>
      </c>
      <c r="J147" s="169">
        <v>2750</v>
      </c>
      <c r="K147" s="169">
        <v>5914</v>
      </c>
      <c r="L147" s="163">
        <v>2999</v>
      </c>
      <c r="M147" s="168" t="s">
        <v>470</v>
      </c>
      <c r="N147" s="167">
        <v>10.36</v>
      </c>
      <c r="O147" s="166">
        <f>IF(N147&gt;0,1/N147*37.7*68.6,"")</f>
        <v>249.63513513513513</v>
      </c>
      <c r="P147" s="165">
        <v>10.59</v>
      </c>
      <c r="Q147" s="164" t="s">
        <v>469</v>
      </c>
      <c r="R147" s="163" t="s">
        <v>468</v>
      </c>
      <c r="S147" s="163" t="s">
        <v>467</v>
      </c>
      <c r="T147" s="162"/>
      <c r="U147" s="161"/>
      <c r="V147" s="152">
        <f>IF(X147&lt;95,"",X147)</f>
        <v>97</v>
      </c>
      <c r="X147" s="126">
        <f>IFERROR(ROUNDDOWN(N147/P147*100,0),"")</f>
        <v>97</v>
      </c>
    </row>
    <row r="148" spans="1:24" ht="45" customHeight="1">
      <c r="A148" s="174"/>
      <c r="B148" s="173"/>
      <c r="C148" s="172"/>
      <c r="D148" s="171" t="s">
        <v>496</v>
      </c>
      <c r="E148" s="163" t="s">
        <v>472</v>
      </c>
      <c r="F148" s="170">
        <v>2.9980000000000002</v>
      </c>
      <c r="G148" s="163">
        <v>430</v>
      </c>
      <c r="H148" s="163">
        <v>96</v>
      </c>
      <c r="I148" s="163" t="s">
        <v>474</v>
      </c>
      <c r="J148" s="169">
        <v>2496</v>
      </c>
      <c r="K148" s="169">
        <v>4661</v>
      </c>
      <c r="L148" s="163">
        <v>2000</v>
      </c>
      <c r="M148" s="168" t="s">
        <v>470</v>
      </c>
      <c r="N148" s="167">
        <v>11.83</v>
      </c>
      <c r="O148" s="166">
        <f>IF(N148&gt;0,1/N148*37.7*68.6,"")</f>
        <v>218.61538461538461</v>
      </c>
      <c r="P148" s="165">
        <v>11.93</v>
      </c>
      <c r="Q148" s="164" t="s">
        <v>469</v>
      </c>
      <c r="R148" s="163" t="s">
        <v>468</v>
      </c>
      <c r="S148" s="163" t="s">
        <v>108</v>
      </c>
      <c r="T148" s="162"/>
      <c r="U148" s="161"/>
      <c r="V148" s="152">
        <f>IF(X148&lt;95,"",X148)</f>
        <v>99</v>
      </c>
      <c r="X148" s="126">
        <f>IFERROR(ROUNDDOWN(N148/P148*100,0),"")</f>
        <v>99</v>
      </c>
    </row>
    <row r="149" spans="1:24" ht="45" customHeight="1">
      <c r="A149" s="174"/>
      <c r="B149" s="173"/>
      <c r="C149" s="172"/>
      <c r="D149" s="171" t="s">
        <v>495</v>
      </c>
      <c r="E149" s="163" t="s">
        <v>472</v>
      </c>
      <c r="F149" s="170">
        <v>2.9980000000000002</v>
      </c>
      <c r="G149" s="163">
        <v>430</v>
      </c>
      <c r="H149" s="163">
        <v>110</v>
      </c>
      <c r="I149" s="163" t="s">
        <v>474</v>
      </c>
      <c r="J149" s="169">
        <v>2496</v>
      </c>
      <c r="K149" s="169">
        <v>4661</v>
      </c>
      <c r="L149" s="163">
        <v>2000</v>
      </c>
      <c r="M149" s="168" t="s">
        <v>470</v>
      </c>
      <c r="N149" s="167">
        <v>11.4</v>
      </c>
      <c r="O149" s="166">
        <f>IF(N149&gt;0,1/N149*37.7*68.6,"")</f>
        <v>226.8614035087719</v>
      </c>
      <c r="P149" s="165">
        <v>11.93</v>
      </c>
      <c r="Q149" s="164" t="s">
        <v>469</v>
      </c>
      <c r="R149" s="163" t="s">
        <v>468</v>
      </c>
      <c r="S149" s="163" t="s">
        <v>108</v>
      </c>
      <c r="T149" s="162"/>
      <c r="U149" s="161"/>
      <c r="V149" s="152">
        <f>IF(X149&lt;95,"",X149)</f>
        <v>95</v>
      </c>
      <c r="X149" s="126">
        <f>IFERROR(ROUNDDOWN(N149/P149*100,0),"")</f>
        <v>95</v>
      </c>
    </row>
    <row r="150" spans="1:24" ht="45" customHeight="1">
      <c r="A150" s="174"/>
      <c r="B150" s="173"/>
      <c r="C150" s="172"/>
      <c r="D150" s="171" t="s">
        <v>495</v>
      </c>
      <c r="E150" s="163" t="s">
        <v>472</v>
      </c>
      <c r="F150" s="170">
        <v>2.9980000000000002</v>
      </c>
      <c r="G150" s="163">
        <v>430</v>
      </c>
      <c r="H150" s="163">
        <v>110</v>
      </c>
      <c r="I150" s="163" t="s">
        <v>474</v>
      </c>
      <c r="J150" s="169">
        <v>2750</v>
      </c>
      <c r="K150" s="169">
        <v>5914</v>
      </c>
      <c r="L150" s="163">
        <v>2999</v>
      </c>
      <c r="M150" s="168" t="s">
        <v>470</v>
      </c>
      <c r="N150" s="167">
        <v>10.39</v>
      </c>
      <c r="O150" s="166">
        <f>IF(N150&gt;0,1/N150*37.7*68.6,"")</f>
        <v>248.91434071222329</v>
      </c>
      <c r="P150" s="165">
        <v>10.59</v>
      </c>
      <c r="Q150" s="164" t="s">
        <v>469</v>
      </c>
      <c r="R150" s="163" t="s">
        <v>468</v>
      </c>
      <c r="S150" s="163" t="s">
        <v>108</v>
      </c>
      <c r="T150" s="162"/>
      <c r="U150" s="161"/>
      <c r="V150" s="152">
        <f>IF(X150&lt;95,"",X150)</f>
        <v>98</v>
      </c>
      <c r="X150" s="126">
        <f>IFERROR(ROUNDDOWN(N150/P150*100,0),"")</f>
        <v>98</v>
      </c>
    </row>
    <row r="151" spans="1:24" ht="45" customHeight="1">
      <c r="A151" s="174"/>
      <c r="B151" s="173"/>
      <c r="C151" s="172"/>
      <c r="D151" s="171" t="s">
        <v>494</v>
      </c>
      <c r="E151" s="163" t="s">
        <v>472</v>
      </c>
      <c r="F151" s="170">
        <v>2.9980000000000002</v>
      </c>
      <c r="G151" s="163">
        <v>430</v>
      </c>
      <c r="H151" s="163">
        <v>81</v>
      </c>
      <c r="I151" s="163" t="s">
        <v>474</v>
      </c>
      <c r="J151" s="169">
        <v>2097</v>
      </c>
      <c r="K151" s="169">
        <v>3744</v>
      </c>
      <c r="L151" s="163">
        <v>1482</v>
      </c>
      <c r="M151" s="168" t="s">
        <v>470</v>
      </c>
      <c r="N151" s="167">
        <v>13.29</v>
      </c>
      <c r="O151" s="166">
        <f>IF(N151&gt;0,1/N151*37.7*68.6,"")</f>
        <v>194.59894657637324</v>
      </c>
      <c r="P151" s="165">
        <v>13.45</v>
      </c>
      <c r="Q151" s="164" t="s">
        <v>469</v>
      </c>
      <c r="R151" s="163" t="s">
        <v>468</v>
      </c>
      <c r="S151" s="163" t="s">
        <v>467</v>
      </c>
      <c r="T151" s="162"/>
      <c r="U151" s="161"/>
      <c r="V151" s="152">
        <f>IF(X151&lt;95,"",X151)</f>
        <v>98</v>
      </c>
      <c r="X151" s="126">
        <f>IFERROR(ROUNDDOWN(N151/P151*100,0),"")</f>
        <v>98</v>
      </c>
    </row>
    <row r="152" spans="1:24" ht="45" customHeight="1">
      <c r="A152" s="174"/>
      <c r="B152" s="173"/>
      <c r="C152" s="172"/>
      <c r="D152" s="171" t="s">
        <v>494</v>
      </c>
      <c r="E152" s="163" t="s">
        <v>472</v>
      </c>
      <c r="F152" s="170">
        <v>2.9980000000000002</v>
      </c>
      <c r="G152" s="163">
        <v>430</v>
      </c>
      <c r="H152" s="176">
        <v>96</v>
      </c>
      <c r="I152" s="163" t="s">
        <v>66</v>
      </c>
      <c r="J152" s="169">
        <v>2097</v>
      </c>
      <c r="K152" s="169">
        <v>3744</v>
      </c>
      <c r="L152" s="163">
        <v>1482</v>
      </c>
      <c r="M152" s="168" t="s">
        <v>470</v>
      </c>
      <c r="N152" s="167">
        <v>13.12</v>
      </c>
      <c r="O152" s="166">
        <f>IF(N152&gt;0,1/N152*37.7*68.6,"")</f>
        <v>197.12042682926827</v>
      </c>
      <c r="P152" s="165">
        <v>13.45</v>
      </c>
      <c r="Q152" s="164" t="s">
        <v>469</v>
      </c>
      <c r="R152" s="163" t="s">
        <v>468</v>
      </c>
      <c r="S152" s="163" t="s">
        <v>467</v>
      </c>
      <c r="T152" s="162"/>
      <c r="U152" s="161"/>
      <c r="V152" s="152">
        <f>IF(X152&lt;95,"",X152)</f>
        <v>97</v>
      </c>
      <c r="X152" s="126">
        <f>IFERROR(ROUNDDOWN(N152/P152*100,0),"")</f>
        <v>97</v>
      </c>
    </row>
    <row r="153" spans="1:24" ht="45" customHeight="1">
      <c r="A153" s="174"/>
      <c r="B153" s="173"/>
      <c r="C153" s="172"/>
      <c r="D153" s="171" t="s">
        <v>493</v>
      </c>
      <c r="E153" s="163" t="s">
        <v>472</v>
      </c>
      <c r="F153" s="170">
        <v>2.9980000000000002</v>
      </c>
      <c r="G153" s="163">
        <v>430</v>
      </c>
      <c r="H153" s="163">
        <v>96</v>
      </c>
      <c r="I153" s="163" t="s">
        <v>474</v>
      </c>
      <c r="J153" s="169">
        <v>2496</v>
      </c>
      <c r="K153" s="169">
        <v>4661</v>
      </c>
      <c r="L153" s="163">
        <v>2000</v>
      </c>
      <c r="M153" s="168" t="s">
        <v>470</v>
      </c>
      <c r="N153" s="167">
        <v>11.83</v>
      </c>
      <c r="O153" s="166">
        <f>IF(N153&gt;0,1/N153*37.7*68.6,"")</f>
        <v>218.61538461538461</v>
      </c>
      <c r="P153" s="165">
        <v>11.93</v>
      </c>
      <c r="Q153" s="164" t="s">
        <v>469</v>
      </c>
      <c r="R153" s="163" t="s">
        <v>468</v>
      </c>
      <c r="S153" s="163" t="s">
        <v>108</v>
      </c>
      <c r="T153" s="162"/>
      <c r="U153" s="161"/>
      <c r="V153" s="152">
        <f>IF(X153&lt;95,"",X153)</f>
        <v>99</v>
      </c>
      <c r="X153" s="126">
        <f>IFERROR(ROUNDDOWN(N153/P153*100,0),"")</f>
        <v>99</v>
      </c>
    </row>
    <row r="154" spans="1:24" ht="45" customHeight="1">
      <c r="A154" s="174"/>
      <c r="B154" s="173"/>
      <c r="C154" s="172"/>
      <c r="D154" s="171" t="s">
        <v>492</v>
      </c>
      <c r="E154" s="163" t="s">
        <v>472</v>
      </c>
      <c r="F154" s="170">
        <v>2.9980000000000002</v>
      </c>
      <c r="G154" s="163">
        <v>430</v>
      </c>
      <c r="H154" s="163">
        <v>96</v>
      </c>
      <c r="I154" s="163" t="s">
        <v>474</v>
      </c>
      <c r="J154" s="169">
        <v>2496</v>
      </c>
      <c r="K154" s="169">
        <v>4661</v>
      </c>
      <c r="L154" s="163">
        <v>2000</v>
      </c>
      <c r="M154" s="168" t="s">
        <v>470</v>
      </c>
      <c r="N154" s="167">
        <v>11.83</v>
      </c>
      <c r="O154" s="166">
        <f>IF(N154&gt;0,1/N154*37.7*68.6,"")</f>
        <v>218.61538461538461</v>
      </c>
      <c r="P154" s="165">
        <v>11.93</v>
      </c>
      <c r="Q154" s="164" t="s">
        <v>469</v>
      </c>
      <c r="R154" s="163" t="s">
        <v>468</v>
      </c>
      <c r="S154" s="163" t="s">
        <v>467</v>
      </c>
      <c r="T154" s="162"/>
      <c r="U154" s="161"/>
      <c r="V154" s="152">
        <f>IF(X154&lt;95,"",X154)</f>
        <v>99</v>
      </c>
      <c r="X154" s="126">
        <f>IFERROR(ROUNDDOWN(N154/P154*100,0),"")</f>
        <v>99</v>
      </c>
    </row>
    <row r="155" spans="1:24" ht="45" customHeight="1">
      <c r="A155" s="174"/>
      <c r="B155" s="173"/>
      <c r="C155" s="172"/>
      <c r="D155" s="171" t="s">
        <v>492</v>
      </c>
      <c r="E155" s="163" t="s">
        <v>472</v>
      </c>
      <c r="F155" s="170">
        <v>2.9980000000000002</v>
      </c>
      <c r="G155" s="163">
        <v>430</v>
      </c>
      <c r="H155" s="163">
        <v>96</v>
      </c>
      <c r="I155" s="163" t="s">
        <v>471</v>
      </c>
      <c r="J155" s="169">
        <v>2496</v>
      </c>
      <c r="K155" s="169">
        <v>4661</v>
      </c>
      <c r="L155" s="163">
        <v>2000</v>
      </c>
      <c r="M155" s="168" t="s">
        <v>470</v>
      </c>
      <c r="N155" s="167">
        <v>11.72</v>
      </c>
      <c r="O155" s="166">
        <f>IF(N155&gt;0,1/N155*37.7*68.6,"")</f>
        <v>220.66723549488052</v>
      </c>
      <c r="P155" s="165">
        <v>11.93</v>
      </c>
      <c r="Q155" s="164" t="s">
        <v>469</v>
      </c>
      <c r="R155" s="163" t="s">
        <v>468</v>
      </c>
      <c r="S155" s="163" t="s">
        <v>467</v>
      </c>
      <c r="T155" s="162"/>
      <c r="U155" s="161"/>
      <c r="V155" s="152">
        <f>IF(X155&lt;95,"",X155)</f>
        <v>98</v>
      </c>
      <c r="X155" s="126">
        <f>IFERROR(ROUNDDOWN(N155/P155*100,0),"")</f>
        <v>98</v>
      </c>
    </row>
    <row r="156" spans="1:24" ht="45" customHeight="1">
      <c r="A156" s="174"/>
      <c r="B156" s="173"/>
      <c r="C156" s="172"/>
      <c r="D156" s="171" t="s">
        <v>491</v>
      </c>
      <c r="E156" s="163" t="s">
        <v>472</v>
      </c>
      <c r="F156" s="170">
        <v>2.9980000000000002</v>
      </c>
      <c r="G156" s="163">
        <v>430</v>
      </c>
      <c r="H156" s="163">
        <v>96</v>
      </c>
      <c r="I156" s="163" t="s">
        <v>474</v>
      </c>
      <c r="J156" s="169">
        <v>2496</v>
      </c>
      <c r="K156" s="169">
        <v>4661</v>
      </c>
      <c r="L156" s="163">
        <v>2000</v>
      </c>
      <c r="M156" s="168" t="s">
        <v>470</v>
      </c>
      <c r="N156" s="167">
        <v>11.83</v>
      </c>
      <c r="O156" s="166">
        <f>IF(N156&gt;0,1/N156*37.7*68.6,"")</f>
        <v>218.61538461538461</v>
      </c>
      <c r="P156" s="165">
        <v>11.93</v>
      </c>
      <c r="Q156" s="164" t="s">
        <v>469</v>
      </c>
      <c r="R156" s="163" t="s">
        <v>468</v>
      </c>
      <c r="S156" s="163" t="s">
        <v>108</v>
      </c>
      <c r="T156" s="162"/>
      <c r="U156" s="161"/>
      <c r="V156" s="152">
        <f>IF(X156&lt;95,"",X156)</f>
        <v>99</v>
      </c>
      <c r="X156" s="126">
        <f>IFERROR(ROUNDDOWN(N156/P156*100,0),"")</f>
        <v>99</v>
      </c>
    </row>
    <row r="157" spans="1:24" ht="45" customHeight="1">
      <c r="A157" s="174"/>
      <c r="B157" s="173"/>
      <c r="C157" s="172"/>
      <c r="D157" s="171" t="s">
        <v>490</v>
      </c>
      <c r="E157" s="163" t="s">
        <v>472</v>
      </c>
      <c r="F157" s="170">
        <v>2.9980000000000002</v>
      </c>
      <c r="G157" s="163">
        <v>430</v>
      </c>
      <c r="H157" s="163">
        <v>110</v>
      </c>
      <c r="I157" s="163" t="s">
        <v>474</v>
      </c>
      <c r="J157" s="169">
        <v>2496</v>
      </c>
      <c r="K157" s="169">
        <v>4661</v>
      </c>
      <c r="L157" s="163">
        <v>2000</v>
      </c>
      <c r="M157" s="168" t="s">
        <v>470</v>
      </c>
      <c r="N157" s="167">
        <v>11.76</v>
      </c>
      <c r="O157" s="166">
        <f>IF(N157&gt;0,1/N157*37.7*68.6,"")</f>
        <v>219.91666666666666</v>
      </c>
      <c r="P157" s="165">
        <v>11.93</v>
      </c>
      <c r="Q157" s="164" t="s">
        <v>469</v>
      </c>
      <c r="R157" s="163" t="s">
        <v>468</v>
      </c>
      <c r="S157" s="163" t="s">
        <v>467</v>
      </c>
      <c r="T157" s="162"/>
      <c r="U157" s="161"/>
      <c r="V157" s="152">
        <f>IF(X157&lt;95,"",X157)</f>
        <v>98</v>
      </c>
      <c r="X157" s="126">
        <f>IFERROR(ROUNDDOWN(N157/P157*100,0),"")</f>
        <v>98</v>
      </c>
    </row>
    <row r="158" spans="1:24" ht="45" customHeight="1">
      <c r="A158" s="174"/>
      <c r="B158" s="173"/>
      <c r="C158" s="172"/>
      <c r="D158" s="171" t="s">
        <v>490</v>
      </c>
      <c r="E158" s="163" t="s">
        <v>472</v>
      </c>
      <c r="F158" s="170">
        <v>2.9980000000000002</v>
      </c>
      <c r="G158" s="163">
        <v>430</v>
      </c>
      <c r="H158" s="163">
        <v>110</v>
      </c>
      <c r="I158" s="163" t="s">
        <v>471</v>
      </c>
      <c r="J158" s="169">
        <v>2496</v>
      </c>
      <c r="K158" s="169">
        <v>4661</v>
      </c>
      <c r="L158" s="163">
        <v>2000</v>
      </c>
      <c r="M158" s="168" t="s">
        <v>470</v>
      </c>
      <c r="N158" s="167">
        <v>11.62</v>
      </c>
      <c r="O158" s="166">
        <f>IF(N158&gt;0,1/N158*37.7*68.6,"")</f>
        <v>222.56626506024099</v>
      </c>
      <c r="P158" s="165">
        <v>11.93</v>
      </c>
      <c r="Q158" s="164" t="s">
        <v>469</v>
      </c>
      <c r="R158" s="163" t="s">
        <v>468</v>
      </c>
      <c r="S158" s="163" t="s">
        <v>467</v>
      </c>
      <c r="T158" s="162"/>
      <c r="U158" s="161"/>
      <c r="V158" s="152">
        <f>IF(X158&lt;95,"",X158)</f>
        <v>97</v>
      </c>
      <c r="X158" s="126">
        <f>IFERROR(ROUNDDOWN(N158/P158*100,0),"")</f>
        <v>97</v>
      </c>
    </row>
    <row r="159" spans="1:24" ht="45" customHeight="1">
      <c r="A159" s="174"/>
      <c r="B159" s="173"/>
      <c r="C159" s="172"/>
      <c r="D159" s="171" t="s">
        <v>490</v>
      </c>
      <c r="E159" s="163" t="s">
        <v>472</v>
      </c>
      <c r="F159" s="170">
        <v>2.9980000000000002</v>
      </c>
      <c r="G159" s="163">
        <v>430</v>
      </c>
      <c r="H159" s="163">
        <v>110</v>
      </c>
      <c r="I159" s="163" t="s">
        <v>474</v>
      </c>
      <c r="J159" s="169">
        <v>2750</v>
      </c>
      <c r="K159" s="169">
        <v>5914</v>
      </c>
      <c r="L159" s="163">
        <v>2999</v>
      </c>
      <c r="M159" s="168" t="s">
        <v>470</v>
      </c>
      <c r="N159" s="167">
        <v>10.39</v>
      </c>
      <c r="O159" s="166">
        <f>IF(N159&gt;0,1/N159*37.7*68.6,"")</f>
        <v>248.91434071222329</v>
      </c>
      <c r="P159" s="165">
        <v>10.59</v>
      </c>
      <c r="Q159" s="164" t="s">
        <v>469</v>
      </c>
      <c r="R159" s="163" t="s">
        <v>468</v>
      </c>
      <c r="S159" s="163" t="s">
        <v>467</v>
      </c>
      <c r="T159" s="162"/>
      <c r="U159" s="161"/>
      <c r="V159" s="152">
        <f>IF(X159&lt;95,"",X159)</f>
        <v>98</v>
      </c>
      <c r="X159" s="126">
        <f>IFERROR(ROUNDDOWN(N159/P159*100,0),"")</f>
        <v>98</v>
      </c>
    </row>
    <row r="160" spans="1:24" ht="45" customHeight="1">
      <c r="A160" s="174"/>
      <c r="B160" s="173"/>
      <c r="C160" s="172"/>
      <c r="D160" s="171" t="s">
        <v>490</v>
      </c>
      <c r="E160" s="163" t="s">
        <v>472</v>
      </c>
      <c r="F160" s="170">
        <v>2.9980000000000002</v>
      </c>
      <c r="G160" s="163">
        <v>430</v>
      </c>
      <c r="H160" s="163">
        <v>110</v>
      </c>
      <c r="I160" s="163" t="s">
        <v>471</v>
      </c>
      <c r="J160" s="169">
        <v>2750</v>
      </c>
      <c r="K160" s="169">
        <v>5914</v>
      </c>
      <c r="L160" s="163">
        <v>2999</v>
      </c>
      <c r="M160" s="168" t="s">
        <v>470</v>
      </c>
      <c r="N160" s="167">
        <v>10.36</v>
      </c>
      <c r="O160" s="166">
        <f>IF(N160&gt;0,1/N160*37.7*68.6,"")</f>
        <v>249.63513513513513</v>
      </c>
      <c r="P160" s="165">
        <v>10.59</v>
      </c>
      <c r="Q160" s="164" t="s">
        <v>469</v>
      </c>
      <c r="R160" s="163" t="s">
        <v>468</v>
      </c>
      <c r="S160" s="163" t="s">
        <v>467</v>
      </c>
      <c r="T160" s="162"/>
      <c r="U160" s="161"/>
      <c r="V160" s="152">
        <f>IF(X160&lt;95,"",X160)</f>
        <v>97</v>
      </c>
      <c r="X160" s="126">
        <f>IFERROR(ROUNDDOWN(N160/P160*100,0),"")</f>
        <v>97</v>
      </c>
    </row>
    <row r="161" spans="1:24" ht="45" customHeight="1">
      <c r="A161" s="174"/>
      <c r="B161" s="173"/>
      <c r="C161" s="172"/>
      <c r="D161" s="171" t="s">
        <v>489</v>
      </c>
      <c r="E161" s="163" t="s">
        <v>472</v>
      </c>
      <c r="F161" s="170">
        <v>2.9980000000000002</v>
      </c>
      <c r="G161" s="163">
        <v>430</v>
      </c>
      <c r="H161" s="163">
        <v>110</v>
      </c>
      <c r="I161" s="163" t="s">
        <v>474</v>
      </c>
      <c r="J161" s="169">
        <v>2496</v>
      </c>
      <c r="K161" s="169">
        <v>4661</v>
      </c>
      <c r="L161" s="163">
        <v>2000</v>
      </c>
      <c r="M161" s="168" t="s">
        <v>470</v>
      </c>
      <c r="N161" s="167">
        <v>11.76</v>
      </c>
      <c r="O161" s="166">
        <f>IF(N161&gt;0,1/N161*37.7*68.6,"")</f>
        <v>219.91666666666666</v>
      </c>
      <c r="P161" s="165">
        <v>11.93</v>
      </c>
      <c r="Q161" s="164" t="s">
        <v>469</v>
      </c>
      <c r="R161" s="163" t="s">
        <v>468</v>
      </c>
      <c r="S161" s="163" t="s">
        <v>108</v>
      </c>
      <c r="T161" s="162"/>
      <c r="U161" s="161"/>
      <c r="V161" s="152">
        <f>IF(X161&lt;95,"",X161)</f>
        <v>98</v>
      </c>
      <c r="X161" s="126">
        <f>IFERROR(ROUNDDOWN(N161/P161*100,0),"")</f>
        <v>98</v>
      </c>
    </row>
    <row r="162" spans="1:24" ht="45" customHeight="1">
      <c r="A162" s="174"/>
      <c r="B162" s="173"/>
      <c r="C162" s="172"/>
      <c r="D162" s="171" t="s">
        <v>489</v>
      </c>
      <c r="E162" s="163" t="s">
        <v>472</v>
      </c>
      <c r="F162" s="170">
        <v>2.9980000000000002</v>
      </c>
      <c r="G162" s="163">
        <v>430</v>
      </c>
      <c r="H162" s="163">
        <v>110</v>
      </c>
      <c r="I162" s="163" t="s">
        <v>474</v>
      </c>
      <c r="J162" s="169">
        <v>2750</v>
      </c>
      <c r="K162" s="169">
        <v>5914</v>
      </c>
      <c r="L162" s="163">
        <v>2999</v>
      </c>
      <c r="M162" s="168" t="s">
        <v>470</v>
      </c>
      <c r="N162" s="167">
        <v>10.39</v>
      </c>
      <c r="O162" s="166">
        <f>IF(N162&gt;0,1/N162*37.7*68.6,"")</f>
        <v>248.91434071222329</v>
      </c>
      <c r="P162" s="165">
        <v>10.59</v>
      </c>
      <c r="Q162" s="164" t="s">
        <v>469</v>
      </c>
      <c r="R162" s="163" t="s">
        <v>468</v>
      </c>
      <c r="S162" s="163" t="s">
        <v>108</v>
      </c>
      <c r="T162" s="162"/>
      <c r="U162" s="161"/>
      <c r="V162" s="152">
        <f>IF(X162&lt;95,"",X162)</f>
        <v>98</v>
      </c>
      <c r="X162" s="126">
        <f>IFERROR(ROUNDDOWN(N162/P162*100,0),"")</f>
        <v>98</v>
      </c>
    </row>
    <row r="163" spans="1:24" ht="45" customHeight="1">
      <c r="A163" s="174"/>
      <c r="B163" s="173"/>
      <c r="C163" s="172"/>
      <c r="D163" s="171" t="s">
        <v>488</v>
      </c>
      <c r="E163" s="163" t="s">
        <v>472</v>
      </c>
      <c r="F163" s="170">
        <v>2.9980000000000002</v>
      </c>
      <c r="G163" s="163">
        <v>430</v>
      </c>
      <c r="H163" s="163">
        <v>96</v>
      </c>
      <c r="I163" s="163" t="s">
        <v>474</v>
      </c>
      <c r="J163" s="169">
        <v>2496</v>
      </c>
      <c r="K163" s="169">
        <v>4661</v>
      </c>
      <c r="L163" s="163">
        <v>2000</v>
      </c>
      <c r="M163" s="168" t="s">
        <v>470</v>
      </c>
      <c r="N163" s="167">
        <v>11.83</v>
      </c>
      <c r="O163" s="166">
        <f>IF(N163&gt;0,1/N163*37.7*68.6,"")</f>
        <v>218.61538461538461</v>
      </c>
      <c r="P163" s="165">
        <v>11.93</v>
      </c>
      <c r="Q163" s="164" t="s">
        <v>469</v>
      </c>
      <c r="R163" s="163" t="s">
        <v>468</v>
      </c>
      <c r="S163" s="163" t="s">
        <v>467</v>
      </c>
      <c r="T163" s="162"/>
      <c r="U163" s="161"/>
      <c r="V163" s="152">
        <f>IF(X163&lt;95,"",X163)</f>
        <v>99</v>
      </c>
      <c r="X163" s="126">
        <f>IFERROR(ROUNDDOWN(N163/P163*100,0),"")</f>
        <v>99</v>
      </c>
    </row>
    <row r="164" spans="1:24" ht="45" customHeight="1">
      <c r="A164" s="174"/>
      <c r="B164" s="173"/>
      <c r="C164" s="172"/>
      <c r="D164" s="171" t="s">
        <v>488</v>
      </c>
      <c r="E164" s="163" t="s">
        <v>472</v>
      </c>
      <c r="F164" s="170">
        <v>2.9980000000000002</v>
      </c>
      <c r="G164" s="163">
        <v>430</v>
      </c>
      <c r="H164" s="163">
        <v>96</v>
      </c>
      <c r="I164" s="163" t="s">
        <v>471</v>
      </c>
      <c r="J164" s="169">
        <v>2496</v>
      </c>
      <c r="K164" s="169">
        <v>4661</v>
      </c>
      <c r="L164" s="163">
        <v>2000</v>
      </c>
      <c r="M164" s="168" t="s">
        <v>470</v>
      </c>
      <c r="N164" s="167">
        <v>11.72</v>
      </c>
      <c r="O164" s="166">
        <f>IF(N164&gt;0,1/N164*37.7*68.6,"")</f>
        <v>220.66723549488052</v>
      </c>
      <c r="P164" s="165">
        <v>11.93</v>
      </c>
      <c r="Q164" s="164" t="s">
        <v>469</v>
      </c>
      <c r="R164" s="163" t="s">
        <v>468</v>
      </c>
      <c r="S164" s="163" t="s">
        <v>467</v>
      </c>
      <c r="T164" s="162"/>
      <c r="U164" s="161"/>
      <c r="V164" s="152">
        <f>IF(X164&lt;95,"",X164)</f>
        <v>98</v>
      </c>
      <c r="X164" s="126">
        <f>IFERROR(ROUNDDOWN(N164/P164*100,0),"")</f>
        <v>98</v>
      </c>
    </row>
    <row r="165" spans="1:24" ht="45" customHeight="1">
      <c r="A165" s="174"/>
      <c r="B165" s="173"/>
      <c r="C165" s="172"/>
      <c r="D165" s="171" t="s">
        <v>487</v>
      </c>
      <c r="E165" s="163" t="s">
        <v>472</v>
      </c>
      <c r="F165" s="170">
        <v>2.9980000000000002</v>
      </c>
      <c r="G165" s="163">
        <v>430</v>
      </c>
      <c r="H165" s="163">
        <v>96</v>
      </c>
      <c r="I165" s="163" t="s">
        <v>474</v>
      </c>
      <c r="J165" s="169">
        <v>2496</v>
      </c>
      <c r="K165" s="169">
        <v>4661</v>
      </c>
      <c r="L165" s="163">
        <v>2000</v>
      </c>
      <c r="M165" s="168" t="s">
        <v>470</v>
      </c>
      <c r="N165" s="167">
        <v>11.83</v>
      </c>
      <c r="O165" s="166">
        <f>IF(N165&gt;0,1/N165*37.7*68.6,"")</f>
        <v>218.61538461538461</v>
      </c>
      <c r="P165" s="165">
        <v>11.93</v>
      </c>
      <c r="Q165" s="164" t="s">
        <v>469</v>
      </c>
      <c r="R165" s="163" t="s">
        <v>468</v>
      </c>
      <c r="S165" s="163" t="s">
        <v>467</v>
      </c>
      <c r="T165" s="162"/>
      <c r="U165" s="161"/>
      <c r="V165" s="152">
        <f>IF(X165&lt;95,"",X165)</f>
        <v>99</v>
      </c>
      <c r="X165" s="126">
        <f>IFERROR(ROUNDDOWN(N165/P165*100,0),"")</f>
        <v>99</v>
      </c>
    </row>
    <row r="166" spans="1:24" ht="45" customHeight="1">
      <c r="A166" s="174"/>
      <c r="B166" s="173"/>
      <c r="C166" s="172"/>
      <c r="D166" s="171" t="s">
        <v>487</v>
      </c>
      <c r="E166" s="163" t="s">
        <v>472</v>
      </c>
      <c r="F166" s="170">
        <v>2.9980000000000002</v>
      </c>
      <c r="G166" s="163">
        <v>430</v>
      </c>
      <c r="H166" s="163">
        <v>96</v>
      </c>
      <c r="I166" s="163" t="s">
        <v>471</v>
      </c>
      <c r="J166" s="169">
        <v>2496</v>
      </c>
      <c r="K166" s="169">
        <v>4661</v>
      </c>
      <c r="L166" s="163">
        <v>2000</v>
      </c>
      <c r="M166" s="168" t="s">
        <v>470</v>
      </c>
      <c r="N166" s="167">
        <v>11.72</v>
      </c>
      <c r="O166" s="166">
        <f>IF(N166&gt;0,1/N166*37.7*68.6,"")</f>
        <v>220.66723549488052</v>
      </c>
      <c r="P166" s="165">
        <v>11.93</v>
      </c>
      <c r="Q166" s="164" t="s">
        <v>469</v>
      </c>
      <c r="R166" s="163" t="s">
        <v>468</v>
      </c>
      <c r="S166" s="163" t="s">
        <v>467</v>
      </c>
      <c r="T166" s="162"/>
      <c r="U166" s="161"/>
      <c r="V166" s="152">
        <f>IF(X166&lt;95,"",X166)</f>
        <v>98</v>
      </c>
      <c r="X166" s="126">
        <f>IFERROR(ROUNDDOWN(N166/P166*100,0),"")</f>
        <v>98</v>
      </c>
    </row>
    <row r="167" spans="1:24" ht="45" customHeight="1">
      <c r="A167" s="174"/>
      <c r="B167" s="173"/>
      <c r="C167" s="172"/>
      <c r="D167" s="171" t="s">
        <v>486</v>
      </c>
      <c r="E167" s="163" t="s">
        <v>472</v>
      </c>
      <c r="F167" s="170">
        <v>2.9980000000000002</v>
      </c>
      <c r="G167" s="163">
        <v>430</v>
      </c>
      <c r="H167" s="163">
        <v>110</v>
      </c>
      <c r="I167" s="163" t="s">
        <v>474</v>
      </c>
      <c r="J167" s="169">
        <v>2496</v>
      </c>
      <c r="K167" s="169">
        <v>4661</v>
      </c>
      <c r="L167" s="163">
        <v>2000</v>
      </c>
      <c r="M167" s="168" t="s">
        <v>470</v>
      </c>
      <c r="N167" s="167">
        <v>11.76</v>
      </c>
      <c r="O167" s="166">
        <f>IF(N167&gt;0,1/N167*37.7*68.6,"")</f>
        <v>219.91666666666666</v>
      </c>
      <c r="P167" s="165">
        <v>11.93</v>
      </c>
      <c r="Q167" s="164" t="s">
        <v>469</v>
      </c>
      <c r="R167" s="163" t="s">
        <v>468</v>
      </c>
      <c r="S167" s="163" t="s">
        <v>467</v>
      </c>
      <c r="T167" s="162"/>
      <c r="U167" s="161"/>
      <c r="V167" s="152">
        <f>IF(X167&lt;95,"",X167)</f>
        <v>98</v>
      </c>
      <c r="X167" s="126">
        <f>IFERROR(ROUNDDOWN(N167/P167*100,0),"")</f>
        <v>98</v>
      </c>
    </row>
    <row r="168" spans="1:24" ht="45" customHeight="1">
      <c r="A168" s="174"/>
      <c r="B168" s="173"/>
      <c r="C168" s="172"/>
      <c r="D168" s="171" t="s">
        <v>486</v>
      </c>
      <c r="E168" s="163" t="s">
        <v>472</v>
      </c>
      <c r="F168" s="170">
        <v>2.9980000000000002</v>
      </c>
      <c r="G168" s="163">
        <v>430</v>
      </c>
      <c r="H168" s="163">
        <v>110</v>
      </c>
      <c r="I168" s="163" t="s">
        <v>471</v>
      </c>
      <c r="J168" s="169">
        <v>2496</v>
      </c>
      <c r="K168" s="169">
        <v>4661</v>
      </c>
      <c r="L168" s="163">
        <v>2000</v>
      </c>
      <c r="M168" s="168" t="s">
        <v>470</v>
      </c>
      <c r="N168" s="167">
        <v>11.62</v>
      </c>
      <c r="O168" s="166">
        <f>IF(N168&gt;0,1/N168*37.7*68.6,"")</f>
        <v>222.56626506024099</v>
      </c>
      <c r="P168" s="165">
        <v>11.93</v>
      </c>
      <c r="Q168" s="164" t="s">
        <v>469</v>
      </c>
      <c r="R168" s="163" t="s">
        <v>468</v>
      </c>
      <c r="S168" s="163" t="s">
        <v>467</v>
      </c>
      <c r="T168" s="162"/>
      <c r="U168" s="161"/>
      <c r="V168" s="152">
        <f>IF(X168&lt;95,"",X168)</f>
        <v>97</v>
      </c>
      <c r="X168" s="126">
        <f>IFERROR(ROUNDDOWN(N168/P168*100,0),"")</f>
        <v>97</v>
      </c>
    </row>
    <row r="169" spans="1:24" ht="45" customHeight="1">
      <c r="A169" s="174"/>
      <c r="B169" s="173"/>
      <c r="C169" s="172"/>
      <c r="D169" s="171" t="s">
        <v>486</v>
      </c>
      <c r="E169" s="163" t="s">
        <v>472</v>
      </c>
      <c r="F169" s="170">
        <v>2.9980000000000002</v>
      </c>
      <c r="G169" s="163">
        <v>430</v>
      </c>
      <c r="H169" s="163">
        <v>110</v>
      </c>
      <c r="I169" s="163" t="s">
        <v>474</v>
      </c>
      <c r="J169" s="169">
        <v>2750</v>
      </c>
      <c r="K169" s="169">
        <v>5914</v>
      </c>
      <c r="L169" s="163">
        <v>2999</v>
      </c>
      <c r="M169" s="168" t="s">
        <v>470</v>
      </c>
      <c r="N169" s="167">
        <v>10.39</v>
      </c>
      <c r="O169" s="166">
        <f>IF(N169&gt;0,1/N169*37.7*68.6,"")</f>
        <v>248.91434071222329</v>
      </c>
      <c r="P169" s="165">
        <v>10.59</v>
      </c>
      <c r="Q169" s="164" t="s">
        <v>469</v>
      </c>
      <c r="R169" s="163" t="s">
        <v>468</v>
      </c>
      <c r="S169" s="163" t="s">
        <v>467</v>
      </c>
      <c r="T169" s="162"/>
      <c r="U169" s="161"/>
      <c r="V169" s="152">
        <f>IF(X169&lt;95,"",X169)</f>
        <v>98</v>
      </c>
      <c r="X169" s="126">
        <f>IFERROR(ROUNDDOWN(N169/P169*100,0),"")</f>
        <v>98</v>
      </c>
    </row>
    <row r="170" spans="1:24" ht="45" customHeight="1">
      <c r="A170" s="174"/>
      <c r="B170" s="173"/>
      <c r="C170" s="172"/>
      <c r="D170" s="171" t="s">
        <v>486</v>
      </c>
      <c r="E170" s="163" t="s">
        <v>472</v>
      </c>
      <c r="F170" s="170">
        <v>2.9980000000000002</v>
      </c>
      <c r="G170" s="163">
        <v>430</v>
      </c>
      <c r="H170" s="163">
        <v>110</v>
      </c>
      <c r="I170" s="163" t="s">
        <v>471</v>
      </c>
      <c r="J170" s="169">
        <v>2750</v>
      </c>
      <c r="K170" s="169">
        <v>5914</v>
      </c>
      <c r="L170" s="163">
        <v>2999</v>
      </c>
      <c r="M170" s="168" t="s">
        <v>470</v>
      </c>
      <c r="N170" s="167">
        <v>10.36</v>
      </c>
      <c r="O170" s="166">
        <f>IF(N170&gt;0,1/N170*37.7*68.6,"")</f>
        <v>249.63513513513513</v>
      </c>
      <c r="P170" s="165">
        <v>10.59</v>
      </c>
      <c r="Q170" s="164" t="s">
        <v>469</v>
      </c>
      <c r="R170" s="163" t="s">
        <v>468</v>
      </c>
      <c r="S170" s="163" t="s">
        <v>467</v>
      </c>
      <c r="T170" s="162"/>
      <c r="U170" s="161"/>
      <c r="V170" s="152">
        <f>IF(X170&lt;95,"",X170)</f>
        <v>97</v>
      </c>
      <c r="X170" s="126">
        <f>IFERROR(ROUNDDOWN(N170/P170*100,0),"")</f>
        <v>97</v>
      </c>
    </row>
    <row r="171" spans="1:24" ht="45" customHeight="1">
      <c r="A171" s="174"/>
      <c r="B171" s="173"/>
      <c r="C171" s="172"/>
      <c r="D171" s="171" t="s">
        <v>485</v>
      </c>
      <c r="E171" s="163" t="s">
        <v>472</v>
      </c>
      <c r="F171" s="170">
        <v>2.9980000000000002</v>
      </c>
      <c r="G171" s="163">
        <v>430</v>
      </c>
      <c r="H171" s="163">
        <v>96</v>
      </c>
      <c r="I171" s="163" t="s">
        <v>474</v>
      </c>
      <c r="J171" s="169">
        <v>2496</v>
      </c>
      <c r="K171" s="169">
        <v>4661</v>
      </c>
      <c r="L171" s="163">
        <v>2000</v>
      </c>
      <c r="M171" s="168" t="s">
        <v>470</v>
      </c>
      <c r="N171" s="167">
        <v>11.83</v>
      </c>
      <c r="O171" s="166">
        <f>IF(N171&gt;0,1/N171*37.7*68.6,"")</f>
        <v>218.61538461538461</v>
      </c>
      <c r="P171" s="165">
        <v>11.93</v>
      </c>
      <c r="Q171" s="164" t="s">
        <v>469</v>
      </c>
      <c r="R171" s="163" t="s">
        <v>468</v>
      </c>
      <c r="S171" s="163" t="s">
        <v>467</v>
      </c>
      <c r="T171" s="162"/>
      <c r="U171" s="161"/>
      <c r="V171" s="152">
        <f>IF(X171&lt;95,"",X171)</f>
        <v>99</v>
      </c>
      <c r="X171" s="126">
        <f>IFERROR(ROUNDDOWN(N171/P171*100,0),"")</f>
        <v>99</v>
      </c>
    </row>
    <row r="172" spans="1:24" ht="45" customHeight="1">
      <c r="A172" s="174"/>
      <c r="B172" s="173"/>
      <c r="C172" s="172"/>
      <c r="D172" s="171" t="s">
        <v>485</v>
      </c>
      <c r="E172" s="163" t="s">
        <v>472</v>
      </c>
      <c r="F172" s="170">
        <v>2.9980000000000002</v>
      </c>
      <c r="G172" s="163">
        <v>430</v>
      </c>
      <c r="H172" s="163">
        <v>96</v>
      </c>
      <c r="I172" s="163" t="s">
        <v>471</v>
      </c>
      <c r="J172" s="169">
        <v>2496</v>
      </c>
      <c r="K172" s="169">
        <v>4661</v>
      </c>
      <c r="L172" s="163">
        <v>2000</v>
      </c>
      <c r="M172" s="168" t="s">
        <v>470</v>
      </c>
      <c r="N172" s="167">
        <v>11.72</v>
      </c>
      <c r="O172" s="166">
        <f>IF(N172&gt;0,1/N172*37.7*68.6,"")</f>
        <v>220.66723549488052</v>
      </c>
      <c r="P172" s="165">
        <v>11.93</v>
      </c>
      <c r="Q172" s="164" t="s">
        <v>469</v>
      </c>
      <c r="R172" s="163" t="s">
        <v>468</v>
      </c>
      <c r="S172" s="163" t="s">
        <v>467</v>
      </c>
      <c r="T172" s="162"/>
      <c r="U172" s="161"/>
      <c r="V172" s="152">
        <f>IF(X172&lt;95,"",X172)</f>
        <v>98</v>
      </c>
      <c r="X172" s="126">
        <f>IFERROR(ROUNDDOWN(N172/P172*100,0),"")</f>
        <v>98</v>
      </c>
    </row>
    <row r="173" spans="1:24" ht="45" customHeight="1">
      <c r="A173" s="174"/>
      <c r="B173" s="173"/>
      <c r="C173" s="172"/>
      <c r="D173" s="171" t="s">
        <v>485</v>
      </c>
      <c r="E173" s="163" t="s">
        <v>472</v>
      </c>
      <c r="F173" s="170">
        <v>2.9980000000000002</v>
      </c>
      <c r="G173" s="163">
        <v>430</v>
      </c>
      <c r="H173" s="163">
        <v>110</v>
      </c>
      <c r="I173" s="163" t="s">
        <v>474</v>
      </c>
      <c r="J173" s="169">
        <v>2496</v>
      </c>
      <c r="K173" s="169">
        <v>4661</v>
      </c>
      <c r="L173" s="163">
        <v>2000</v>
      </c>
      <c r="M173" s="168" t="s">
        <v>470</v>
      </c>
      <c r="N173" s="167">
        <v>11.76</v>
      </c>
      <c r="O173" s="166">
        <f>IF(N173&gt;0,1/N173*37.7*68.6,"")</f>
        <v>219.91666666666666</v>
      </c>
      <c r="P173" s="165">
        <v>11.93</v>
      </c>
      <c r="Q173" s="164" t="s">
        <v>469</v>
      </c>
      <c r="R173" s="163" t="s">
        <v>468</v>
      </c>
      <c r="S173" s="163" t="s">
        <v>467</v>
      </c>
      <c r="T173" s="162"/>
      <c r="U173" s="161"/>
      <c r="V173" s="152">
        <f>IF(X173&lt;95,"",X173)</f>
        <v>98</v>
      </c>
      <c r="X173" s="126">
        <f>IFERROR(ROUNDDOWN(N173/P173*100,0),"")</f>
        <v>98</v>
      </c>
    </row>
    <row r="174" spans="1:24" ht="45" customHeight="1">
      <c r="A174" s="174"/>
      <c r="B174" s="173"/>
      <c r="C174" s="172"/>
      <c r="D174" s="171" t="s">
        <v>485</v>
      </c>
      <c r="E174" s="163" t="s">
        <v>472</v>
      </c>
      <c r="F174" s="170">
        <v>2.9980000000000002</v>
      </c>
      <c r="G174" s="163">
        <v>430</v>
      </c>
      <c r="H174" s="163">
        <v>110</v>
      </c>
      <c r="I174" s="163" t="s">
        <v>471</v>
      </c>
      <c r="J174" s="169">
        <v>2496</v>
      </c>
      <c r="K174" s="169">
        <v>4661</v>
      </c>
      <c r="L174" s="163">
        <v>2000</v>
      </c>
      <c r="M174" s="168" t="s">
        <v>470</v>
      </c>
      <c r="N174" s="167">
        <v>11.62</v>
      </c>
      <c r="O174" s="166">
        <f>IF(N174&gt;0,1/N174*37.7*68.6,"")</f>
        <v>222.56626506024099</v>
      </c>
      <c r="P174" s="165">
        <v>11.93</v>
      </c>
      <c r="Q174" s="164" t="s">
        <v>469</v>
      </c>
      <c r="R174" s="163" t="s">
        <v>468</v>
      </c>
      <c r="S174" s="163" t="s">
        <v>467</v>
      </c>
      <c r="T174" s="162"/>
      <c r="U174" s="161"/>
      <c r="V174" s="152">
        <f>IF(X174&lt;95,"",X174)</f>
        <v>97</v>
      </c>
      <c r="X174" s="126">
        <f>IFERROR(ROUNDDOWN(N174/P174*100,0),"")</f>
        <v>97</v>
      </c>
    </row>
    <row r="175" spans="1:24" ht="45" customHeight="1">
      <c r="A175" s="174"/>
      <c r="B175" s="173"/>
      <c r="C175" s="172"/>
      <c r="D175" s="171" t="s">
        <v>485</v>
      </c>
      <c r="E175" s="163" t="s">
        <v>472</v>
      </c>
      <c r="F175" s="170">
        <v>2.9980000000000002</v>
      </c>
      <c r="G175" s="163">
        <v>430</v>
      </c>
      <c r="H175" s="163">
        <v>110</v>
      </c>
      <c r="I175" s="163" t="s">
        <v>474</v>
      </c>
      <c r="J175" s="169">
        <v>2750</v>
      </c>
      <c r="K175" s="169">
        <v>5914</v>
      </c>
      <c r="L175" s="163">
        <v>2999</v>
      </c>
      <c r="M175" s="168" t="s">
        <v>470</v>
      </c>
      <c r="N175" s="167">
        <v>10.39</v>
      </c>
      <c r="O175" s="166">
        <f>IF(N175&gt;0,1/N175*37.7*68.6,"")</f>
        <v>248.91434071222329</v>
      </c>
      <c r="P175" s="165">
        <v>10.59</v>
      </c>
      <c r="Q175" s="164" t="s">
        <v>469</v>
      </c>
      <c r="R175" s="163" t="s">
        <v>468</v>
      </c>
      <c r="S175" s="163" t="s">
        <v>467</v>
      </c>
      <c r="T175" s="162"/>
      <c r="U175" s="161"/>
      <c r="V175" s="152">
        <f>IF(X175&lt;95,"",X175)</f>
        <v>98</v>
      </c>
      <c r="X175" s="126">
        <f>IFERROR(ROUNDDOWN(N175/P175*100,0),"")</f>
        <v>98</v>
      </c>
    </row>
    <row r="176" spans="1:24" ht="45" customHeight="1">
      <c r="A176" s="174"/>
      <c r="B176" s="173"/>
      <c r="C176" s="172"/>
      <c r="D176" s="171" t="s">
        <v>485</v>
      </c>
      <c r="E176" s="163" t="s">
        <v>472</v>
      </c>
      <c r="F176" s="170">
        <v>2.9980000000000002</v>
      </c>
      <c r="G176" s="163">
        <v>430</v>
      </c>
      <c r="H176" s="163">
        <v>110</v>
      </c>
      <c r="I176" s="163" t="s">
        <v>471</v>
      </c>
      <c r="J176" s="169">
        <v>2750</v>
      </c>
      <c r="K176" s="169">
        <v>5914</v>
      </c>
      <c r="L176" s="163">
        <v>2999</v>
      </c>
      <c r="M176" s="168" t="s">
        <v>470</v>
      </c>
      <c r="N176" s="167">
        <v>10.36</v>
      </c>
      <c r="O176" s="166">
        <f>IF(N176&gt;0,1/N176*37.7*68.6,"")</f>
        <v>249.63513513513513</v>
      </c>
      <c r="P176" s="165">
        <v>10.59</v>
      </c>
      <c r="Q176" s="164" t="s">
        <v>469</v>
      </c>
      <c r="R176" s="163" t="s">
        <v>468</v>
      </c>
      <c r="S176" s="163" t="s">
        <v>467</v>
      </c>
      <c r="T176" s="162"/>
      <c r="U176" s="161"/>
      <c r="V176" s="152">
        <f>IF(X176&lt;95,"",X176)</f>
        <v>97</v>
      </c>
      <c r="X176" s="126">
        <f>IFERROR(ROUNDDOWN(N176/P176*100,0),"")</f>
        <v>97</v>
      </c>
    </row>
    <row r="177" spans="1:24" ht="45" customHeight="1">
      <c r="A177" s="174"/>
      <c r="B177" s="173"/>
      <c r="C177" s="172"/>
      <c r="D177" s="171" t="s">
        <v>484</v>
      </c>
      <c r="E177" s="163" t="s">
        <v>472</v>
      </c>
      <c r="F177" s="170">
        <v>2.9980000000000002</v>
      </c>
      <c r="G177" s="163">
        <v>430</v>
      </c>
      <c r="H177" s="163">
        <v>96</v>
      </c>
      <c r="I177" s="163" t="s">
        <v>474</v>
      </c>
      <c r="J177" s="169">
        <v>2496</v>
      </c>
      <c r="K177" s="169">
        <v>4661</v>
      </c>
      <c r="L177" s="163">
        <v>2000</v>
      </c>
      <c r="M177" s="168" t="s">
        <v>470</v>
      </c>
      <c r="N177" s="167">
        <v>11.83</v>
      </c>
      <c r="O177" s="166">
        <f>IF(N177&gt;0,1/N177*37.7*68.6,"")</f>
        <v>218.61538461538461</v>
      </c>
      <c r="P177" s="165">
        <v>11.93</v>
      </c>
      <c r="Q177" s="164" t="s">
        <v>469</v>
      </c>
      <c r="R177" s="163" t="s">
        <v>468</v>
      </c>
      <c r="S177" s="163" t="s">
        <v>108</v>
      </c>
      <c r="T177" s="162"/>
      <c r="U177" s="161"/>
      <c r="V177" s="152">
        <f>IF(X177&lt;95,"",X177)</f>
        <v>99</v>
      </c>
      <c r="X177" s="126">
        <f>IFERROR(ROUNDDOWN(N177/P177*100,0),"")</f>
        <v>99</v>
      </c>
    </row>
    <row r="178" spans="1:24" ht="45" customHeight="1">
      <c r="A178" s="174"/>
      <c r="B178" s="173"/>
      <c r="C178" s="172"/>
      <c r="D178" s="171" t="s">
        <v>483</v>
      </c>
      <c r="E178" s="163" t="s">
        <v>472</v>
      </c>
      <c r="F178" s="170">
        <v>2.9980000000000002</v>
      </c>
      <c r="G178" s="163">
        <v>430</v>
      </c>
      <c r="H178" s="163">
        <v>110</v>
      </c>
      <c r="I178" s="163" t="s">
        <v>474</v>
      </c>
      <c r="J178" s="169">
        <v>2496</v>
      </c>
      <c r="K178" s="169">
        <v>4661</v>
      </c>
      <c r="L178" s="163">
        <v>2000</v>
      </c>
      <c r="M178" s="168" t="s">
        <v>470</v>
      </c>
      <c r="N178" s="167">
        <v>11.76</v>
      </c>
      <c r="O178" s="166">
        <f>IF(N178&gt;0,1/N178*37.7*68.6,"")</f>
        <v>219.91666666666666</v>
      </c>
      <c r="P178" s="165">
        <v>11.93</v>
      </c>
      <c r="Q178" s="164" t="s">
        <v>469</v>
      </c>
      <c r="R178" s="163" t="s">
        <v>468</v>
      </c>
      <c r="S178" s="163" t="s">
        <v>108</v>
      </c>
      <c r="T178" s="162"/>
      <c r="U178" s="161"/>
      <c r="V178" s="152">
        <f>IF(X178&lt;95,"",X178)</f>
        <v>98</v>
      </c>
      <c r="X178" s="126">
        <f>IFERROR(ROUNDDOWN(N178/P178*100,0),"")</f>
        <v>98</v>
      </c>
    </row>
    <row r="179" spans="1:24" ht="45" customHeight="1">
      <c r="A179" s="174"/>
      <c r="B179" s="173"/>
      <c r="C179" s="172"/>
      <c r="D179" s="171" t="s">
        <v>483</v>
      </c>
      <c r="E179" s="163" t="s">
        <v>472</v>
      </c>
      <c r="F179" s="170">
        <v>2.9980000000000002</v>
      </c>
      <c r="G179" s="163">
        <v>430</v>
      </c>
      <c r="H179" s="163">
        <v>110</v>
      </c>
      <c r="I179" s="163" t="s">
        <v>474</v>
      </c>
      <c r="J179" s="169">
        <v>2750</v>
      </c>
      <c r="K179" s="169">
        <v>5914</v>
      </c>
      <c r="L179" s="163">
        <v>2999</v>
      </c>
      <c r="M179" s="168" t="s">
        <v>470</v>
      </c>
      <c r="N179" s="167">
        <v>10.39</v>
      </c>
      <c r="O179" s="166">
        <f>IF(N179&gt;0,1/N179*37.7*68.6,"")</f>
        <v>248.91434071222329</v>
      </c>
      <c r="P179" s="165">
        <v>10.59</v>
      </c>
      <c r="Q179" s="164" t="s">
        <v>469</v>
      </c>
      <c r="R179" s="163" t="s">
        <v>468</v>
      </c>
      <c r="S179" s="163" t="s">
        <v>108</v>
      </c>
      <c r="T179" s="162"/>
      <c r="U179" s="161"/>
      <c r="V179" s="152">
        <f>IF(X179&lt;95,"",X179)</f>
        <v>98</v>
      </c>
      <c r="X179" s="126">
        <f>IFERROR(ROUNDDOWN(N179/P179*100,0),"")</f>
        <v>98</v>
      </c>
    </row>
    <row r="180" spans="1:24" ht="45" customHeight="1">
      <c r="A180" s="174"/>
      <c r="B180" s="173"/>
      <c r="C180" s="172"/>
      <c r="D180" s="171" t="s">
        <v>482</v>
      </c>
      <c r="E180" s="163" t="s">
        <v>472</v>
      </c>
      <c r="F180" s="170">
        <v>2.9980000000000002</v>
      </c>
      <c r="G180" s="163">
        <v>430</v>
      </c>
      <c r="H180" s="163">
        <v>110</v>
      </c>
      <c r="I180" s="163" t="s">
        <v>474</v>
      </c>
      <c r="J180" s="169">
        <v>2913</v>
      </c>
      <c r="K180" s="169">
        <v>6715</v>
      </c>
      <c r="L180" s="163">
        <v>3637</v>
      </c>
      <c r="M180" s="168" t="s">
        <v>470</v>
      </c>
      <c r="N180" s="167">
        <v>9.31</v>
      </c>
      <c r="O180" s="166">
        <f>IF(N180&gt;0,1/N180*37.7*68.6,"")</f>
        <v>277.78947368421052</v>
      </c>
      <c r="P180" s="165">
        <v>9.91</v>
      </c>
      <c r="Q180" s="164" t="s">
        <v>469</v>
      </c>
      <c r="R180" s="163" t="s">
        <v>468</v>
      </c>
      <c r="S180" s="163" t="s">
        <v>467</v>
      </c>
      <c r="T180" s="162"/>
      <c r="U180" s="161"/>
      <c r="V180" s="152" t="str">
        <f>IF(X180&lt;95,"",X180)</f>
        <v/>
      </c>
      <c r="X180" s="126">
        <f>IFERROR(ROUNDDOWN(N180/P180*100,0),"")</f>
        <v>93</v>
      </c>
    </row>
    <row r="181" spans="1:24" ht="45" customHeight="1">
      <c r="A181" s="174"/>
      <c r="B181" s="173"/>
      <c r="C181" s="172"/>
      <c r="D181" s="171" t="s">
        <v>482</v>
      </c>
      <c r="E181" s="163" t="s">
        <v>472</v>
      </c>
      <c r="F181" s="170">
        <v>2.9980000000000002</v>
      </c>
      <c r="G181" s="163">
        <v>430</v>
      </c>
      <c r="H181" s="163">
        <v>110</v>
      </c>
      <c r="I181" s="163" t="s">
        <v>471</v>
      </c>
      <c r="J181" s="169">
        <v>2913</v>
      </c>
      <c r="K181" s="169">
        <v>6715</v>
      </c>
      <c r="L181" s="163">
        <v>3637</v>
      </c>
      <c r="M181" s="168" t="s">
        <v>470</v>
      </c>
      <c r="N181" s="167">
        <v>9.49</v>
      </c>
      <c r="O181" s="166">
        <f>IF(N181&gt;0,1/N181*37.7*68.6,"")</f>
        <v>272.52054794520546</v>
      </c>
      <c r="P181" s="165">
        <v>9.91</v>
      </c>
      <c r="Q181" s="164" t="s">
        <v>469</v>
      </c>
      <c r="R181" s="163" t="s">
        <v>468</v>
      </c>
      <c r="S181" s="163" t="s">
        <v>467</v>
      </c>
      <c r="T181" s="162"/>
      <c r="U181" s="161"/>
      <c r="V181" s="152">
        <f>IF(X181&lt;95,"",X181)</f>
        <v>95</v>
      </c>
      <c r="X181" s="126">
        <f>IFERROR(ROUNDDOWN(N181/P181*100,0),"")</f>
        <v>95</v>
      </c>
    </row>
    <row r="182" spans="1:24" ht="45" customHeight="1">
      <c r="A182" s="174"/>
      <c r="B182" s="173"/>
      <c r="C182" s="172"/>
      <c r="D182" s="171" t="s">
        <v>481</v>
      </c>
      <c r="E182" s="163" t="s">
        <v>472</v>
      </c>
      <c r="F182" s="170">
        <v>2.9980000000000002</v>
      </c>
      <c r="G182" s="163">
        <v>430</v>
      </c>
      <c r="H182" s="163">
        <v>110</v>
      </c>
      <c r="I182" s="163" t="s">
        <v>474</v>
      </c>
      <c r="J182" s="169">
        <v>2496</v>
      </c>
      <c r="K182" s="169">
        <v>4661</v>
      </c>
      <c r="L182" s="163">
        <v>2000</v>
      </c>
      <c r="M182" s="168" t="s">
        <v>470</v>
      </c>
      <c r="N182" s="167">
        <v>11.76</v>
      </c>
      <c r="O182" s="166">
        <f>IF(N182&gt;0,1/N182*37.7*68.6,"")</f>
        <v>219.91666666666666</v>
      </c>
      <c r="P182" s="165">
        <v>11.93</v>
      </c>
      <c r="Q182" s="164" t="s">
        <v>469</v>
      </c>
      <c r="R182" s="163" t="s">
        <v>468</v>
      </c>
      <c r="S182" s="163" t="s">
        <v>467</v>
      </c>
      <c r="T182" s="162"/>
      <c r="U182" s="161"/>
      <c r="V182" s="152">
        <f>IF(X182&lt;95,"",X182)</f>
        <v>98</v>
      </c>
      <c r="X182" s="126">
        <f>IFERROR(ROUNDDOWN(N182/P182*100,0),"")</f>
        <v>98</v>
      </c>
    </row>
    <row r="183" spans="1:24" ht="45" customHeight="1">
      <c r="A183" s="174"/>
      <c r="B183" s="173"/>
      <c r="C183" s="172"/>
      <c r="D183" s="171" t="s">
        <v>481</v>
      </c>
      <c r="E183" s="163" t="s">
        <v>472</v>
      </c>
      <c r="F183" s="170">
        <v>2.9980000000000002</v>
      </c>
      <c r="G183" s="163">
        <v>430</v>
      </c>
      <c r="H183" s="163">
        <v>110</v>
      </c>
      <c r="I183" s="163" t="s">
        <v>471</v>
      </c>
      <c r="J183" s="169">
        <v>2496</v>
      </c>
      <c r="K183" s="169">
        <v>4661</v>
      </c>
      <c r="L183" s="163">
        <v>2000</v>
      </c>
      <c r="M183" s="168" t="s">
        <v>470</v>
      </c>
      <c r="N183" s="167">
        <v>11.62</v>
      </c>
      <c r="O183" s="166">
        <f>IF(N183&gt;0,1/N183*37.7*68.6,"")</f>
        <v>222.56626506024099</v>
      </c>
      <c r="P183" s="165">
        <v>11.93</v>
      </c>
      <c r="Q183" s="164" t="s">
        <v>469</v>
      </c>
      <c r="R183" s="163" t="s">
        <v>468</v>
      </c>
      <c r="S183" s="163" t="s">
        <v>467</v>
      </c>
      <c r="T183" s="162"/>
      <c r="U183" s="161"/>
      <c r="V183" s="152">
        <f>IF(X183&lt;95,"",X183)</f>
        <v>97</v>
      </c>
      <c r="X183" s="126">
        <f>IFERROR(ROUNDDOWN(N183/P183*100,0),"")</f>
        <v>97</v>
      </c>
    </row>
    <row r="184" spans="1:24" ht="45" customHeight="1">
      <c r="A184" s="174"/>
      <c r="B184" s="173"/>
      <c r="C184" s="172"/>
      <c r="D184" s="171" t="s">
        <v>481</v>
      </c>
      <c r="E184" s="163" t="s">
        <v>472</v>
      </c>
      <c r="F184" s="170">
        <v>2.9980000000000002</v>
      </c>
      <c r="G184" s="163">
        <v>430</v>
      </c>
      <c r="H184" s="163">
        <v>110</v>
      </c>
      <c r="I184" s="163" t="s">
        <v>474</v>
      </c>
      <c r="J184" s="169">
        <v>2750</v>
      </c>
      <c r="K184" s="169">
        <v>5914</v>
      </c>
      <c r="L184" s="163">
        <v>2999</v>
      </c>
      <c r="M184" s="168" t="s">
        <v>470</v>
      </c>
      <c r="N184" s="167">
        <v>10.39</v>
      </c>
      <c r="O184" s="166">
        <f>IF(N184&gt;0,1/N184*37.7*68.6,"")</f>
        <v>248.91434071222329</v>
      </c>
      <c r="P184" s="165">
        <v>10.59</v>
      </c>
      <c r="Q184" s="164" t="s">
        <v>469</v>
      </c>
      <c r="R184" s="163" t="s">
        <v>468</v>
      </c>
      <c r="S184" s="163" t="s">
        <v>467</v>
      </c>
      <c r="T184" s="162"/>
      <c r="U184" s="161"/>
      <c r="V184" s="152">
        <f>IF(X184&lt;95,"",X184)</f>
        <v>98</v>
      </c>
      <c r="X184" s="126">
        <f>IFERROR(ROUNDDOWN(N184/P184*100,0),"")</f>
        <v>98</v>
      </c>
    </row>
    <row r="185" spans="1:24" ht="45" customHeight="1">
      <c r="A185" s="174"/>
      <c r="B185" s="173"/>
      <c r="C185" s="172"/>
      <c r="D185" s="171" t="s">
        <v>481</v>
      </c>
      <c r="E185" s="163" t="s">
        <v>472</v>
      </c>
      <c r="F185" s="170">
        <v>2.9980000000000002</v>
      </c>
      <c r="G185" s="163">
        <v>430</v>
      </c>
      <c r="H185" s="163">
        <v>110</v>
      </c>
      <c r="I185" s="163" t="s">
        <v>471</v>
      </c>
      <c r="J185" s="169">
        <v>2750</v>
      </c>
      <c r="K185" s="169">
        <v>5914</v>
      </c>
      <c r="L185" s="163">
        <v>2999</v>
      </c>
      <c r="M185" s="168" t="s">
        <v>470</v>
      </c>
      <c r="N185" s="167">
        <v>10.36</v>
      </c>
      <c r="O185" s="166">
        <f>IF(N185&gt;0,1/N185*37.7*68.6,"")</f>
        <v>249.63513513513513</v>
      </c>
      <c r="P185" s="165">
        <v>10.59</v>
      </c>
      <c r="Q185" s="164" t="s">
        <v>469</v>
      </c>
      <c r="R185" s="163" t="s">
        <v>468</v>
      </c>
      <c r="S185" s="163" t="s">
        <v>467</v>
      </c>
      <c r="T185" s="162"/>
      <c r="U185" s="161"/>
      <c r="V185" s="152">
        <f>IF(X185&lt;95,"",X185)</f>
        <v>97</v>
      </c>
      <c r="X185" s="126">
        <f>IFERROR(ROUNDDOWN(N185/P185*100,0),"")</f>
        <v>97</v>
      </c>
    </row>
    <row r="186" spans="1:24" ht="45" customHeight="1">
      <c r="A186" s="174"/>
      <c r="B186" s="173"/>
      <c r="C186" s="172"/>
      <c r="D186" s="171" t="s">
        <v>480</v>
      </c>
      <c r="E186" s="163" t="s">
        <v>472</v>
      </c>
      <c r="F186" s="170">
        <v>2.9980000000000002</v>
      </c>
      <c r="G186" s="163">
        <v>430</v>
      </c>
      <c r="H186" s="163">
        <v>110</v>
      </c>
      <c r="I186" s="163" t="s">
        <v>474</v>
      </c>
      <c r="J186" s="169">
        <v>2913</v>
      </c>
      <c r="K186" s="169">
        <v>6715</v>
      </c>
      <c r="L186" s="163">
        <v>3637</v>
      </c>
      <c r="M186" s="168" t="s">
        <v>470</v>
      </c>
      <c r="N186" s="167">
        <v>9.31</v>
      </c>
      <c r="O186" s="166">
        <f>IF(N186&gt;0,1/N186*37.7*68.6,"")</f>
        <v>277.78947368421052</v>
      </c>
      <c r="P186" s="165">
        <v>9.91</v>
      </c>
      <c r="Q186" s="164" t="s">
        <v>469</v>
      </c>
      <c r="R186" s="163" t="s">
        <v>468</v>
      </c>
      <c r="S186" s="163" t="s">
        <v>467</v>
      </c>
      <c r="T186" s="162"/>
      <c r="U186" s="161"/>
      <c r="V186" s="152" t="str">
        <f>IF(X186&lt;95,"",X186)</f>
        <v/>
      </c>
      <c r="X186" s="126">
        <f>IFERROR(ROUNDDOWN(N186/P186*100,0),"")</f>
        <v>93</v>
      </c>
    </row>
    <row r="187" spans="1:24" ht="45" customHeight="1">
      <c r="A187" s="174"/>
      <c r="B187" s="173"/>
      <c r="C187" s="172"/>
      <c r="D187" s="171" t="s">
        <v>480</v>
      </c>
      <c r="E187" s="163" t="s">
        <v>472</v>
      </c>
      <c r="F187" s="170">
        <v>2.9980000000000002</v>
      </c>
      <c r="G187" s="163">
        <v>430</v>
      </c>
      <c r="H187" s="163">
        <v>110</v>
      </c>
      <c r="I187" s="163" t="s">
        <v>471</v>
      </c>
      <c r="J187" s="169">
        <v>2913</v>
      </c>
      <c r="K187" s="169">
        <v>6715</v>
      </c>
      <c r="L187" s="163">
        <v>3637</v>
      </c>
      <c r="M187" s="168" t="s">
        <v>470</v>
      </c>
      <c r="N187" s="167">
        <v>9.49</v>
      </c>
      <c r="O187" s="166">
        <f>IF(N187&gt;0,1/N187*37.7*68.6,"")</f>
        <v>272.52054794520546</v>
      </c>
      <c r="P187" s="165">
        <v>9.91</v>
      </c>
      <c r="Q187" s="164" t="s">
        <v>469</v>
      </c>
      <c r="R187" s="163" t="s">
        <v>468</v>
      </c>
      <c r="S187" s="163" t="s">
        <v>467</v>
      </c>
      <c r="T187" s="162"/>
      <c r="U187" s="161"/>
      <c r="V187" s="152">
        <f>IF(X187&lt;95,"",X187)</f>
        <v>95</v>
      </c>
      <c r="X187" s="126">
        <f>IFERROR(ROUNDDOWN(N187/P187*100,0),"")</f>
        <v>95</v>
      </c>
    </row>
    <row r="188" spans="1:24" ht="45" customHeight="1">
      <c r="A188" s="174"/>
      <c r="B188" s="173"/>
      <c r="C188" s="172"/>
      <c r="D188" s="171" t="s">
        <v>480</v>
      </c>
      <c r="E188" s="163" t="s">
        <v>472</v>
      </c>
      <c r="F188" s="170">
        <v>2.9980000000000002</v>
      </c>
      <c r="G188" s="163">
        <v>430</v>
      </c>
      <c r="H188" s="163">
        <v>129</v>
      </c>
      <c r="I188" s="163" t="s">
        <v>474</v>
      </c>
      <c r="J188" s="169">
        <v>2750</v>
      </c>
      <c r="K188" s="169">
        <v>5914</v>
      </c>
      <c r="L188" s="163">
        <v>2999</v>
      </c>
      <c r="M188" s="168" t="s">
        <v>470</v>
      </c>
      <c r="N188" s="167">
        <v>10.41</v>
      </c>
      <c r="O188" s="166">
        <f>IF(N188&gt;0,1/N188*37.7*68.6,"")</f>
        <v>248.43611911623438</v>
      </c>
      <c r="P188" s="165">
        <v>10.59</v>
      </c>
      <c r="Q188" s="164" t="s">
        <v>469</v>
      </c>
      <c r="R188" s="163" t="s">
        <v>468</v>
      </c>
      <c r="S188" s="163" t="s">
        <v>467</v>
      </c>
      <c r="T188" s="162"/>
      <c r="U188" s="161"/>
      <c r="V188" s="152">
        <f>IF(X188&lt;95,"",X188)</f>
        <v>98</v>
      </c>
      <c r="X188" s="126">
        <f>IFERROR(ROUNDDOWN(N188/P188*100,0),"")</f>
        <v>98</v>
      </c>
    </row>
    <row r="189" spans="1:24" ht="45" customHeight="1">
      <c r="A189" s="174"/>
      <c r="B189" s="173"/>
      <c r="C189" s="172"/>
      <c r="D189" s="171" t="s">
        <v>480</v>
      </c>
      <c r="E189" s="163" t="s">
        <v>472</v>
      </c>
      <c r="F189" s="170">
        <v>2.9980000000000002</v>
      </c>
      <c r="G189" s="163">
        <v>430</v>
      </c>
      <c r="H189" s="163">
        <v>129</v>
      </c>
      <c r="I189" s="163" t="s">
        <v>471</v>
      </c>
      <c r="J189" s="169">
        <v>2750</v>
      </c>
      <c r="K189" s="169">
        <v>5914</v>
      </c>
      <c r="L189" s="163">
        <v>2999</v>
      </c>
      <c r="M189" s="168" t="s">
        <v>470</v>
      </c>
      <c r="N189" s="167">
        <v>10.39</v>
      </c>
      <c r="O189" s="166">
        <f>IF(N189&gt;0,1/N189*37.7*68.6,"")</f>
        <v>248.91434071222329</v>
      </c>
      <c r="P189" s="165">
        <v>10.59</v>
      </c>
      <c r="Q189" s="164" t="s">
        <v>469</v>
      </c>
      <c r="R189" s="163" t="s">
        <v>468</v>
      </c>
      <c r="S189" s="163" t="s">
        <v>467</v>
      </c>
      <c r="T189" s="162"/>
      <c r="U189" s="161"/>
      <c r="V189" s="152">
        <f>IF(X189&lt;95,"",X189)</f>
        <v>98</v>
      </c>
      <c r="X189" s="126">
        <f>IFERROR(ROUNDDOWN(N189/P189*100,0),"")</f>
        <v>98</v>
      </c>
    </row>
    <row r="190" spans="1:24" ht="45" customHeight="1">
      <c r="A190" s="174"/>
      <c r="B190" s="173"/>
      <c r="C190" s="172"/>
      <c r="D190" s="171" t="s">
        <v>480</v>
      </c>
      <c r="E190" s="163" t="s">
        <v>472</v>
      </c>
      <c r="F190" s="170">
        <v>2.9980000000000002</v>
      </c>
      <c r="G190" s="163">
        <v>430</v>
      </c>
      <c r="H190" s="163">
        <v>129</v>
      </c>
      <c r="I190" s="163" t="s">
        <v>474</v>
      </c>
      <c r="J190" s="169">
        <v>2913</v>
      </c>
      <c r="K190" s="169">
        <v>6715</v>
      </c>
      <c r="L190" s="163">
        <v>3637</v>
      </c>
      <c r="M190" s="168" t="s">
        <v>470</v>
      </c>
      <c r="N190" s="167">
        <v>9.51</v>
      </c>
      <c r="O190" s="166">
        <f>IF(N190&gt;0,1/N190*37.7*68.6,"")</f>
        <v>271.94742376445845</v>
      </c>
      <c r="P190" s="165">
        <v>9.91</v>
      </c>
      <c r="Q190" s="164" t="s">
        <v>469</v>
      </c>
      <c r="R190" s="163" t="s">
        <v>468</v>
      </c>
      <c r="S190" s="163" t="s">
        <v>467</v>
      </c>
      <c r="T190" s="162"/>
      <c r="U190" s="161"/>
      <c r="V190" s="152">
        <f>IF(X190&lt;95,"",X190)</f>
        <v>95</v>
      </c>
      <c r="X190" s="126">
        <f>IFERROR(ROUNDDOWN(N190/P190*100,0),"")</f>
        <v>95</v>
      </c>
    </row>
    <row r="191" spans="1:24" ht="45" customHeight="1">
      <c r="A191" s="174"/>
      <c r="B191" s="173"/>
      <c r="C191" s="172"/>
      <c r="D191" s="171" t="s">
        <v>480</v>
      </c>
      <c r="E191" s="163" t="s">
        <v>472</v>
      </c>
      <c r="F191" s="170">
        <v>2.9980000000000002</v>
      </c>
      <c r="G191" s="163">
        <v>430</v>
      </c>
      <c r="H191" s="163">
        <v>129</v>
      </c>
      <c r="I191" s="163" t="s">
        <v>471</v>
      </c>
      <c r="J191" s="169">
        <v>2913</v>
      </c>
      <c r="K191" s="169">
        <v>6715</v>
      </c>
      <c r="L191" s="163">
        <v>3637</v>
      </c>
      <c r="M191" s="168" t="s">
        <v>470</v>
      </c>
      <c r="N191" s="167">
        <v>9.48</v>
      </c>
      <c r="O191" s="166">
        <f>IF(N191&gt;0,1/N191*37.7*68.6,"")</f>
        <v>272.8080168776371</v>
      </c>
      <c r="P191" s="165">
        <v>9.91</v>
      </c>
      <c r="Q191" s="164" t="s">
        <v>469</v>
      </c>
      <c r="R191" s="163" t="s">
        <v>468</v>
      </c>
      <c r="S191" s="163" t="s">
        <v>467</v>
      </c>
      <c r="T191" s="162"/>
      <c r="U191" s="161"/>
      <c r="V191" s="152">
        <f>IF(X191&lt;95,"",X191)</f>
        <v>95</v>
      </c>
      <c r="X191" s="126">
        <f>IFERROR(ROUNDDOWN(N191/P191*100,0),"")</f>
        <v>95</v>
      </c>
    </row>
    <row r="192" spans="1:24" ht="45" customHeight="1">
      <c r="A192" s="174"/>
      <c r="B192" s="173"/>
      <c r="C192" s="172"/>
      <c r="D192" s="171" t="s">
        <v>479</v>
      </c>
      <c r="E192" s="163" t="s">
        <v>472</v>
      </c>
      <c r="F192" s="170">
        <v>2.9980000000000002</v>
      </c>
      <c r="G192" s="163">
        <v>430</v>
      </c>
      <c r="H192" s="163">
        <v>110</v>
      </c>
      <c r="I192" s="163" t="s">
        <v>474</v>
      </c>
      <c r="J192" s="169">
        <v>2496</v>
      </c>
      <c r="K192" s="169">
        <v>4661</v>
      </c>
      <c r="L192" s="163">
        <v>2000</v>
      </c>
      <c r="M192" s="168" t="s">
        <v>470</v>
      </c>
      <c r="N192" s="167">
        <v>11.76</v>
      </c>
      <c r="O192" s="166">
        <f>IF(N192&gt;0,1/N192*37.7*68.6,"")</f>
        <v>219.91666666666666</v>
      </c>
      <c r="P192" s="165">
        <v>11.93</v>
      </c>
      <c r="Q192" s="164" t="s">
        <v>469</v>
      </c>
      <c r="R192" s="163" t="s">
        <v>468</v>
      </c>
      <c r="S192" s="163" t="s">
        <v>467</v>
      </c>
      <c r="T192" s="162"/>
      <c r="U192" s="161"/>
      <c r="V192" s="152">
        <f>IF(X192&lt;95,"",X192)</f>
        <v>98</v>
      </c>
      <c r="X192" s="126">
        <f>IFERROR(ROUNDDOWN(N192/P192*100,0),"")</f>
        <v>98</v>
      </c>
    </row>
    <row r="193" spans="1:24" ht="45" customHeight="1">
      <c r="A193" s="174"/>
      <c r="B193" s="173"/>
      <c r="C193" s="172"/>
      <c r="D193" s="171" t="s">
        <v>479</v>
      </c>
      <c r="E193" s="163" t="s">
        <v>472</v>
      </c>
      <c r="F193" s="170">
        <v>2.9980000000000002</v>
      </c>
      <c r="G193" s="163">
        <v>430</v>
      </c>
      <c r="H193" s="163">
        <v>110</v>
      </c>
      <c r="I193" s="163" t="s">
        <v>471</v>
      </c>
      <c r="J193" s="169">
        <v>2496</v>
      </c>
      <c r="K193" s="169">
        <v>4661</v>
      </c>
      <c r="L193" s="163">
        <v>2000</v>
      </c>
      <c r="M193" s="168" t="s">
        <v>470</v>
      </c>
      <c r="N193" s="167">
        <v>11.62</v>
      </c>
      <c r="O193" s="166">
        <f>IF(N193&gt;0,1/N193*37.7*68.6,"")</f>
        <v>222.56626506024099</v>
      </c>
      <c r="P193" s="165">
        <v>11.93</v>
      </c>
      <c r="Q193" s="164" t="s">
        <v>469</v>
      </c>
      <c r="R193" s="163" t="s">
        <v>468</v>
      </c>
      <c r="S193" s="163" t="s">
        <v>467</v>
      </c>
      <c r="T193" s="162"/>
      <c r="U193" s="161"/>
      <c r="V193" s="152">
        <f>IF(X193&lt;95,"",X193)</f>
        <v>97</v>
      </c>
      <c r="X193" s="126">
        <f>IFERROR(ROUNDDOWN(N193/P193*100,0),"")</f>
        <v>97</v>
      </c>
    </row>
    <row r="194" spans="1:24" ht="45" customHeight="1">
      <c r="A194" s="174"/>
      <c r="B194" s="173"/>
      <c r="C194" s="172"/>
      <c r="D194" s="171" t="s">
        <v>479</v>
      </c>
      <c r="E194" s="163" t="s">
        <v>472</v>
      </c>
      <c r="F194" s="170">
        <v>2.9980000000000002</v>
      </c>
      <c r="G194" s="163">
        <v>430</v>
      </c>
      <c r="H194" s="163">
        <v>110</v>
      </c>
      <c r="I194" s="163" t="s">
        <v>474</v>
      </c>
      <c r="J194" s="169">
        <v>2750</v>
      </c>
      <c r="K194" s="169">
        <v>5914</v>
      </c>
      <c r="L194" s="163">
        <v>2999</v>
      </c>
      <c r="M194" s="168" t="s">
        <v>470</v>
      </c>
      <c r="N194" s="167">
        <v>10.39</v>
      </c>
      <c r="O194" s="166">
        <f>IF(N194&gt;0,1/N194*37.7*68.6,"")</f>
        <v>248.91434071222329</v>
      </c>
      <c r="P194" s="165">
        <v>10.59</v>
      </c>
      <c r="Q194" s="164" t="s">
        <v>469</v>
      </c>
      <c r="R194" s="163" t="s">
        <v>468</v>
      </c>
      <c r="S194" s="163" t="s">
        <v>467</v>
      </c>
      <c r="T194" s="162"/>
      <c r="U194" s="161"/>
      <c r="V194" s="152">
        <f>IF(X194&lt;95,"",X194)</f>
        <v>98</v>
      </c>
      <c r="X194" s="126">
        <f>IFERROR(ROUNDDOWN(N194/P194*100,0),"")</f>
        <v>98</v>
      </c>
    </row>
    <row r="195" spans="1:24" ht="45" customHeight="1">
      <c r="A195" s="174"/>
      <c r="B195" s="173"/>
      <c r="C195" s="172"/>
      <c r="D195" s="171" t="s">
        <v>479</v>
      </c>
      <c r="E195" s="163" t="s">
        <v>472</v>
      </c>
      <c r="F195" s="170">
        <v>2.9980000000000002</v>
      </c>
      <c r="G195" s="163">
        <v>430</v>
      </c>
      <c r="H195" s="163">
        <v>110</v>
      </c>
      <c r="I195" s="163" t="s">
        <v>471</v>
      </c>
      <c r="J195" s="169">
        <v>2750</v>
      </c>
      <c r="K195" s="169">
        <v>5914</v>
      </c>
      <c r="L195" s="163">
        <v>2999</v>
      </c>
      <c r="M195" s="168" t="s">
        <v>470</v>
      </c>
      <c r="N195" s="167">
        <v>10.36</v>
      </c>
      <c r="O195" s="166">
        <f>IF(N195&gt;0,1/N195*37.7*68.6,"")</f>
        <v>249.63513513513513</v>
      </c>
      <c r="P195" s="165">
        <v>10.59</v>
      </c>
      <c r="Q195" s="164" t="s">
        <v>469</v>
      </c>
      <c r="R195" s="163" t="s">
        <v>468</v>
      </c>
      <c r="S195" s="163" t="s">
        <v>467</v>
      </c>
      <c r="T195" s="162"/>
      <c r="U195" s="161"/>
      <c r="V195" s="152">
        <f>IF(X195&lt;95,"",X195)</f>
        <v>97</v>
      </c>
      <c r="X195" s="126">
        <f>IFERROR(ROUNDDOWN(N195/P195*100,0),"")</f>
        <v>97</v>
      </c>
    </row>
    <row r="196" spans="1:24" ht="45" customHeight="1">
      <c r="A196" s="174"/>
      <c r="B196" s="173"/>
      <c r="C196" s="172"/>
      <c r="D196" s="171" t="s">
        <v>479</v>
      </c>
      <c r="E196" s="163" t="s">
        <v>472</v>
      </c>
      <c r="F196" s="170">
        <v>2.9980000000000002</v>
      </c>
      <c r="G196" s="163">
        <v>430</v>
      </c>
      <c r="H196" s="163">
        <v>129</v>
      </c>
      <c r="I196" s="163" t="s">
        <v>474</v>
      </c>
      <c r="J196" s="169">
        <v>2496</v>
      </c>
      <c r="K196" s="169">
        <v>4661</v>
      </c>
      <c r="L196" s="163">
        <v>2000</v>
      </c>
      <c r="M196" s="168" t="s">
        <v>470</v>
      </c>
      <c r="N196" s="167">
        <v>11.77</v>
      </c>
      <c r="O196" s="166">
        <f>IF(N196&gt;0,1/N196*37.7*68.6,"")</f>
        <v>219.72982158028887</v>
      </c>
      <c r="P196" s="165">
        <v>11.93</v>
      </c>
      <c r="Q196" s="164" t="s">
        <v>469</v>
      </c>
      <c r="R196" s="163" t="s">
        <v>468</v>
      </c>
      <c r="S196" s="163" t="s">
        <v>467</v>
      </c>
      <c r="T196" s="162"/>
      <c r="U196" s="161"/>
      <c r="V196" s="152">
        <f>IF(X196&lt;95,"",X196)</f>
        <v>98</v>
      </c>
      <c r="X196" s="126">
        <f>IFERROR(ROUNDDOWN(N196/P196*100,0),"")</f>
        <v>98</v>
      </c>
    </row>
    <row r="197" spans="1:24" ht="45" customHeight="1">
      <c r="A197" s="174"/>
      <c r="B197" s="173"/>
      <c r="C197" s="172"/>
      <c r="D197" s="171" t="s">
        <v>479</v>
      </c>
      <c r="E197" s="163" t="s">
        <v>472</v>
      </c>
      <c r="F197" s="170">
        <v>2.9980000000000002</v>
      </c>
      <c r="G197" s="163">
        <v>430</v>
      </c>
      <c r="H197" s="163">
        <v>129</v>
      </c>
      <c r="I197" s="163" t="s">
        <v>471</v>
      </c>
      <c r="J197" s="169">
        <v>2496</v>
      </c>
      <c r="K197" s="169">
        <v>4661</v>
      </c>
      <c r="L197" s="163">
        <v>2000</v>
      </c>
      <c r="M197" s="168" t="s">
        <v>470</v>
      </c>
      <c r="N197" s="167">
        <v>11.76</v>
      </c>
      <c r="O197" s="166">
        <f>IF(N197&gt;0,1/N197*37.7*68.6,"")</f>
        <v>219.91666666666666</v>
      </c>
      <c r="P197" s="165">
        <v>11.93</v>
      </c>
      <c r="Q197" s="164" t="s">
        <v>469</v>
      </c>
      <c r="R197" s="163" t="s">
        <v>468</v>
      </c>
      <c r="S197" s="163" t="s">
        <v>467</v>
      </c>
      <c r="T197" s="162"/>
      <c r="U197" s="161"/>
      <c r="V197" s="152">
        <f>IF(X197&lt;95,"",X197)</f>
        <v>98</v>
      </c>
      <c r="X197" s="126">
        <f>IFERROR(ROUNDDOWN(N197/P197*100,0),"")</f>
        <v>98</v>
      </c>
    </row>
    <row r="198" spans="1:24" ht="45" customHeight="1">
      <c r="A198" s="174"/>
      <c r="B198" s="173"/>
      <c r="C198" s="172"/>
      <c r="D198" s="171" t="s">
        <v>478</v>
      </c>
      <c r="E198" s="163" t="s">
        <v>472</v>
      </c>
      <c r="F198" s="170">
        <v>2.9980000000000002</v>
      </c>
      <c r="G198" s="163">
        <v>430</v>
      </c>
      <c r="H198" s="163">
        <v>110</v>
      </c>
      <c r="I198" s="163" t="s">
        <v>474</v>
      </c>
      <c r="J198" s="169">
        <v>2913</v>
      </c>
      <c r="K198" s="169">
        <v>6715</v>
      </c>
      <c r="L198" s="163">
        <v>3637</v>
      </c>
      <c r="M198" s="168" t="s">
        <v>470</v>
      </c>
      <c r="N198" s="167">
        <v>9.31</v>
      </c>
      <c r="O198" s="166">
        <f>IF(N198&gt;0,1/N198*37.7*68.6,"")</f>
        <v>277.78947368421052</v>
      </c>
      <c r="P198" s="165">
        <v>9.91</v>
      </c>
      <c r="Q198" s="164" t="s">
        <v>469</v>
      </c>
      <c r="R198" s="163" t="s">
        <v>468</v>
      </c>
      <c r="S198" s="163" t="s">
        <v>467</v>
      </c>
      <c r="T198" s="162"/>
      <c r="U198" s="161"/>
      <c r="V198" s="152" t="str">
        <f>IF(X198&lt;95,"",X198)</f>
        <v/>
      </c>
      <c r="X198" s="126">
        <f>IFERROR(ROUNDDOWN(N198/P198*100,0),"")</f>
        <v>93</v>
      </c>
    </row>
    <row r="199" spans="1:24" ht="45" customHeight="1">
      <c r="A199" s="174"/>
      <c r="B199" s="173"/>
      <c r="C199" s="172"/>
      <c r="D199" s="171" t="s">
        <v>478</v>
      </c>
      <c r="E199" s="163" t="s">
        <v>472</v>
      </c>
      <c r="F199" s="170">
        <v>2.9980000000000002</v>
      </c>
      <c r="G199" s="163">
        <v>430</v>
      </c>
      <c r="H199" s="163">
        <v>110</v>
      </c>
      <c r="I199" s="163" t="s">
        <v>471</v>
      </c>
      <c r="J199" s="169">
        <v>2913</v>
      </c>
      <c r="K199" s="169">
        <v>6715</v>
      </c>
      <c r="L199" s="163">
        <v>3637</v>
      </c>
      <c r="M199" s="168" t="s">
        <v>470</v>
      </c>
      <c r="N199" s="167">
        <v>9.49</v>
      </c>
      <c r="O199" s="166">
        <f>IF(N199&gt;0,1/N199*37.7*68.6,"")</f>
        <v>272.52054794520546</v>
      </c>
      <c r="P199" s="165">
        <v>9.91</v>
      </c>
      <c r="Q199" s="164" t="s">
        <v>469</v>
      </c>
      <c r="R199" s="163" t="s">
        <v>468</v>
      </c>
      <c r="S199" s="163" t="s">
        <v>467</v>
      </c>
      <c r="T199" s="162"/>
      <c r="U199" s="161"/>
      <c r="V199" s="152">
        <f>IF(X199&lt;95,"",X199)</f>
        <v>95</v>
      </c>
      <c r="X199" s="126">
        <f>IFERROR(ROUNDDOWN(N199/P199*100,0),"")</f>
        <v>95</v>
      </c>
    </row>
    <row r="200" spans="1:24" ht="45" customHeight="1">
      <c r="A200" s="174"/>
      <c r="B200" s="173"/>
      <c r="C200" s="172"/>
      <c r="D200" s="171" t="s">
        <v>478</v>
      </c>
      <c r="E200" s="163" t="s">
        <v>472</v>
      </c>
      <c r="F200" s="170">
        <v>2.9980000000000002</v>
      </c>
      <c r="G200" s="163">
        <v>430</v>
      </c>
      <c r="H200" s="163">
        <v>129</v>
      </c>
      <c r="I200" s="163" t="s">
        <v>474</v>
      </c>
      <c r="J200" s="169">
        <v>2913</v>
      </c>
      <c r="K200" s="169">
        <v>6715</v>
      </c>
      <c r="L200" s="163">
        <v>3637</v>
      </c>
      <c r="M200" s="168" t="s">
        <v>470</v>
      </c>
      <c r="N200" s="167">
        <v>9.51</v>
      </c>
      <c r="O200" s="166">
        <f>IF(N200&gt;0,1/N200*37.7*68.6,"")</f>
        <v>271.94742376445845</v>
      </c>
      <c r="P200" s="165">
        <v>9.91</v>
      </c>
      <c r="Q200" s="175" t="s">
        <v>469</v>
      </c>
      <c r="R200" s="163" t="s">
        <v>468</v>
      </c>
      <c r="S200" s="163" t="s">
        <v>467</v>
      </c>
      <c r="T200" s="162"/>
      <c r="U200" s="161"/>
      <c r="V200" s="152">
        <f>IF(X200&lt;95,"",X200)</f>
        <v>95</v>
      </c>
      <c r="X200" s="126">
        <f>IFERROR(ROUNDDOWN(N200/P200*100,0),"")</f>
        <v>95</v>
      </c>
    </row>
    <row r="201" spans="1:24" ht="45" customHeight="1">
      <c r="A201" s="174"/>
      <c r="B201" s="173"/>
      <c r="C201" s="172"/>
      <c r="D201" s="171" t="s">
        <v>477</v>
      </c>
      <c r="E201" s="163" t="s">
        <v>472</v>
      </c>
      <c r="F201" s="170">
        <v>2.9980000000000002</v>
      </c>
      <c r="G201" s="163">
        <v>430</v>
      </c>
      <c r="H201" s="163">
        <v>129</v>
      </c>
      <c r="I201" s="163" t="s">
        <v>474</v>
      </c>
      <c r="J201" s="169">
        <v>2913</v>
      </c>
      <c r="K201" s="169">
        <v>6715</v>
      </c>
      <c r="L201" s="163">
        <v>3637</v>
      </c>
      <c r="M201" s="168" t="s">
        <v>470</v>
      </c>
      <c r="N201" s="167">
        <v>9.51</v>
      </c>
      <c r="O201" s="166">
        <f>IF(N201&gt;0,1/N201*37.7*68.6,"")</f>
        <v>271.94742376445845</v>
      </c>
      <c r="P201" s="165">
        <v>9.91</v>
      </c>
      <c r="Q201" s="164" t="s">
        <v>469</v>
      </c>
      <c r="R201" s="163" t="s">
        <v>468</v>
      </c>
      <c r="S201" s="163" t="s">
        <v>467</v>
      </c>
      <c r="T201" s="162"/>
      <c r="U201" s="161"/>
      <c r="V201" s="152">
        <f>IF(X201&lt;95,"",X201)</f>
        <v>95</v>
      </c>
      <c r="X201" s="126">
        <f>IFERROR(ROUNDDOWN(N201/P201*100,0),"")</f>
        <v>95</v>
      </c>
    </row>
    <row r="202" spans="1:24" ht="45" customHeight="1">
      <c r="A202" s="174"/>
      <c r="B202" s="173"/>
      <c r="C202" s="172"/>
      <c r="D202" s="171" t="s">
        <v>477</v>
      </c>
      <c r="E202" s="163" t="s">
        <v>472</v>
      </c>
      <c r="F202" s="170">
        <v>2.9980000000000002</v>
      </c>
      <c r="G202" s="163">
        <v>430</v>
      </c>
      <c r="H202" s="163">
        <v>129</v>
      </c>
      <c r="I202" s="163" t="s">
        <v>471</v>
      </c>
      <c r="J202" s="169">
        <v>2913</v>
      </c>
      <c r="K202" s="169">
        <v>6715</v>
      </c>
      <c r="L202" s="163">
        <v>3637</v>
      </c>
      <c r="M202" s="168" t="s">
        <v>470</v>
      </c>
      <c r="N202" s="167">
        <v>9.48</v>
      </c>
      <c r="O202" s="166">
        <f>IF(N202&gt;0,1/N202*37.7*68.6,"")</f>
        <v>272.8080168776371</v>
      </c>
      <c r="P202" s="165">
        <v>9.91</v>
      </c>
      <c r="Q202" s="164" t="s">
        <v>469</v>
      </c>
      <c r="R202" s="163" t="s">
        <v>468</v>
      </c>
      <c r="S202" s="163" t="s">
        <v>467</v>
      </c>
      <c r="T202" s="162"/>
      <c r="U202" s="161"/>
      <c r="V202" s="152">
        <f>IF(X202&lt;95,"",X202)</f>
        <v>95</v>
      </c>
      <c r="X202" s="126">
        <f>IFERROR(ROUNDDOWN(N202/P202*100,0),"")</f>
        <v>95</v>
      </c>
    </row>
    <row r="203" spans="1:24" ht="45" customHeight="1">
      <c r="A203" s="174"/>
      <c r="B203" s="173"/>
      <c r="C203" s="172"/>
      <c r="D203" s="171" t="s">
        <v>476</v>
      </c>
      <c r="E203" s="163" t="s">
        <v>472</v>
      </c>
      <c r="F203" s="170">
        <v>2.9980000000000002</v>
      </c>
      <c r="G203" s="163">
        <v>430</v>
      </c>
      <c r="H203" s="163">
        <v>129</v>
      </c>
      <c r="I203" s="163" t="s">
        <v>474</v>
      </c>
      <c r="J203" s="169">
        <v>2913</v>
      </c>
      <c r="K203" s="169">
        <v>6715</v>
      </c>
      <c r="L203" s="163">
        <v>3637</v>
      </c>
      <c r="M203" s="168" t="s">
        <v>470</v>
      </c>
      <c r="N203" s="167">
        <v>9.2100000000000009</v>
      </c>
      <c r="O203" s="166">
        <f>IF(N203&gt;0,1/N203*37.7*68.6,"")</f>
        <v>280.80564603691636</v>
      </c>
      <c r="P203" s="165">
        <v>9.91</v>
      </c>
      <c r="Q203" s="164" t="s">
        <v>475</v>
      </c>
      <c r="R203" s="163" t="s">
        <v>468</v>
      </c>
      <c r="S203" s="163" t="s">
        <v>467</v>
      </c>
      <c r="T203" s="162"/>
      <c r="U203" s="161"/>
      <c r="V203" s="152" t="str">
        <f>IF(X203&lt;95,"",X203)</f>
        <v/>
      </c>
      <c r="X203" s="126">
        <f>IFERROR(ROUNDDOWN(N203/P203*100,0),"")</f>
        <v>92</v>
      </c>
    </row>
    <row r="204" spans="1:24" ht="45" customHeight="1">
      <c r="A204" s="174"/>
      <c r="B204" s="173"/>
      <c r="C204" s="172"/>
      <c r="D204" s="171" t="s">
        <v>473</v>
      </c>
      <c r="E204" s="163" t="s">
        <v>472</v>
      </c>
      <c r="F204" s="170">
        <v>2.9980000000000002</v>
      </c>
      <c r="G204" s="163">
        <v>430</v>
      </c>
      <c r="H204" s="163">
        <v>129</v>
      </c>
      <c r="I204" s="163" t="s">
        <v>474</v>
      </c>
      <c r="J204" s="169">
        <v>2913</v>
      </c>
      <c r="K204" s="169">
        <v>6715</v>
      </c>
      <c r="L204" s="163">
        <v>3637</v>
      </c>
      <c r="M204" s="168" t="s">
        <v>470</v>
      </c>
      <c r="N204" s="167">
        <v>9.51</v>
      </c>
      <c r="O204" s="166">
        <f>IF(N204&gt;0,1/N204*37.7*68.6,"")</f>
        <v>271.94742376445845</v>
      </c>
      <c r="P204" s="165">
        <v>9.91</v>
      </c>
      <c r="Q204" s="164" t="s">
        <v>469</v>
      </c>
      <c r="R204" s="163" t="s">
        <v>468</v>
      </c>
      <c r="S204" s="163" t="s">
        <v>467</v>
      </c>
      <c r="T204" s="162"/>
      <c r="U204" s="161"/>
      <c r="V204" s="152">
        <f>IF(X204&lt;95,"",X204)</f>
        <v>95</v>
      </c>
      <c r="X204" s="126">
        <f>IFERROR(ROUNDDOWN(N204/P204*100,0),"")</f>
        <v>95</v>
      </c>
    </row>
    <row r="205" spans="1:24" ht="45" customHeight="1">
      <c r="A205" s="174"/>
      <c r="B205" s="173"/>
      <c r="C205" s="172"/>
      <c r="D205" s="171" t="s">
        <v>473</v>
      </c>
      <c r="E205" s="163" t="s">
        <v>472</v>
      </c>
      <c r="F205" s="170">
        <v>2.9980000000000002</v>
      </c>
      <c r="G205" s="163">
        <v>430</v>
      </c>
      <c r="H205" s="163">
        <v>129</v>
      </c>
      <c r="I205" s="163" t="s">
        <v>471</v>
      </c>
      <c r="J205" s="169">
        <v>2913</v>
      </c>
      <c r="K205" s="169">
        <v>6715</v>
      </c>
      <c r="L205" s="163">
        <v>3637</v>
      </c>
      <c r="M205" s="168" t="s">
        <v>470</v>
      </c>
      <c r="N205" s="167">
        <v>9.48</v>
      </c>
      <c r="O205" s="166">
        <f>IF(N205&gt;0,1/N205*37.7*68.6,"")</f>
        <v>272.8080168776371</v>
      </c>
      <c r="P205" s="165">
        <v>9.91</v>
      </c>
      <c r="Q205" s="164" t="s">
        <v>469</v>
      </c>
      <c r="R205" s="163" t="s">
        <v>468</v>
      </c>
      <c r="S205" s="163" t="s">
        <v>467</v>
      </c>
      <c r="T205" s="162"/>
      <c r="U205" s="161"/>
      <c r="V205" s="152">
        <f>IF(X205&lt;95,"",X205)</f>
        <v>95</v>
      </c>
      <c r="X205" s="126">
        <f>IFERROR(ROUNDDOWN(N205/P205*100,0),"")</f>
        <v>95</v>
      </c>
    </row>
    <row r="206" spans="1:24" ht="24" customHeight="1">
      <c r="A206" s="160"/>
      <c r="B206" s="159"/>
      <c r="C206" s="158"/>
      <c r="D206" s="36"/>
      <c r="E206" s="37"/>
      <c r="F206" s="38"/>
      <c r="G206" s="37"/>
      <c r="H206" s="37"/>
      <c r="I206" s="37"/>
      <c r="J206" s="157"/>
      <c r="K206" s="157"/>
      <c r="L206" s="37"/>
      <c r="M206" s="156"/>
      <c r="N206" s="155"/>
      <c r="O206" s="43" t="str">
        <f>IF(N206&gt;0,1/N206*37.7*68.6,"")</f>
        <v/>
      </c>
      <c r="P206" s="154"/>
      <c r="Q206" s="153"/>
      <c r="R206" s="37"/>
      <c r="S206" s="37"/>
      <c r="T206" s="37"/>
      <c r="U206" s="47"/>
      <c r="V206" s="152" t="str">
        <f>IF(X206&lt;95,"",X206)</f>
        <v/>
      </c>
      <c r="X206" s="126" t="str">
        <f>IFERROR(ROUNDDOWN(N206/P206*100,0),"")</f>
        <v/>
      </c>
    </row>
    <row r="207" spans="1:24" ht="24" customHeight="1">
      <c r="A207" s="160"/>
      <c r="B207" s="159"/>
      <c r="C207" s="158"/>
      <c r="D207" s="36"/>
      <c r="E207" s="37"/>
      <c r="F207" s="38"/>
      <c r="G207" s="37"/>
      <c r="H207" s="37"/>
      <c r="I207" s="37"/>
      <c r="J207" s="157"/>
      <c r="K207" s="157"/>
      <c r="L207" s="37"/>
      <c r="M207" s="156"/>
      <c r="N207" s="155"/>
      <c r="O207" s="43" t="str">
        <f>IF(N207&gt;0,1/N207*37.7*68.6,"")</f>
        <v/>
      </c>
      <c r="P207" s="154"/>
      <c r="Q207" s="153"/>
      <c r="R207" s="37"/>
      <c r="S207" s="37"/>
      <c r="T207" s="37"/>
      <c r="U207" s="47"/>
      <c r="V207" s="152" t="str">
        <f>IF(X207&lt;95,"",X207)</f>
        <v/>
      </c>
      <c r="X207" s="126" t="str">
        <f>IFERROR(ROUNDDOWN(N207/P207*100,0),"")</f>
        <v/>
      </c>
    </row>
    <row r="208" spans="1:24" ht="24" customHeight="1">
      <c r="A208" s="160"/>
      <c r="B208" s="159"/>
      <c r="C208" s="158"/>
      <c r="D208" s="36"/>
      <c r="E208" s="37"/>
      <c r="F208" s="38"/>
      <c r="G208" s="37"/>
      <c r="H208" s="37"/>
      <c r="I208" s="37"/>
      <c r="J208" s="157"/>
      <c r="K208" s="157"/>
      <c r="L208" s="37"/>
      <c r="M208" s="156"/>
      <c r="N208" s="155"/>
      <c r="O208" s="43" t="str">
        <f>IF(N208&gt;0,1/N208*37.7*68.6,"")</f>
        <v/>
      </c>
      <c r="P208" s="154"/>
      <c r="Q208" s="153"/>
      <c r="R208" s="37"/>
      <c r="S208" s="37"/>
      <c r="T208" s="37"/>
      <c r="U208" s="47"/>
      <c r="V208" s="152" t="str">
        <f>IF(X208&lt;95,"",X208)</f>
        <v/>
      </c>
      <c r="X208" s="126" t="str">
        <f>IFERROR(ROUNDDOWN(N208/P208*100,0),"")</f>
        <v/>
      </c>
    </row>
    <row r="209" spans="1:24" ht="24" customHeight="1">
      <c r="A209" s="160"/>
      <c r="B209" s="159"/>
      <c r="C209" s="158"/>
      <c r="D209" s="36"/>
      <c r="E209" s="37"/>
      <c r="F209" s="38"/>
      <c r="G209" s="37"/>
      <c r="H209" s="37"/>
      <c r="I209" s="37"/>
      <c r="J209" s="157"/>
      <c r="K209" s="157"/>
      <c r="L209" s="37"/>
      <c r="M209" s="156"/>
      <c r="N209" s="155"/>
      <c r="O209" s="43" t="str">
        <f>IF(N209&gt;0,1/N209*37.7*68.6,"")</f>
        <v/>
      </c>
      <c r="P209" s="154"/>
      <c r="Q209" s="153"/>
      <c r="R209" s="37"/>
      <c r="S209" s="37"/>
      <c r="T209" s="37"/>
      <c r="U209" s="47"/>
      <c r="V209" s="152" t="str">
        <f>IF(X209&lt;95,"",X209)</f>
        <v/>
      </c>
      <c r="X209" s="126" t="str">
        <f>IFERROR(ROUNDDOWN(N209/P209*100,0),"")</f>
        <v/>
      </c>
    </row>
    <row r="210" spans="1:24" ht="24" customHeight="1">
      <c r="A210" s="160"/>
      <c r="B210" s="159"/>
      <c r="C210" s="158"/>
      <c r="D210" s="36"/>
      <c r="E210" s="37"/>
      <c r="F210" s="38"/>
      <c r="G210" s="37"/>
      <c r="H210" s="37"/>
      <c r="I210" s="37"/>
      <c r="J210" s="157"/>
      <c r="K210" s="157"/>
      <c r="L210" s="37"/>
      <c r="M210" s="156"/>
      <c r="N210" s="155"/>
      <c r="O210" s="43" t="str">
        <f>IF(N210&gt;0,1/N210*37.7*68.6,"")</f>
        <v/>
      </c>
      <c r="P210" s="154"/>
      <c r="Q210" s="153"/>
      <c r="R210" s="37"/>
      <c r="S210" s="37"/>
      <c r="T210" s="37"/>
      <c r="U210" s="47"/>
      <c r="V210" s="152" t="str">
        <f>IF(X210&lt;95,"",X210)</f>
        <v/>
      </c>
      <c r="X210" s="126" t="str">
        <f>IFERROR(ROUNDDOWN(N210/P210*100,0),"")</f>
        <v/>
      </c>
    </row>
    <row r="211" spans="1:24" ht="24" customHeight="1">
      <c r="A211" s="160"/>
      <c r="B211" s="159"/>
      <c r="C211" s="158"/>
      <c r="D211" s="36"/>
      <c r="E211" s="37"/>
      <c r="F211" s="38"/>
      <c r="G211" s="37"/>
      <c r="H211" s="37"/>
      <c r="I211" s="37"/>
      <c r="J211" s="157"/>
      <c r="K211" s="157"/>
      <c r="L211" s="37"/>
      <c r="M211" s="156"/>
      <c r="N211" s="155"/>
      <c r="O211" s="43" t="str">
        <f>IF(N211&gt;0,1/N211*37.7*68.6,"")</f>
        <v/>
      </c>
      <c r="P211" s="154"/>
      <c r="Q211" s="153"/>
      <c r="R211" s="37"/>
      <c r="S211" s="37"/>
      <c r="T211" s="37"/>
      <c r="U211" s="47"/>
      <c r="V211" s="152" t="str">
        <f>IF(X211&lt;95,"",X211)</f>
        <v/>
      </c>
      <c r="X211" s="126" t="str">
        <f>IFERROR(ROUNDDOWN(N211/P211*100,0),"")</f>
        <v/>
      </c>
    </row>
    <row r="212" spans="1:24" ht="24" customHeight="1">
      <c r="A212" s="160"/>
      <c r="B212" s="159"/>
      <c r="C212" s="158"/>
      <c r="D212" s="36"/>
      <c r="E212" s="37"/>
      <c r="F212" s="38"/>
      <c r="G212" s="37"/>
      <c r="H212" s="37"/>
      <c r="I212" s="37"/>
      <c r="J212" s="157"/>
      <c r="K212" s="157"/>
      <c r="L212" s="37"/>
      <c r="M212" s="156"/>
      <c r="N212" s="155"/>
      <c r="O212" s="43" t="str">
        <f>IF(N212&gt;0,1/N212*37.7*68.6,"")</f>
        <v/>
      </c>
      <c r="P212" s="154"/>
      <c r="Q212" s="153"/>
      <c r="R212" s="37"/>
      <c r="S212" s="37"/>
      <c r="T212" s="37"/>
      <c r="U212" s="47"/>
      <c r="V212" s="152" t="str">
        <f>IF(X212&lt;95,"",X212)</f>
        <v/>
      </c>
      <c r="X212" s="126" t="str">
        <f>IFERROR(ROUNDDOWN(N212/P212*100,0),"")</f>
        <v/>
      </c>
    </row>
    <row r="213" spans="1:24" ht="24" customHeight="1">
      <c r="A213" s="160"/>
      <c r="B213" s="159"/>
      <c r="C213" s="158"/>
      <c r="D213" s="36"/>
      <c r="E213" s="37"/>
      <c r="F213" s="38"/>
      <c r="G213" s="37"/>
      <c r="H213" s="37"/>
      <c r="I213" s="37"/>
      <c r="J213" s="157"/>
      <c r="K213" s="157"/>
      <c r="L213" s="37"/>
      <c r="M213" s="156"/>
      <c r="N213" s="155"/>
      <c r="O213" s="43" t="str">
        <f>IF(N213&gt;0,1/N213*37.7*68.6,"")</f>
        <v/>
      </c>
      <c r="P213" s="154"/>
      <c r="Q213" s="153"/>
      <c r="R213" s="37"/>
      <c r="S213" s="37"/>
      <c r="T213" s="37"/>
      <c r="U213" s="47"/>
      <c r="V213" s="152" t="str">
        <f>IF(X213&lt;95,"",X213)</f>
        <v/>
      </c>
      <c r="X213" s="126" t="str">
        <f>IFERROR(ROUNDDOWN(N213/P213*100,0),"")</f>
        <v/>
      </c>
    </row>
    <row r="214" spans="1:24" ht="24" customHeight="1">
      <c r="A214" s="160"/>
      <c r="B214" s="159"/>
      <c r="C214" s="158"/>
      <c r="D214" s="36"/>
      <c r="E214" s="37"/>
      <c r="F214" s="38"/>
      <c r="G214" s="37"/>
      <c r="H214" s="37"/>
      <c r="I214" s="37"/>
      <c r="J214" s="157"/>
      <c r="K214" s="157"/>
      <c r="L214" s="37"/>
      <c r="M214" s="156"/>
      <c r="N214" s="155"/>
      <c r="O214" s="43" t="str">
        <f>IF(N214&gt;0,1/N214*37.7*68.6,"")</f>
        <v/>
      </c>
      <c r="P214" s="154"/>
      <c r="Q214" s="153"/>
      <c r="R214" s="37"/>
      <c r="S214" s="37"/>
      <c r="T214" s="37"/>
      <c r="U214" s="47"/>
      <c r="V214" s="152" t="str">
        <f>IF(X214&lt;95,"",X214)</f>
        <v/>
      </c>
      <c r="X214" s="126" t="str">
        <f>IFERROR(ROUNDDOWN(N214/P214*100,0),"")</f>
        <v/>
      </c>
    </row>
    <row r="216" spans="1:24" ht="12">
      <c r="B216" s="35" t="s">
        <v>466</v>
      </c>
    </row>
    <row r="217" spans="1:24">
      <c r="B217" s="5" t="s">
        <v>465</v>
      </c>
    </row>
    <row r="218" spans="1:24">
      <c r="B218" s="5" t="s">
        <v>464</v>
      </c>
    </row>
    <row r="219" spans="1:24">
      <c r="B219" s="5" t="s">
        <v>463</v>
      </c>
    </row>
    <row r="220" spans="1:24">
      <c r="B220" s="5" t="s">
        <v>462</v>
      </c>
    </row>
    <row r="221" spans="1:24">
      <c r="B221" s="5" t="s">
        <v>461</v>
      </c>
    </row>
    <row r="222" spans="1:24">
      <c r="B222" s="5" t="s">
        <v>460</v>
      </c>
    </row>
    <row r="223" spans="1:24">
      <c r="B223" s="5" t="s">
        <v>459</v>
      </c>
    </row>
    <row r="224" spans="1:24">
      <c r="B224" s="5" t="s">
        <v>458</v>
      </c>
    </row>
    <row r="225" spans="3:3">
      <c r="C225" s="5" t="s">
        <v>345</v>
      </c>
    </row>
    <row r="226" spans="3:3">
      <c r="C226" s="5" t="s">
        <v>346</v>
      </c>
    </row>
  </sheetData>
  <mergeCells count="25">
    <mergeCell ref="E6:E8"/>
    <mergeCell ref="F6:F8"/>
    <mergeCell ref="G6:G8"/>
    <mergeCell ref="H6:H8"/>
    <mergeCell ref="R6:R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1382-FD0B-4EC9-8B3E-EB04B9CEA30B}">
  <sheetPr>
    <tabColor theme="6"/>
  </sheetPr>
  <dimension ref="A1:Z427"/>
  <sheetViews>
    <sheetView showGridLines="0" view="pageBreakPreview" zoomScale="70" zoomScaleNormal="85" zoomScaleSheetLayoutView="70" workbookViewId="0">
      <selection activeCell="A2" sqref="A2:V421"/>
    </sheetView>
  </sheetViews>
  <sheetFormatPr defaultColWidth="8.25" defaultRowHeight="11.25"/>
  <cols>
    <col min="1" max="1" width="14.875" style="281" customWidth="1"/>
    <col min="2" max="2" width="4.25" style="281" bestFit="1" customWidth="1"/>
    <col min="3" max="3" width="24.625" style="281" customWidth="1"/>
    <col min="4" max="4" width="11.625" style="281" bestFit="1" customWidth="1"/>
    <col min="5" max="5" width="7.875" style="281" bestFit="1" customWidth="1"/>
    <col min="6" max="6" width="7.75" style="281" bestFit="1" customWidth="1"/>
    <col min="7" max="7" width="9.75" style="281" bestFit="1" customWidth="1"/>
    <col min="8" max="8" width="9.125" style="281" bestFit="1" customWidth="1"/>
    <col min="9" max="9" width="11.375" style="281" bestFit="1" customWidth="1"/>
    <col min="10" max="10" width="6.5" style="281" customWidth="1"/>
    <col min="11" max="11" width="8.25" style="281" customWidth="1"/>
    <col min="12" max="12" width="9.5" style="281" customWidth="1"/>
    <col min="13" max="13" width="8.875" style="281" bestFit="1" customWidth="1"/>
    <col min="14" max="14" width="5.625" style="281" customWidth="1"/>
    <col min="15" max="15" width="8.625" style="281" bestFit="1" customWidth="1"/>
    <col min="16" max="16" width="7.625" style="281" customWidth="1"/>
    <col min="17" max="17" width="15.625" style="281" bestFit="1" customWidth="1"/>
    <col min="18" max="18" width="14.875" style="281" bestFit="1" customWidth="1"/>
    <col min="19" max="19" width="10.375" style="281" bestFit="1" customWidth="1"/>
    <col min="20" max="20" width="8.875" style="281" customWidth="1"/>
    <col min="21" max="21" width="12.125" style="281" bestFit="1" customWidth="1"/>
    <col min="22" max="22" width="9.25" style="281" customWidth="1"/>
    <col min="23" max="23" width="8.25" style="281"/>
    <col min="24" max="24" width="8.25" style="282" customWidth="1"/>
    <col min="25" max="16384" width="8.25" style="281"/>
  </cols>
  <sheetData>
    <row r="1" spans="1:26" s="357" customFormat="1" ht="21" customHeight="1">
      <c r="A1" s="397"/>
      <c r="X1" s="358"/>
    </row>
    <row r="2" spans="1:26" s="357" customFormat="1" ht="15.75">
      <c r="C2" s="392"/>
      <c r="F2" s="396"/>
      <c r="G2" s="396"/>
      <c r="H2" s="396"/>
      <c r="L2" s="395" t="s">
        <v>751</v>
      </c>
      <c r="M2" s="395"/>
      <c r="N2" s="395"/>
      <c r="O2" s="395"/>
      <c r="P2" s="395"/>
      <c r="Q2" s="395"/>
      <c r="R2" s="395"/>
      <c r="S2" s="394" t="s">
        <v>965</v>
      </c>
      <c r="T2" s="393"/>
      <c r="U2" s="393"/>
      <c r="V2" s="393"/>
      <c r="X2" s="358"/>
    </row>
    <row r="3" spans="1:26" s="357" customFormat="1" ht="19.5" customHeight="1">
      <c r="A3" s="392" t="s">
        <v>749</v>
      </c>
      <c r="N3" s="391"/>
      <c r="O3" s="391"/>
      <c r="V3" s="390" t="s">
        <v>2</v>
      </c>
      <c r="X3" s="358"/>
    </row>
    <row r="4" spans="1:26" s="357" customFormat="1" ht="12" thickBot="1">
      <c r="A4" s="369" t="s">
        <v>3</v>
      </c>
      <c r="B4" s="369" t="s">
        <v>4</v>
      </c>
      <c r="C4" s="369"/>
      <c r="D4" s="369" t="s">
        <v>5</v>
      </c>
      <c r="E4" s="369" t="s">
        <v>6</v>
      </c>
      <c r="F4" s="369"/>
      <c r="G4" s="369"/>
      <c r="H4" s="369"/>
      <c r="I4" s="363" t="s">
        <v>964</v>
      </c>
      <c r="J4" s="363" t="s">
        <v>963</v>
      </c>
      <c r="K4" s="368" t="s">
        <v>962</v>
      </c>
      <c r="L4" s="368" t="s">
        <v>961</v>
      </c>
      <c r="M4" s="389" t="s">
        <v>960</v>
      </c>
      <c r="N4" s="388" t="s">
        <v>12</v>
      </c>
      <c r="O4" s="387"/>
      <c r="P4" s="386"/>
      <c r="Q4" s="363" t="s">
        <v>959</v>
      </c>
      <c r="R4" s="380" t="s">
        <v>14</v>
      </c>
      <c r="S4" s="380"/>
      <c r="T4" s="380"/>
      <c r="U4" s="385" t="s">
        <v>958</v>
      </c>
      <c r="V4" s="384" t="s">
        <v>957</v>
      </c>
      <c r="X4" s="358"/>
    </row>
    <row r="5" spans="1:26" s="357" customFormat="1" ht="11.25" customHeight="1">
      <c r="A5" s="369"/>
      <c r="B5" s="369"/>
      <c r="C5" s="369"/>
      <c r="D5" s="369"/>
      <c r="E5" s="369"/>
      <c r="F5" s="369"/>
      <c r="G5" s="369"/>
      <c r="H5" s="369"/>
      <c r="I5" s="363"/>
      <c r="J5" s="363"/>
      <c r="K5" s="368"/>
      <c r="L5" s="368"/>
      <c r="M5" s="377"/>
      <c r="N5" s="383" t="s">
        <v>956</v>
      </c>
      <c r="O5" s="382" t="s">
        <v>18</v>
      </c>
      <c r="P5" s="381" t="s">
        <v>955</v>
      </c>
      <c r="Q5" s="363"/>
      <c r="R5" s="380"/>
      <c r="S5" s="380"/>
      <c r="T5" s="380"/>
      <c r="U5" s="371"/>
      <c r="V5" s="370"/>
      <c r="X5" s="358"/>
    </row>
    <row r="6" spans="1:26" s="357" customFormat="1" ht="14.25" customHeight="1">
      <c r="A6" s="369"/>
      <c r="B6" s="369"/>
      <c r="C6" s="369"/>
      <c r="D6" s="369"/>
      <c r="E6" s="369" t="s">
        <v>5</v>
      </c>
      <c r="F6" s="363" t="s">
        <v>20</v>
      </c>
      <c r="G6" s="363" t="s">
        <v>21</v>
      </c>
      <c r="H6" s="363" t="s">
        <v>22</v>
      </c>
      <c r="I6" s="363"/>
      <c r="J6" s="363"/>
      <c r="K6" s="368"/>
      <c r="L6" s="368"/>
      <c r="M6" s="377"/>
      <c r="N6" s="376"/>
      <c r="O6" s="375"/>
      <c r="P6" s="374"/>
      <c r="Q6" s="363"/>
      <c r="R6" s="379" t="s">
        <v>954</v>
      </c>
      <c r="S6" s="378" t="s">
        <v>953</v>
      </c>
      <c r="T6" s="378" t="s">
        <v>25</v>
      </c>
      <c r="U6" s="371"/>
      <c r="V6" s="370"/>
      <c r="X6" s="358"/>
    </row>
    <row r="7" spans="1:26" s="357" customFormat="1">
      <c r="A7" s="369"/>
      <c r="B7" s="369"/>
      <c r="C7" s="369"/>
      <c r="D7" s="369"/>
      <c r="E7" s="369"/>
      <c r="F7" s="369"/>
      <c r="G7" s="369"/>
      <c r="H7" s="369"/>
      <c r="I7" s="363"/>
      <c r="J7" s="363"/>
      <c r="K7" s="368"/>
      <c r="L7" s="368"/>
      <c r="M7" s="377"/>
      <c r="N7" s="376"/>
      <c r="O7" s="375"/>
      <c r="P7" s="374"/>
      <c r="Q7" s="363"/>
      <c r="R7" s="373"/>
      <c r="S7" s="372"/>
      <c r="T7" s="372"/>
      <c r="U7" s="371"/>
      <c r="V7" s="370"/>
      <c r="X7" s="358"/>
    </row>
    <row r="8" spans="1:26" s="357" customFormat="1">
      <c r="A8" s="369"/>
      <c r="B8" s="369"/>
      <c r="C8" s="369"/>
      <c r="D8" s="369"/>
      <c r="E8" s="369"/>
      <c r="F8" s="369"/>
      <c r="G8" s="369"/>
      <c r="H8" s="369"/>
      <c r="I8" s="363"/>
      <c r="J8" s="363"/>
      <c r="K8" s="368"/>
      <c r="L8" s="368"/>
      <c r="M8" s="367"/>
      <c r="N8" s="366"/>
      <c r="O8" s="365"/>
      <c r="P8" s="364"/>
      <c r="Q8" s="363"/>
      <c r="R8" s="362"/>
      <c r="S8" s="361"/>
      <c r="T8" s="361"/>
      <c r="U8" s="360"/>
      <c r="V8" s="359"/>
      <c r="X8" s="358" t="s">
        <v>26</v>
      </c>
    </row>
    <row r="9" spans="1:26" s="283" customFormat="1" ht="24" customHeight="1">
      <c r="A9" s="356" t="s">
        <v>952</v>
      </c>
      <c r="B9" s="308" t="s">
        <v>951</v>
      </c>
      <c r="C9" s="355" t="s">
        <v>950</v>
      </c>
      <c r="D9" s="295" t="s">
        <v>949</v>
      </c>
      <c r="E9" s="287" t="s">
        <v>854</v>
      </c>
      <c r="F9" s="294">
        <v>2.754</v>
      </c>
      <c r="G9" s="287">
        <v>420</v>
      </c>
      <c r="H9" s="287">
        <v>110</v>
      </c>
      <c r="I9" s="287" t="s">
        <v>947</v>
      </c>
      <c r="J9" s="293">
        <v>2097</v>
      </c>
      <c r="K9" s="293">
        <v>3744</v>
      </c>
      <c r="L9" s="312">
        <v>1482</v>
      </c>
      <c r="M9" s="311" t="s">
        <v>852</v>
      </c>
      <c r="N9" s="291">
        <v>12.09</v>
      </c>
      <c r="O9" s="290">
        <f>IF(N9&gt;0,1/N9*37.7*68.6,"")</f>
        <v>213.91397849462365</v>
      </c>
      <c r="P9" s="289">
        <v>13.45</v>
      </c>
      <c r="Q9" s="288" t="s">
        <v>946</v>
      </c>
      <c r="R9" s="287" t="s">
        <v>945</v>
      </c>
      <c r="S9" s="287" t="s">
        <v>38</v>
      </c>
      <c r="T9" s="286"/>
      <c r="U9" s="285"/>
      <c r="V9" s="284" t="str">
        <f>IF(X9&lt;95,"",X9)</f>
        <v/>
      </c>
      <c r="X9" s="282">
        <f>IFERROR(ROUNDDOWN(N9/P9*100,0),"")</f>
        <v>89</v>
      </c>
    </row>
    <row r="10" spans="1:26" s="283" customFormat="1" ht="24" customHeight="1">
      <c r="A10" s="316"/>
      <c r="B10" s="354"/>
      <c r="C10" s="353"/>
      <c r="D10" s="295" t="s">
        <v>948</v>
      </c>
      <c r="E10" s="287" t="s">
        <v>854</v>
      </c>
      <c r="F10" s="294">
        <v>2.754</v>
      </c>
      <c r="G10" s="287">
        <v>420</v>
      </c>
      <c r="H10" s="287">
        <v>110</v>
      </c>
      <c r="I10" s="287" t="s">
        <v>947</v>
      </c>
      <c r="J10" s="293">
        <v>2097</v>
      </c>
      <c r="K10" s="293">
        <v>3744</v>
      </c>
      <c r="L10" s="312">
        <v>1482</v>
      </c>
      <c r="M10" s="311" t="s">
        <v>852</v>
      </c>
      <c r="N10" s="291">
        <v>12.09</v>
      </c>
      <c r="O10" s="290">
        <f>IF(N10&gt;0,1/N10*37.7*68.6,"")</f>
        <v>213.91397849462365</v>
      </c>
      <c r="P10" s="289">
        <v>13.45</v>
      </c>
      <c r="Q10" s="288" t="s">
        <v>946</v>
      </c>
      <c r="R10" s="287" t="s">
        <v>945</v>
      </c>
      <c r="S10" s="287" t="s">
        <v>38</v>
      </c>
      <c r="T10" s="286"/>
      <c r="U10" s="285"/>
      <c r="V10" s="284" t="str">
        <f>IF(X10&lt;95,"",X10)</f>
        <v/>
      </c>
      <c r="X10" s="282">
        <f>IFERROR(ROUNDDOWN(N10/P10*100,0),"")</f>
        <v>89</v>
      </c>
    </row>
    <row r="11" spans="1:26" s="283" customFormat="1" ht="24" customHeight="1">
      <c r="A11" s="335"/>
      <c r="B11" s="352"/>
      <c r="C11" s="351" t="s">
        <v>944</v>
      </c>
      <c r="D11" s="342" t="s">
        <v>943</v>
      </c>
      <c r="E11" s="331" t="s">
        <v>930</v>
      </c>
      <c r="F11" s="341">
        <v>4.0090000000000003</v>
      </c>
      <c r="G11" s="331">
        <v>470</v>
      </c>
      <c r="H11" s="331">
        <v>110</v>
      </c>
      <c r="I11" s="331" t="s">
        <v>819</v>
      </c>
      <c r="J11" s="293">
        <v>2496</v>
      </c>
      <c r="K11" s="293">
        <v>4661</v>
      </c>
      <c r="L11" s="293">
        <v>2000</v>
      </c>
      <c r="M11" s="328" t="s">
        <v>470</v>
      </c>
      <c r="N11" s="327">
        <v>12.65</v>
      </c>
      <c r="O11" s="290">
        <f>IF(N11&gt;0,1/N11*37.7*68.6,"")</f>
        <v>204.44426877470354</v>
      </c>
      <c r="P11" s="340">
        <v>11.93</v>
      </c>
      <c r="Q11" s="339" t="s">
        <v>760</v>
      </c>
      <c r="R11" s="331" t="s">
        <v>863</v>
      </c>
      <c r="S11" s="331" t="s">
        <v>38</v>
      </c>
      <c r="T11" s="286"/>
      <c r="U11" s="338"/>
      <c r="V11" s="284">
        <f>IF(X11&lt;95,"",X11)</f>
        <v>106</v>
      </c>
      <c r="W11" s="336"/>
      <c r="X11" s="337">
        <f>IFERROR(ROUNDDOWN(N11/P11*100,0),"")</f>
        <v>106</v>
      </c>
    </row>
    <row r="12" spans="1:26" s="283" customFormat="1" ht="24" customHeight="1">
      <c r="A12" s="335"/>
      <c r="B12" s="350"/>
      <c r="C12" s="349"/>
      <c r="D12" s="332" t="s">
        <v>942</v>
      </c>
      <c r="E12" s="331" t="s">
        <v>930</v>
      </c>
      <c r="F12" s="341">
        <v>4.0090000000000003</v>
      </c>
      <c r="G12" s="331">
        <v>470</v>
      </c>
      <c r="H12" s="331">
        <v>110</v>
      </c>
      <c r="I12" s="331" t="s">
        <v>819</v>
      </c>
      <c r="J12" s="293">
        <v>2496</v>
      </c>
      <c r="K12" s="293">
        <v>4661</v>
      </c>
      <c r="L12" s="345">
        <v>2000</v>
      </c>
      <c r="M12" s="328" t="s">
        <v>470</v>
      </c>
      <c r="N12" s="327">
        <v>12.65</v>
      </c>
      <c r="O12" s="290">
        <f>IF(N12&gt;0,1/N12*37.7*68.6,"")</f>
        <v>204.44426877470354</v>
      </c>
      <c r="P12" s="340">
        <v>11.93</v>
      </c>
      <c r="Q12" s="339" t="s">
        <v>760</v>
      </c>
      <c r="R12" s="331" t="s">
        <v>863</v>
      </c>
      <c r="S12" s="331" t="s">
        <v>38</v>
      </c>
      <c r="T12" s="286"/>
      <c r="U12" s="338"/>
      <c r="V12" s="284">
        <f>IF(X12&lt;95,"",X12)</f>
        <v>106</v>
      </c>
      <c r="W12" s="336"/>
      <c r="X12" s="337">
        <f>IFERROR(ROUNDDOWN(N12/P12*100,0),"")</f>
        <v>106</v>
      </c>
    </row>
    <row r="13" spans="1:26" ht="24" customHeight="1">
      <c r="A13" s="335"/>
      <c r="B13" s="334"/>
      <c r="C13" s="343"/>
      <c r="D13" s="342" t="s">
        <v>942</v>
      </c>
      <c r="E13" s="331" t="s">
        <v>930</v>
      </c>
      <c r="F13" s="341">
        <v>4.0090000000000003</v>
      </c>
      <c r="G13" s="331">
        <v>470</v>
      </c>
      <c r="H13" s="331">
        <v>110</v>
      </c>
      <c r="I13" s="331" t="s">
        <v>819</v>
      </c>
      <c r="J13" s="293">
        <v>2750</v>
      </c>
      <c r="K13" s="293">
        <v>5914</v>
      </c>
      <c r="L13" s="345">
        <v>2999</v>
      </c>
      <c r="M13" s="328" t="s">
        <v>470</v>
      </c>
      <c r="N13" s="327">
        <v>11.21</v>
      </c>
      <c r="O13" s="290">
        <f>IF(N13&gt;0,1/N13*37.7*68.6,"")</f>
        <v>230.7065120428189</v>
      </c>
      <c r="P13" s="340">
        <v>10.59</v>
      </c>
      <c r="Q13" s="339" t="s">
        <v>760</v>
      </c>
      <c r="R13" s="331" t="s">
        <v>863</v>
      </c>
      <c r="S13" s="331" t="s">
        <v>38</v>
      </c>
      <c r="T13" s="346"/>
      <c r="U13" s="322"/>
      <c r="V13" s="284">
        <f>IF(X13&lt;95,"",X13)</f>
        <v>105</v>
      </c>
      <c r="W13" s="336"/>
      <c r="X13" s="337">
        <f>IFERROR(ROUNDDOWN(N13/P13*100,0),"")</f>
        <v>105</v>
      </c>
      <c r="Y13" s="283"/>
      <c r="Z13" s="283"/>
    </row>
    <row r="14" spans="1:26" ht="24" customHeight="1">
      <c r="A14" s="335"/>
      <c r="B14" s="334"/>
      <c r="C14" s="343"/>
      <c r="D14" s="342" t="s">
        <v>941</v>
      </c>
      <c r="E14" s="331" t="s">
        <v>930</v>
      </c>
      <c r="F14" s="341">
        <v>4.0090000000000003</v>
      </c>
      <c r="G14" s="331">
        <v>470</v>
      </c>
      <c r="H14" s="331">
        <v>110</v>
      </c>
      <c r="I14" s="331" t="s">
        <v>819</v>
      </c>
      <c r="J14" s="293">
        <v>2496</v>
      </c>
      <c r="K14" s="293">
        <v>4661</v>
      </c>
      <c r="L14" s="293">
        <v>2000</v>
      </c>
      <c r="M14" s="328" t="s">
        <v>470</v>
      </c>
      <c r="N14" s="327">
        <v>12.65</v>
      </c>
      <c r="O14" s="290">
        <f>IF(N14&gt;0,1/N14*37.7*68.6,"")</f>
        <v>204.44426877470354</v>
      </c>
      <c r="P14" s="340">
        <v>11.93</v>
      </c>
      <c r="Q14" s="339" t="s">
        <v>760</v>
      </c>
      <c r="R14" s="331" t="s">
        <v>863</v>
      </c>
      <c r="S14" s="331" t="s">
        <v>38</v>
      </c>
      <c r="T14" s="346"/>
      <c r="U14" s="322"/>
      <c r="V14" s="284">
        <f>IF(X14&lt;95,"",X14)</f>
        <v>106</v>
      </c>
      <c r="W14" s="336"/>
      <c r="X14" s="337">
        <f>IFERROR(ROUNDDOWN(N14/P14*100,0),"")</f>
        <v>106</v>
      </c>
      <c r="Y14" s="283"/>
      <c r="Z14" s="283"/>
    </row>
    <row r="15" spans="1:26" ht="24" customHeight="1">
      <c r="A15" s="335"/>
      <c r="B15" s="334"/>
      <c r="C15" s="343"/>
      <c r="D15" s="332" t="s">
        <v>940</v>
      </c>
      <c r="E15" s="331" t="s">
        <v>930</v>
      </c>
      <c r="F15" s="341">
        <v>4.0090000000000003</v>
      </c>
      <c r="G15" s="331">
        <v>470</v>
      </c>
      <c r="H15" s="331">
        <v>110</v>
      </c>
      <c r="I15" s="331" t="s">
        <v>819</v>
      </c>
      <c r="J15" s="293">
        <v>2496</v>
      </c>
      <c r="K15" s="293">
        <v>4661</v>
      </c>
      <c r="L15" s="345">
        <v>2000</v>
      </c>
      <c r="M15" s="328" t="s">
        <v>470</v>
      </c>
      <c r="N15" s="327">
        <v>12.65</v>
      </c>
      <c r="O15" s="290">
        <f>IF(N15&gt;0,1/N15*37.7*68.6,"")</f>
        <v>204.44426877470354</v>
      </c>
      <c r="P15" s="340">
        <v>11.93</v>
      </c>
      <c r="Q15" s="339" t="s">
        <v>760</v>
      </c>
      <c r="R15" s="331" t="s">
        <v>863</v>
      </c>
      <c r="S15" s="331" t="s">
        <v>38</v>
      </c>
      <c r="T15" s="348"/>
      <c r="U15" s="347"/>
      <c r="V15" s="284">
        <f>IF(X15&lt;95,"",X15)</f>
        <v>106</v>
      </c>
      <c r="W15" s="336"/>
      <c r="X15" s="337">
        <f>IFERROR(ROUNDDOWN(N15/P15*100,0),"")</f>
        <v>106</v>
      </c>
      <c r="Z15" s="283"/>
    </row>
    <row r="16" spans="1:26" ht="24" customHeight="1">
      <c r="A16" s="335"/>
      <c r="B16" s="334"/>
      <c r="C16" s="343"/>
      <c r="D16" s="332" t="s">
        <v>940</v>
      </c>
      <c r="E16" s="331" t="s">
        <v>930</v>
      </c>
      <c r="F16" s="341">
        <v>4.0090000000000003</v>
      </c>
      <c r="G16" s="331">
        <v>470</v>
      </c>
      <c r="H16" s="331">
        <v>110</v>
      </c>
      <c r="I16" s="331" t="s">
        <v>819</v>
      </c>
      <c r="J16" s="293">
        <v>2750</v>
      </c>
      <c r="K16" s="293">
        <v>5914</v>
      </c>
      <c r="L16" s="345">
        <v>2999</v>
      </c>
      <c r="M16" s="328" t="s">
        <v>470</v>
      </c>
      <c r="N16" s="327">
        <v>11.21</v>
      </c>
      <c r="O16" s="290">
        <f>IF(N16&gt;0,1/N16*37.7*68.6,"")</f>
        <v>230.7065120428189</v>
      </c>
      <c r="P16" s="340">
        <v>10.59</v>
      </c>
      <c r="Q16" s="339" t="s">
        <v>760</v>
      </c>
      <c r="R16" s="331" t="s">
        <v>863</v>
      </c>
      <c r="S16" s="331" t="s">
        <v>38</v>
      </c>
      <c r="T16" s="348"/>
      <c r="U16" s="347"/>
      <c r="V16" s="284">
        <f>IF(X16&lt;95,"",X16)</f>
        <v>105</v>
      </c>
      <c r="W16" s="336"/>
      <c r="X16" s="337">
        <f>IFERROR(ROUNDDOWN(N16/P16*100,0),"")</f>
        <v>105</v>
      </c>
      <c r="Z16" s="283"/>
    </row>
    <row r="17" spans="1:26" ht="24" customHeight="1">
      <c r="A17" s="335"/>
      <c r="B17" s="334"/>
      <c r="C17" s="343"/>
      <c r="D17" s="332" t="s">
        <v>939</v>
      </c>
      <c r="E17" s="331" t="s">
        <v>930</v>
      </c>
      <c r="F17" s="341">
        <v>4.0090000000000003</v>
      </c>
      <c r="G17" s="331">
        <v>470</v>
      </c>
      <c r="H17" s="331">
        <v>110</v>
      </c>
      <c r="I17" s="331" t="s">
        <v>819</v>
      </c>
      <c r="J17" s="293">
        <v>2496</v>
      </c>
      <c r="K17" s="293">
        <v>4661</v>
      </c>
      <c r="L17" s="345">
        <v>2000</v>
      </c>
      <c r="M17" s="328" t="s">
        <v>470</v>
      </c>
      <c r="N17" s="327">
        <v>12.65</v>
      </c>
      <c r="O17" s="290">
        <f>IF(N17&gt;0,1/N17*37.7*68.6,"")</f>
        <v>204.44426877470354</v>
      </c>
      <c r="P17" s="340">
        <v>11.93</v>
      </c>
      <c r="Q17" s="339" t="s">
        <v>760</v>
      </c>
      <c r="R17" s="331" t="s">
        <v>863</v>
      </c>
      <c r="S17" s="331" t="s">
        <v>38</v>
      </c>
      <c r="T17" s="348"/>
      <c r="U17" s="347"/>
      <c r="V17" s="284">
        <f>IF(X17&lt;95,"",X17)</f>
        <v>106</v>
      </c>
      <c r="W17" s="336"/>
      <c r="X17" s="337">
        <f>IFERROR(ROUNDDOWN(N17/P17*100,0),"")</f>
        <v>106</v>
      </c>
      <c r="Z17" s="283"/>
    </row>
    <row r="18" spans="1:26" ht="24" customHeight="1">
      <c r="A18" s="335"/>
      <c r="B18" s="334"/>
      <c r="C18" s="343"/>
      <c r="D18" s="342" t="s">
        <v>938</v>
      </c>
      <c r="E18" s="331" t="s">
        <v>930</v>
      </c>
      <c r="F18" s="341">
        <v>4.0090000000000003</v>
      </c>
      <c r="G18" s="331">
        <v>470</v>
      </c>
      <c r="H18" s="331">
        <v>110</v>
      </c>
      <c r="I18" s="331" t="s">
        <v>819</v>
      </c>
      <c r="J18" s="293">
        <v>2496</v>
      </c>
      <c r="K18" s="293">
        <v>4661</v>
      </c>
      <c r="L18" s="293">
        <v>2000</v>
      </c>
      <c r="M18" s="328" t="s">
        <v>470</v>
      </c>
      <c r="N18" s="327">
        <v>12.65</v>
      </c>
      <c r="O18" s="290">
        <f>IF(N18&gt;0,1/N18*37.7*68.6,"")</f>
        <v>204.44426877470354</v>
      </c>
      <c r="P18" s="340">
        <v>11.93</v>
      </c>
      <c r="Q18" s="339" t="s">
        <v>760</v>
      </c>
      <c r="R18" s="331" t="s">
        <v>863</v>
      </c>
      <c r="S18" s="331" t="s">
        <v>38</v>
      </c>
      <c r="T18" s="346"/>
      <c r="U18" s="322"/>
      <c r="V18" s="284">
        <f>IF(X18&lt;95,"",X18)</f>
        <v>106</v>
      </c>
      <c r="W18" s="336"/>
      <c r="X18" s="337">
        <f>IFERROR(ROUNDDOWN(N18/P18*100,0),"")</f>
        <v>106</v>
      </c>
      <c r="Y18" s="283"/>
      <c r="Z18" s="283"/>
    </row>
    <row r="19" spans="1:26" s="283" customFormat="1" ht="24" customHeight="1">
      <c r="A19" s="301"/>
      <c r="B19" s="334"/>
      <c r="C19" s="343"/>
      <c r="D19" s="332" t="s">
        <v>937</v>
      </c>
      <c r="E19" s="331" t="s">
        <v>930</v>
      </c>
      <c r="F19" s="341">
        <v>4.0090000000000003</v>
      </c>
      <c r="G19" s="331">
        <v>470</v>
      </c>
      <c r="H19" s="331">
        <v>110</v>
      </c>
      <c r="I19" s="331" t="s">
        <v>819</v>
      </c>
      <c r="J19" s="293">
        <v>2750</v>
      </c>
      <c r="K19" s="293">
        <v>5914</v>
      </c>
      <c r="L19" s="345">
        <v>2999</v>
      </c>
      <c r="M19" s="328" t="s">
        <v>470</v>
      </c>
      <c r="N19" s="327">
        <v>11.21</v>
      </c>
      <c r="O19" s="290">
        <f>IF(N19&gt;0,1/N19*37.7*68.6,"")</f>
        <v>230.7065120428189</v>
      </c>
      <c r="P19" s="340">
        <v>10.59</v>
      </c>
      <c r="Q19" s="339" t="s">
        <v>760</v>
      </c>
      <c r="R19" s="331" t="s">
        <v>863</v>
      </c>
      <c r="S19" s="331" t="s">
        <v>38</v>
      </c>
      <c r="T19" s="331"/>
      <c r="U19" s="344"/>
      <c r="V19" s="284">
        <f>IF(X19&lt;95,"",X19)</f>
        <v>105</v>
      </c>
      <c r="W19" s="336"/>
      <c r="X19" s="337">
        <f>IFERROR(ROUNDDOWN(N19/P19*100,0),"")</f>
        <v>105</v>
      </c>
      <c r="Y19" s="281"/>
    </row>
    <row r="20" spans="1:26" s="283" customFormat="1" ht="24" customHeight="1">
      <c r="A20" s="301"/>
      <c r="B20" s="334"/>
      <c r="C20" s="343"/>
      <c r="D20" s="332" t="s">
        <v>936</v>
      </c>
      <c r="E20" s="331" t="s">
        <v>930</v>
      </c>
      <c r="F20" s="341">
        <v>4.0090000000000003</v>
      </c>
      <c r="G20" s="331">
        <v>470</v>
      </c>
      <c r="H20" s="331">
        <v>110</v>
      </c>
      <c r="I20" s="331" t="s">
        <v>819</v>
      </c>
      <c r="J20" s="293">
        <v>2750</v>
      </c>
      <c r="K20" s="293">
        <v>5914</v>
      </c>
      <c r="L20" s="345">
        <v>2999</v>
      </c>
      <c r="M20" s="328" t="s">
        <v>470</v>
      </c>
      <c r="N20" s="327">
        <v>11.21</v>
      </c>
      <c r="O20" s="290">
        <f>IF(N20&gt;0,1/N20*37.7*68.6,"")</f>
        <v>230.7065120428189</v>
      </c>
      <c r="P20" s="340">
        <v>10.59</v>
      </c>
      <c r="Q20" s="339" t="s">
        <v>760</v>
      </c>
      <c r="R20" s="331" t="s">
        <v>863</v>
      </c>
      <c r="S20" s="331" t="s">
        <v>38</v>
      </c>
      <c r="T20" s="331"/>
      <c r="U20" s="344"/>
      <c r="V20" s="284">
        <f>IF(X20&lt;95,"",X20)</f>
        <v>105</v>
      </c>
      <c r="W20" s="336"/>
      <c r="X20" s="337">
        <f>IFERROR(ROUNDDOWN(N20/P20*100,0),"")</f>
        <v>105</v>
      </c>
      <c r="Y20" s="281"/>
    </row>
    <row r="21" spans="1:26" s="283" customFormat="1" ht="24" customHeight="1">
      <c r="A21" s="301"/>
      <c r="B21" s="334"/>
      <c r="C21" s="343"/>
      <c r="D21" s="342" t="s">
        <v>935</v>
      </c>
      <c r="E21" s="331" t="s">
        <v>930</v>
      </c>
      <c r="F21" s="341">
        <v>4.0090000000000003</v>
      </c>
      <c r="G21" s="331">
        <v>470</v>
      </c>
      <c r="H21" s="331">
        <v>110</v>
      </c>
      <c r="I21" s="331" t="s">
        <v>819</v>
      </c>
      <c r="J21" s="293">
        <v>2750</v>
      </c>
      <c r="K21" s="293">
        <v>5914</v>
      </c>
      <c r="L21" s="293">
        <v>2999</v>
      </c>
      <c r="M21" s="328" t="s">
        <v>470</v>
      </c>
      <c r="N21" s="327">
        <v>11.21</v>
      </c>
      <c r="O21" s="290">
        <f>IF(N21&gt;0,1/N21*37.7*68.6,"")</f>
        <v>230.7065120428189</v>
      </c>
      <c r="P21" s="340">
        <v>10.59</v>
      </c>
      <c r="Q21" s="339" t="s">
        <v>760</v>
      </c>
      <c r="R21" s="331" t="s">
        <v>863</v>
      </c>
      <c r="S21" s="331" t="s">
        <v>38</v>
      </c>
      <c r="T21" s="286"/>
      <c r="U21" s="338"/>
      <c r="V21" s="284">
        <f>IF(X21&lt;95,"",X21)</f>
        <v>105</v>
      </c>
      <c r="W21" s="336"/>
      <c r="X21" s="337">
        <f>IFERROR(ROUNDDOWN(N21/P21*100,0),"")</f>
        <v>105</v>
      </c>
    </row>
    <row r="22" spans="1:26" s="283" customFormat="1" ht="24" customHeight="1">
      <c r="A22" s="301"/>
      <c r="B22" s="334"/>
      <c r="C22" s="343"/>
      <c r="D22" s="342" t="s">
        <v>934</v>
      </c>
      <c r="E22" s="331" t="s">
        <v>930</v>
      </c>
      <c r="F22" s="341">
        <v>4.0090000000000003</v>
      </c>
      <c r="G22" s="331">
        <v>470</v>
      </c>
      <c r="H22" s="331">
        <v>110</v>
      </c>
      <c r="I22" s="331" t="s">
        <v>819</v>
      </c>
      <c r="J22" s="293">
        <v>2750</v>
      </c>
      <c r="K22" s="293">
        <v>5914</v>
      </c>
      <c r="L22" s="293">
        <v>2999</v>
      </c>
      <c r="M22" s="328" t="s">
        <v>470</v>
      </c>
      <c r="N22" s="327">
        <v>11.21</v>
      </c>
      <c r="O22" s="290">
        <f>IF(N22&gt;0,1/N22*37.7*68.6,"")</f>
        <v>230.7065120428189</v>
      </c>
      <c r="P22" s="340">
        <v>10.59</v>
      </c>
      <c r="Q22" s="339" t="s">
        <v>760</v>
      </c>
      <c r="R22" s="331" t="s">
        <v>863</v>
      </c>
      <c r="S22" s="331" t="s">
        <v>38</v>
      </c>
      <c r="T22" s="286"/>
      <c r="U22" s="338"/>
      <c r="V22" s="284">
        <f>IF(X22&lt;95,"",X22)</f>
        <v>105</v>
      </c>
      <c r="W22" s="336"/>
      <c r="X22" s="337">
        <f>IFERROR(ROUNDDOWN(N22/P22*100,0),"")</f>
        <v>105</v>
      </c>
    </row>
    <row r="23" spans="1:26" s="283" customFormat="1" ht="24" customHeight="1">
      <c r="A23" s="301"/>
      <c r="B23" s="334"/>
      <c r="C23" s="343"/>
      <c r="D23" s="332" t="s">
        <v>933</v>
      </c>
      <c r="E23" s="331" t="s">
        <v>930</v>
      </c>
      <c r="F23" s="341">
        <v>4.0090000000000003</v>
      </c>
      <c r="G23" s="331">
        <v>470</v>
      </c>
      <c r="H23" s="331">
        <v>110</v>
      </c>
      <c r="I23" s="331" t="s">
        <v>819</v>
      </c>
      <c r="J23" s="293">
        <v>2913</v>
      </c>
      <c r="K23" s="293">
        <v>6715</v>
      </c>
      <c r="L23" s="345">
        <v>3637</v>
      </c>
      <c r="M23" s="328" t="s">
        <v>470</v>
      </c>
      <c r="N23" s="327">
        <v>10.06</v>
      </c>
      <c r="O23" s="290">
        <f>IF(N23&gt;0,1/N23*37.7*68.6,"")</f>
        <v>257.07952286282301</v>
      </c>
      <c r="P23" s="340">
        <v>9.91</v>
      </c>
      <c r="Q23" s="339" t="s">
        <v>760</v>
      </c>
      <c r="R23" s="331" t="s">
        <v>863</v>
      </c>
      <c r="S23" s="331" t="s">
        <v>38</v>
      </c>
      <c r="T23" s="331"/>
      <c r="U23" s="344"/>
      <c r="V23" s="284">
        <f>IF(X23&lt;95,"",X23)</f>
        <v>101</v>
      </c>
      <c r="W23" s="336"/>
      <c r="X23" s="337">
        <f>IFERROR(ROUNDDOWN(N23/P23*100,0),"")</f>
        <v>101</v>
      </c>
      <c r="Y23" s="281"/>
    </row>
    <row r="24" spans="1:26" s="283" customFormat="1" ht="24" customHeight="1">
      <c r="A24" s="301"/>
      <c r="B24" s="334"/>
      <c r="C24" s="343"/>
      <c r="D24" s="342" t="s">
        <v>932</v>
      </c>
      <c r="E24" s="331" t="s">
        <v>930</v>
      </c>
      <c r="F24" s="341">
        <v>4.0090000000000003</v>
      </c>
      <c r="G24" s="331">
        <v>470</v>
      </c>
      <c r="H24" s="331">
        <v>110</v>
      </c>
      <c r="I24" s="331" t="s">
        <v>819</v>
      </c>
      <c r="J24" s="293">
        <v>2913</v>
      </c>
      <c r="K24" s="293">
        <v>6715</v>
      </c>
      <c r="L24" s="293">
        <v>3637</v>
      </c>
      <c r="M24" s="328" t="s">
        <v>470</v>
      </c>
      <c r="N24" s="327">
        <v>10.06</v>
      </c>
      <c r="O24" s="290">
        <f>IF(N24&gt;0,1/N24*37.7*68.6,"")</f>
        <v>257.07952286282301</v>
      </c>
      <c r="P24" s="340">
        <v>9.91</v>
      </c>
      <c r="Q24" s="339" t="s">
        <v>760</v>
      </c>
      <c r="R24" s="331" t="s">
        <v>863</v>
      </c>
      <c r="S24" s="331" t="s">
        <v>38</v>
      </c>
      <c r="T24" s="286"/>
      <c r="U24" s="338"/>
      <c r="V24" s="284">
        <f>IF(X24&lt;95,"",X24)</f>
        <v>101</v>
      </c>
      <c r="W24" s="336"/>
      <c r="X24" s="337">
        <f>IFERROR(ROUNDDOWN(N24/P24*100,0),"")</f>
        <v>101</v>
      </c>
    </row>
    <row r="25" spans="1:26" s="283" customFormat="1" ht="24" customHeight="1">
      <c r="A25" s="301"/>
      <c r="B25" s="334"/>
      <c r="C25" s="343"/>
      <c r="D25" s="342" t="s">
        <v>931</v>
      </c>
      <c r="E25" s="331" t="s">
        <v>930</v>
      </c>
      <c r="F25" s="341">
        <v>4.0090000000000003</v>
      </c>
      <c r="G25" s="331">
        <v>470</v>
      </c>
      <c r="H25" s="331">
        <v>110</v>
      </c>
      <c r="I25" s="331" t="s">
        <v>819</v>
      </c>
      <c r="J25" s="293">
        <v>2913</v>
      </c>
      <c r="K25" s="293">
        <v>6715</v>
      </c>
      <c r="L25" s="293">
        <v>3637</v>
      </c>
      <c r="M25" s="328" t="s">
        <v>470</v>
      </c>
      <c r="N25" s="327">
        <v>10.06</v>
      </c>
      <c r="O25" s="290">
        <f>IF(N25&gt;0,1/N25*37.7*68.6,"")</f>
        <v>257.07952286282301</v>
      </c>
      <c r="P25" s="340">
        <v>9.91</v>
      </c>
      <c r="Q25" s="339" t="s">
        <v>760</v>
      </c>
      <c r="R25" s="331" t="s">
        <v>863</v>
      </c>
      <c r="S25" s="331" t="s">
        <v>38</v>
      </c>
      <c r="T25" s="286"/>
      <c r="U25" s="338"/>
      <c r="V25" s="284">
        <f>IF(X25&lt;95,"",X25)</f>
        <v>101</v>
      </c>
      <c r="W25" s="336"/>
      <c r="X25" s="337">
        <f>IFERROR(ROUNDDOWN(N25/P25*100,0),"")</f>
        <v>101</v>
      </c>
    </row>
    <row r="26" spans="1:26" s="283" customFormat="1" ht="24" customHeight="1">
      <c r="A26" s="335"/>
      <c r="B26" s="334"/>
      <c r="C26" s="333"/>
      <c r="D26" s="332" t="s">
        <v>929</v>
      </c>
      <c r="E26" s="331" t="s">
        <v>864</v>
      </c>
      <c r="F26" s="331">
        <v>4.0090000000000003</v>
      </c>
      <c r="G26" s="331">
        <v>440</v>
      </c>
      <c r="H26" s="331">
        <v>110</v>
      </c>
      <c r="I26" s="331" t="s">
        <v>58</v>
      </c>
      <c r="J26" s="330">
        <v>2496</v>
      </c>
      <c r="K26" s="330">
        <v>4661</v>
      </c>
      <c r="L26" s="329">
        <v>2000</v>
      </c>
      <c r="M26" s="331" t="s">
        <v>470</v>
      </c>
      <c r="N26" s="327">
        <v>10.84</v>
      </c>
      <c r="O26" s="326">
        <f>IF(N26&gt;0,1/N26*37.7*68.6,"")</f>
        <v>238.58118081180811</v>
      </c>
      <c r="P26" s="325">
        <v>11.93</v>
      </c>
      <c r="Q26" s="324" t="s">
        <v>815</v>
      </c>
      <c r="R26" s="324" t="s">
        <v>863</v>
      </c>
      <c r="S26" s="324" t="s">
        <v>38</v>
      </c>
      <c r="T26" s="323"/>
      <c r="U26" s="322"/>
      <c r="V26" s="284" t="str">
        <f>IF(X26&lt;95,"",X26)</f>
        <v/>
      </c>
      <c r="X26" s="282">
        <f>IFERROR(ROUNDDOWN(N26/P26*100,0),"")</f>
        <v>90</v>
      </c>
    </row>
    <row r="27" spans="1:26" s="283" customFormat="1" ht="24" customHeight="1">
      <c r="A27" s="335"/>
      <c r="B27" s="334"/>
      <c r="C27" s="333"/>
      <c r="D27" s="332" t="s">
        <v>929</v>
      </c>
      <c r="E27" s="331" t="s">
        <v>864</v>
      </c>
      <c r="F27" s="331">
        <v>4.0090000000000003</v>
      </c>
      <c r="G27" s="331">
        <v>440</v>
      </c>
      <c r="H27" s="331">
        <v>110</v>
      </c>
      <c r="I27" s="331" t="s">
        <v>799</v>
      </c>
      <c r="J27" s="330">
        <v>2496</v>
      </c>
      <c r="K27" s="330">
        <v>4661</v>
      </c>
      <c r="L27" s="329">
        <v>2000</v>
      </c>
      <c r="M27" s="328" t="s">
        <v>470</v>
      </c>
      <c r="N27" s="327">
        <v>10.69</v>
      </c>
      <c r="O27" s="326">
        <f>IF(N27&gt;0,1/N27*37.7*68.6,"")</f>
        <v>241.92890551917682</v>
      </c>
      <c r="P27" s="325">
        <v>11.93</v>
      </c>
      <c r="Q27" s="324" t="s">
        <v>815</v>
      </c>
      <c r="R27" s="324" t="s">
        <v>863</v>
      </c>
      <c r="S27" s="324" t="s">
        <v>38</v>
      </c>
      <c r="T27" s="323"/>
      <c r="U27" s="322"/>
      <c r="V27" s="284" t="str">
        <f>IF(X27&lt;95,"",X27)</f>
        <v/>
      </c>
      <c r="X27" s="282">
        <f>IFERROR(ROUNDDOWN(N27/P27*100,0),"")</f>
        <v>89</v>
      </c>
    </row>
    <row r="28" spans="1:26" s="283" customFormat="1" ht="24" customHeight="1">
      <c r="A28" s="335"/>
      <c r="B28" s="334"/>
      <c r="C28" s="333"/>
      <c r="D28" s="332" t="s">
        <v>928</v>
      </c>
      <c r="E28" s="331" t="s">
        <v>864</v>
      </c>
      <c r="F28" s="331">
        <v>4.0090000000000003</v>
      </c>
      <c r="G28" s="331">
        <v>440</v>
      </c>
      <c r="H28" s="331">
        <v>110</v>
      </c>
      <c r="I28" s="331" t="s">
        <v>58</v>
      </c>
      <c r="J28" s="330">
        <v>2496</v>
      </c>
      <c r="K28" s="330">
        <v>4661</v>
      </c>
      <c r="L28" s="329">
        <v>2000</v>
      </c>
      <c r="M28" s="328" t="s">
        <v>470</v>
      </c>
      <c r="N28" s="327">
        <v>10.84</v>
      </c>
      <c r="O28" s="326">
        <f>IF(N28&gt;0,1/N28*37.7*68.6,"")</f>
        <v>238.58118081180811</v>
      </c>
      <c r="P28" s="325">
        <v>11.93</v>
      </c>
      <c r="Q28" s="324" t="s">
        <v>815</v>
      </c>
      <c r="R28" s="324" t="s">
        <v>863</v>
      </c>
      <c r="S28" s="324" t="s">
        <v>38</v>
      </c>
      <c r="T28" s="323"/>
      <c r="U28" s="322"/>
      <c r="V28" s="284" t="str">
        <f>IF(X28&lt;95,"",X28)</f>
        <v/>
      </c>
      <c r="X28" s="282">
        <f>IFERROR(ROUNDDOWN(N28/P28*100,0),"")</f>
        <v>90</v>
      </c>
    </row>
    <row r="29" spans="1:26" s="283" customFormat="1" ht="24" customHeight="1">
      <c r="A29" s="335"/>
      <c r="B29" s="334"/>
      <c r="C29" s="333"/>
      <c r="D29" s="332" t="s">
        <v>928</v>
      </c>
      <c r="E29" s="331" t="s">
        <v>864</v>
      </c>
      <c r="F29" s="331">
        <v>4.0090000000000003</v>
      </c>
      <c r="G29" s="331">
        <v>440</v>
      </c>
      <c r="H29" s="331">
        <v>110</v>
      </c>
      <c r="I29" s="331" t="s">
        <v>799</v>
      </c>
      <c r="J29" s="330">
        <v>2496</v>
      </c>
      <c r="K29" s="330">
        <v>4661</v>
      </c>
      <c r="L29" s="329">
        <v>2000</v>
      </c>
      <c r="M29" s="328" t="s">
        <v>470</v>
      </c>
      <c r="N29" s="327">
        <v>10.69</v>
      </c>
      <c r="O29" s="326">
        <f>IF(N29&gt;0,1/N29*37.7*68.6,"")</f>
        <v>241.92890551917682</v>
      </c>
      <c r="P29" s="325">
        <v>11.93</v>
      </c>
      <c r="Q29" s="324" t="s">
        <v>815</v>
      </c>
      <c r="R29" s="324" t="s">
        <v>863</v>
      </c>
      <c r="S29" s="324" t="s">
        <v>38</v>
      </c>
      <c r="T29" s="323"/>
      <c r="U29" s="322"/>
      <c r="V29" s="284" t="str">
        <f>IF(X29&lt;95,"",X29)</f>
        <v/>
      </c>
      <c r="X29" s="282">
        <f>IFERROR(ROUNDDOWN(N29/P29*100,0),"")</f>
        <v>89</v>
      </c>
    </row>
    <row r="30" spans="1:26" s="283" customFormat="1" ht="24" customHeight="1">
      <c r="A30" s="335"/>
      <c r="B30" s="334"/>
      <c r="C30" s="333"/>
      <c r="D30" s="332" t="s">
        <v>927</v>
      </c>
      <c r="E30" s="331" t="s">
        <v>864</v>
      </c>
      <c r="F30" s="331">
        <v>4.0090000000000003</v>
      </c>
      <c r="G30" s="331">
        <v>440</v>
      </c>
      <c r="H30" s="331">
        <v>110</v>
      </c>
      <c r="I30" s="331" t="s">
        <v>58</v>
      </c>
      <c r="J30" s="330">
        <v>2496</v>
      </c>
      <c r="K30" s="330">
        <v>4661</v>
      </c>
      <c r="L30" s="329">
        <v>2000</v>
      </c>
      <c r="M30" s="328" t="s">
        <v>470</v>
      </c>
      <c r="N30" s="327">
        <v>10.84</v>
      </c>
      <c r="O30" s="326">
        <f>IF(N30&gt;0,1/N30*37.7*68.6,"")</f>
        <v>238.58118081180811</v>
      </c>
      <c r="P30" s="325">
        <v>11.93</v>
      </c>
      <c r="Q30" s="324" t="s">
        <v>815</v>
      </c>
      <c r="R30" s="324" t="s">
        <v>863</v>
      </c>
      <c r="S30" s="324" t="s">
        <v>38</v>
      </c>
      <c r="T30" s="323"/>
      <c r="U30" s="322"/>
      <c r="V30" s="284" t="str">
        <f>IF(X30&lt;95,"",X30)</f>
        <v/>
      </c>
      <c r="X30" s="282">
        <f>IFERROR(ROUNDDOWN(N30/P30*100,0),"")</f>
        <v>90</v>
      </c>
    </row>
    <row r="31" spans="1:26" s="283" customFormat="1" ht="24" customHeight="1">
      <c r="A31" s="335"/>
      <c r="B31" s="334"/>
      <c r="C31" s="333"/>
      <c r="D31" s="332" t="s">
        <v>926</v>
      </c>
      <c r="E31" s="331" t="s">
        <v>864</v>
      </c>
      <c r="F31" s="331">
        <v>4.0090000000000003</v>
      </c>
      <c r="G31" s="331">
        <v>440</v>
      </c>
      <c r="H31" s="331">
        <v>110</v>
      </c>
      <c r="I31" s="331" t="s">
        <v>58</v>
      </c>
      <c r="J31" s="330">
        <v>2496</v>
      </c>
      <c r="K31" s="330">
        <v>4661</v>
      </c>
      <c r="L31" s="329">
        <v>2000</v>
      </c>
      <c r="M31" s="328" t="s">
        <v>470</v>
      </c>
      <c r="N31" s="327">
        <v>10.84</v>
      </c>
      <c r="O31" s="326">
        <f>IF(N31&gt;0,1/N31*37.7*68.6,"")</f>
        <v>238.58118081180811</v>
      </c>
      <c r="P31" s="325">
        <v>11.93</v>
      </c>
      <c r="Q31" s="324" t="s">
        <v>815</v>
      </c>
      <c r="R31" s="324" t="s">
        <v>863</v>
      </c>
      <c r="S31" s="324" t="s">
        <v>38</v>
      </c>
      <c r="T31" s="323"/>
      <c r="U31" s="322"/>
      <c r="V31" s="284" t="str">
        <f>IF(X31&lt;95,"",X31)</f>
        <v/>
      </c>
      <c r="X31" s="282">
        <f>IFERROR(ROUNDDOWN(N31/P31*100,0),"")</f>
        <v>90</v>
      </c>
    </row>
    <row r="32" spans="1:26" s="283" customFormat="1" ht="24" customHeight="1">
      <c r="A32" s="335"/>
      <c r="B32" s="334"/>
      <c r="C32" s="333"/>
      <c r="D32" s="332" t="s">
        <v>926</v>
      </c>
      <c r="E32" s="331" t="s">
        <v>864</v>
      </c>
      <c r="F32" s="331">
        <v>4.0090000000000003</v>
      </c>
      <c r="G32" s="331">
        <v>440</v>
      </c>
      <c r="H32" s="331">
        <v>110</v>
      </c>
      <c r="I32" s="331" t="s">
        <v>799</v>
      </c>
      <c r="J32" s="330">
        <v>2496</v>
      </c>
      <c r="K32" s="330">
        <v>4661</v>
      </c>
      <c r="L32" s="329">
        <v>2000</v>
      </c>
      <c r="M32" s="328" t="s">
        <v>470</v>
      </c>
      <c r="N32" s="327">
        <v>10.69</v>
      </c>
      <c r="O32" s="326">
        <f>IF(N32&gt;0,1/N32*37.7*68.6,"")</f>
        <v>241.92890551917682</v>
      </c>
      <c r="P32" s="325">
        <v>11.93</v>
      </c>
      <c r="Q32" s="324" t="s">
        <v>815</v>
      </c>
      <c r="R32" s="324" t="s">
        <v>863</v>
      </c>
      <c r="S32" s="324" t="s">
        <v>38</v>
      </c>
      <c r="T32" s="323"/>
      <c r="U32" s="322"/>
      <c r="V32" s="284" t="str">
        <f>IF(X32&lt;95,"",X32)</f>
        <v/>
      </c>
      <c r="X32" s="282">
        <f>IFERROR(ROUNDDOWN(N32/P32*100,0),"")</f>
        <v>89</v>
      </c>
    </row>
    <row r="33" spans="1:24" s="283" customFormat="1" ht="24" customHeight="1">
      <c r="A33" s="335"/>
      <c r="B33" s="334"/>
      <c r="C33" s="333"/>
      <c r="D33" s="332" t="s">
        <v>925</v>
      </c>
      <c r="E33" s="331" t="s">
        <v>864</v>
      </c>
      <c r="F33" s="331">
        <v>4.0090000000000003</v>
      </c>
      <c r="G33" s="331">
        <v>440</v>
      </c>
      <c r="H33" s="331">
        <v>110</v>
      </c>
      <c r="I33" s="331" t="s">
        <v>58</v>
      </c>
      <c r="J33" s="330">
        <v>2496</v>
      </c>
      <c r="K33" s="330">
        <v>4661</v>
      </c>
      <c r="L33" s="329">
        <v>2000</v>
      </c>
      <c r="M33" s="328" t="s">
        <v>470</v>
      </c>
      <c r="N33" s="327">
        <v>10.84</v>
      </c>
      <c r="O33" s="326">
        <f>IF(N33&gt;0,1/N33*37.7*68.6,"")</f>
        <v>238.58118081180811</v>
      </c>
      <c r="P33" s="325">
        <v>11.93</v>
      </c>
      <c r="Q33" s="324" t="s">
        <v>815</v>
      </c>
      <c r="R33" s="324" t="s">
        <v>863</v>
      </c>
      <c r="S33" s="324" t="s">
        <v>38</v>
      </c>
      <c r="T33" s="323"/>
      <c r="U33" s="322"/>
      <c r="V33" s="284" t="str">
        <f>IF(X33&lt;95,"",X33)</f>
        <v/>
      </c>
      <c r="X33" s="282">
        <f>IFERROR(ROUNDDOWN(N33/P33*100,0),"")</f>
        <v>90</v>
      </c>
    </row>
    <row r="34" spans="1:24" s="283" customFormat="1" ht="24" customHeight="1">
      <c r="A34" s="335"/>
      <c r="B34" s="334"/>
      <c r="C34" s="333"/>
      <c r="D34" s="332" t="s">
        <v>925</v>
      </c>
      <c r="E34" s="331" t="s">
        <v>864</v>
      </c>
      <c r="F34" s="331">
        <v>4.0090000000000003</v>
      </c>
      <c r="G34" s="331">
        <v>440</v>
      </c>
      <c r="H34" s="331">
        <v>110</v>
      </c>
      <c r="I34" s="331" t="s">
        <v>799</v>
      </c>
      <c r="J34" s="330">
        <v>2496</v>
      </c>
      <c r="K34" s="330">
        <v>4661</v>
      </c>
      <c r="L34" s="329">
        <v>2000</v>
      </c>
      <c r="M34" s="328" t="s">
        <v>470</v>
      </c>
      <c r="N34" s="327">
        <v>10.69</v>
      </c>
      <c r="O34" s="326">
        <f>IF(N34&gt;0,1/N34*37.7*68.6,"")</f>
        <v>241.92890551917682</v>
      </c>
      <c r="P34" s="325">
        <v>11.93</v>
      </c>
      <c r="Q34" s="324" t="s">
        <v>815</v>
      </c>
      <c r="R34" s="324" t="s">
        <v>863</v>
      </c>
      <c r="S34" s="324" t="s">
        <v>38</v>
      </c>
      <c r="T34" s="323"/>
      <c r="U34" s="322"/>
      <c r="V34" s="284" t="str">
        <f>IF(X34&lt;95,"",X34)</f>
        <v/>
      </c>
      <c r="X34" s="282">
        <f>IFERROR(ROUNDDOWN(N34/P34*100,0),"")</f>
        <v>89</v>
      </c>
    </row>
    <row r="35" spans="1:24" s="283" customFormat="1" ht="24" customHeight="1">
      <c r="A35" s="335"/>
      <c r="B35" s="334"/>
      <c r="C35" s="333"/>
      <c r="D35" s="332" t="s">
        <v>924</v>
      </c>
      <c r="E35" s="331" t="s">
        <v>864</v>
      </c>
      <c r="F35" s="331">
        <v>4.0090000000000003</v>
      </c>
      <c r="G35" s="331">
        <v>440</v>
      </c>
      <c r="H35" s="331">
        <v>110</v>
      </c>
      <c r="I35" s="331" t="s">
        <v>58</v>
      </c>
      <c r="J35" s="330">
        <v>2496</v>
      </c>
      <c r="K35" s="330">
        <v>4661</v>
      </c>
      <c r="L35" s="329">
        <v>2000</v>
      </c>
      <c r="M35" s="328" t="s">
        <v>470</v>
      </c>
      <c r="N35" s="327">
        <v>10.84</v>
      </c>
      <c r="O35" s="326">
        <f>IF(N35&gt;0,1/N35*37.7*68.6,"")</f>
        <v>238.58118081180811</v>
      </c>
      <c r="P35" s="325">
        <v>11.93</v>
      </c>
      <c r="Q35" s="324" t="s">
        <v>815</v>
      </c>
      <c r="R35" s="324" t="s">
        <v>863</v>
      </c>
      <c r="S35" s="324" t="s">
        <v>38</v>
      </c>
      <c r="T35" s="323"/>
      <c r="U35" s="322"/>
      <c r="V35" s="284" t="str">
        <f>IF(X35&lt;95,"",X35)</f>
        <v/>
      </c>
      <c r="X35" s="282">
        <f>IFERROR(ROUNDDOWN(N35/P35*100,0),"")</f>
        <v>90</v>
      </c>
    </row>
    <row r="36" spans="1:24" s="283" customFormat="1" ht="24" customHeight="1">
      <c r="A36" s="335"/>
      <c r="B36" s="334"/>
      <c r="C36" s="333"/>
      <c r="D36" s="332" t="s">
        <v>924</v>
      </c>
      <c r="E36" s="331" t="s">
        <v>864</v>
      </c>
      <c r="F36" s="331">
        <v>4.0090000000000003</v>
      </c>
      <c r="G36" s="331">
        <v>440</v>
      </c>
      <c r="H36" s="331">
        <v>110</v>
      </c>
      <c r="I36" s="331" t="s">
        <v>799</v>
      </c>
      <c r="J36" s="330">
        <v>2496</v>
      </c>
      <c r="K36" s="330">
        <v>4661</v>
      </c>
      <c r="L36" s="329">
        <v>2000</v>
      </c>
      <c r="M36" s="328" t="s">
        <v>470</v>
      </c>
      <c r="N36" s="327">
        <v>10.69</v>
      </c>
      <c r="O36" s="326">
        <f>IF(N36&gt;0,1/N36*37.7*68.6,"")</f>
        <v>241.92890551917682</v>
      </c>
      <c r="P36" s="325">
        <v>11.93</v>
      </c>
      <c r="Q36" s="324" t="s">
        <v>815</v>
      </c>
      <c r="R36" s="324" t="s">
        <v>863</v>
      </c>
      <c r="S36" s="324" t="s">
        <v>38</v>
      </c>
      <c r="T36" s="323"/>
      <c r="U36" s="322"/>
      <c r="V36" s="284" t="str">
        <f>IF(X36&lt;95,"",X36)</f>
        <v/>
      </c>
      <c r="X36" s="282">
        <f>IFERROR(ROUNDDOWN(N36/P36*100,0),"")</f>
        <v>89</v>
      </c>
    </row>
    <row r="37" spans="1:24" s="283" customFormat="1" ht="24" customHeight="1">
      <c r="A37" s="335"/>
      <c r="B37" s="334"/>
      <c r="C37" s="333"/>
      <c r="D37" s="332" t="s">
        <v>923</v>
      </c>
      <c r="E37" s="331" t="s">
        <v>864</v>
      </c>
      <c r="F37" s="331">
        <v>4.0090000000000003</v>
      </c>
      <c r="G37" s="331">
        <v>440</v>
      </c>
      <c r="H37" s="331">
        <v>110</v>
      </c>
      <c r="I37" s="331" t="s">
        <v>58</v>
      </c>
      <c r="J37" s="330">
        <v>2496</v>
      </c>
      <c r="K37" s="330">
        <v>4661</v>
      </c>
      <c r="L37" s="329">
        <v>2000</v>
      </c>
      <c r="M37" s="328" t="s">
        <v>470</v>
      </c>
      <c r="N37" s="327">
        <v>10.84</v>
      </c>
      <c r="O37" s="326">
        <f>IF(N37&gt;0,1/N37*37.7*68.6,"")</f>
        <v>238.58118081180811</v>
      </c>
      <c r="P37" s="325">
        <v>11.93</v>
      </c>
      <c r="Q37" s="324" t="s">
        <v>815</v>
      </c>
      <c r="R37" s="324" t="s">
        <v>863</v>
      </c>
      <c r="S37" s="324" t="s">
        <v>38</v>
      </c>
      <c r="T37" s="323"/>
      <c r="U37" s="322"/>
      <c r="V37" s="284" t="str">
        <f>IF(X37&lt;95,"",X37)</f>
        <v/>
      </c>
      <c r="X37" s="282">
        <f>IFERROR(ROUNDDOWN(N37/P37*100,0),"")</f>
        <v>90</v>
      </c>
    </row>
    <row r="38" spans="1:24" s="283" customFormat="1" ht="24" customHeight="1">
      <c r="A38" s="335"/>
      <c r="B38" s="334"/>
      <c r="C38" s="333"/>
      <c r="D38" s="332" t="s">
        <v>923</v>
      </c>
      <c r="E38" s="331" t="s">
        <v>864</v>
      </c>
      <c r="F38" s="331">
        <v>4.0090000000000003</v>
      </c>
      <c r="G38" s="331">
        <v>440</v>
      </c>
      <c r="H38" s="331">
        <v>110</v>
      </c>
      <c r="I38" s="331" t="s">
        <v>799</v>
      </c>
      <c r="J38" s="330">
        <v>2496</v>
      </c>
      <c r="K38" s="330">
        <v>4661</v>
      </c>
      <c r="L38" s="329">
        <v>2000</v>
      </c>
      <c r="M38" s="328" t="s">
        <v>470</v>
      </c>
      <c r="N38" s="327">
        <v>10.69</v>
      </c>
      <c r="O38" s="326">
        <f>IF(N38&gt;0,1/N38*37.7*68.6,"")</f>
        <v>241.92890551917682</v>
      </c>
      <c r="P38" s="325">
        <v>11.93</v>
      </c>
      <c r="Q38" s="324" t="s">
        <v>815</v>
      </c>
      <c r="R38" s="324" t="s">
        <v>863</v>
      </c>
      <c r="S38" s="324" t="s">
        <v>38</v>
      </c>
      <c r="T38" s="323"/>
      <c r="U38" s="322"/>
      <c r="V38" s="284" t="str">
        <f>IF(X38&lt;95,"",X38)</f>
        <v/>
      </c>
      <c r="X38" s="282">
        <f>IFERROR(ROUNDDOWN(N38/P38*100,0),"")</f>
        <v>89</v>
      </c>
    </row>
    <row r="39" spans="1:24" s="283" customFormat="1" ht="24" customHeight="1">
      <c r="A39" s="335"/>
      <c r="B39" s="334"/>
      <c r="C39" s="333"/>
      <c r="D39" s="332" t="s">
        <v>923</v>
      </c>
      <c r="E39" s="331" t="s">
        <v>864</v>
      </c>
      <c r="F39" s="331">
        <v>4.0090000000000003</v>
      </c>
      <c r="G39" s="331">
        <v>440</v>
      </c>
      <c r="H39" s="331">
        <v>110</v>
      </c>
      <c r="I39" s="331" t="s">
        <v>58</v>
      </c>
      <c r="J39" s="330">
        <v>2750</v>
      </c>
      <c r="K39" s="330">
        <v>5914</v>
      </c>
      <c r="L39" s="329">
        <v>2999</v>
      </c>
      <c r="M39" s="328" t="s">
        <v>470</v>
      </c>
      <c r="N39" s="327">
        <v>9.82</v>
      </c>
      <c r="O39" s="326">
        <f>IF(N39&gt;0,1/N39*37.7*68.6,"")</f>
        <v>263.36252545824846</v>
      </c>
      <c r="P39" s="325">
        <v>10.59</v>
      </c>
      <c r="Q39" s="324" t="s">
        <v>815</v>
      </c>
      <c r="R39" s="324" t="s">
        <v>863</v>
      </c>
      <c r="S39" s="324" t="s">
        <v>38</v>
      </c>
      <c r="T39" s="323"/>
      <c r="U39" s="322"/>
      <c r="V39" s="284" t="str">
        <f>IF(X39&lt;95,"",X39)</f>
        <v/>
      </c>
      <c r="X39" s="282">
        <f>IFERROR(ROUNDDOWN(N39/P39*100,0),"")</f>
        <v>92</v>
      </c>
    </row>
    <row r="40" spans="1:24" s="283" customFormat="1" ht="24" customHeight="1">
      <c r="A40" s="335"/>
      <c r="B40" s="334"/>
      <c r="C40" s="333"/>
      <c r="D40" s="332" t="s">
        <v>923</v>
      </c>
      <c r="E40" s="331" t="s">
        <v>864</v>
      </c>
      <c r="F40" s="331">
        <v>4.0090000000000003</v>
      </c>
      <c r="G40" s="331">
        <v>440</v>
      </c>
      <c r="H40" s="331">
        <v>110</v>
      </c>
      <c r="I40" s="331" t="s">
        <v>799</v>
      </c>
      <c r="J40" s="330">
        <v>2750</v>
      </c>
      <c r="K40" s="330">
        <v>5914</v>
      </c>
      <c r="L40" s="329">
        <v>2999</v>
      </c>
      <c r="M40" s="328" t="s">
        <v>470</v>
      </c>
      <c r="N40" s="327">
        <v>9.6199999999999992</v>
      </c>
      <c r="O40" s="326">
        <f>IF(N40&gt;0,1/N40*37.7*68.6,"")</f>
        <v>268.83783783783787</v>
      </c>
      <c r="P40" s="325">
        <v>10.59</v>
      </c>
      <c r="Q40" s="324" t="s">
        <v>815</v>
      </c>
      <c r="R40" s="324" t="s">
        <v>863</v>
      </c>
      <c r="S40" s="324" t="s">
        <v>38</v>
      </c>
      <c r="T40" s="323"/>
      <c r="U40" s="322"/>
      <c r="V40" s="284" t="str">
        <f>IF(X40&lt;95,"",X40)</f>
        <v/>
      </c>
      <c r="X40" s="282">
        <f>IFERROR(ROUNDDOWN(N40/P40*100,0),"")</f>
        <v>90</v>
      </c>
    </row>
    <row r="41" spans="1:24" s="283" customFormat="1" ht="24" customHeight="1">
      <c r="A41" s="335"/>
      <c r="B41" s="334"/>
      <c r="C41" s="333"/>
      <c r="D41" s="332" t="s">
        <v>922</v>
      </c>
      <c r="E41" s="331" t="s">
        <v>864</v>
      </c>
      <c r="F41" s="331">
        <v>4.0090000000000003</v>
      </c>
      <c r="G41" s="331">
        <v>440</v>
      </c>
      <c r="H41" s="331">
        <v>110</v>
      </c>
      <c r="I41" s="331" t="s">
        <v>58</v>
      </c>
      <c r="J41" s="330">
        <v>2496</v>
      </c>
      <c r="K41" s="330">
        <v>4661</v>
      </c>
      <c r="L41" s="329">
        <v>2000</v>
      </c>
      <c r="M41" s="328" t="s">
        <v>470</v>
      </c>
      <c r="N41" s="327">
        <v>10.84</v>
      </c>
      <c r="O41" s="326">
        <f>IF(N41&gt;0,1/N41*37.7*68.6,"")</f>
        <v>238.58118081180811</v>
      </c>
      <c r="P41" s="325">
        <v>11.93</v>
      </c>
      <c r="Q41" s="324" t="s">
        <v>815</v>
      </c>
      <c r="R41" s="324" t="s">
        <v>863</v>
      </c>
      <c r="S41" s="324" t="s">
        <v>38</v>
      </c>
      <c r="T41" s="323"/>
      <c r="U41" s="322"/>
      <c r="V41" s="284" t="str">
        <f>IF(X41&lt;95,"",X41)</f>
        <v/>
      </c>
      <c r="X41" s="282">
        <f>IFERROR(ROUNDDOWN(N41/P41*100,0),"")</f>
        <v>90</v>
      </c>
    </row>
    <row r="42" spans="1:24" s="283" customFormat="1" ht="24" customHeight="1">
      <c r="A42" s="335"/>
      <c r="B42" s="334"/>
      <c r="C42" s="333"/>
      <c r="D42" s="332" t="s">
        <v>922</v>
      </c>
      <c r="E42" s="331" t="s">
        <v>864</v>
      </c>
      <c r="F42" s="331">
        <v>4.0090000000000003</v>
      </c>
      <c r="G42" s="331">
        <v>440</v>
      </c>
      <c r="H42" s="331">
        <v>110</v>
      </c>
      <c r="I42" s="331" t="s">
        <v>799</v>
      </c>
      <c r="J42" s="330">
        <v>2496</v>
      </c>
      <c r="K42" s="330">
        <v>4661</v>
      </c>
      <c r="L42" s="329">
        <v>2000</v>
      </c>
      <c r="M42" s="328" t="s">
        <v>470</v>
      </c>
      <c r="N42" s="327">
        <v>10.69</v>
      </c>
      <c r="O42" s="326">
        <f>IF(N42&gt;0,1/N42*37.7*68.6,"")</f>
        <v>241.92890551917682</v>
      </c>
      <c r="P42" s="325">
        <v>11.93</v>
      </c>
      <c r="Q42" s="324" t="s">
        <v>815</v>
      </c>
      <c r="R42" s="324" t="s">
        <v>863</v>
      </c>
      <c r="S42" s="324" t="s">
        <v>38</v>
      </c>
      <c r="T42" s="323"/>
      <c r="U42" s="322"/>
      <c r="V42" s="284" t="str">
        <f>IF(X42&lt;95,"",X42)</f>
        <v/>
      </c>
      <c r="X42" s="282">
        <f>IFERROR(ROUNDDOWN(N42/P42*100,0),"")</f>
        <v>89</v>
      </c>
    </row>
    <row r="43" spans="1:24" s="283" customFormat="1" ht="24" customHeight="1">
      <c r="A43" s="335"/>
      <c r="B43" s="334"/>
      <c r="C43" s="333"/>
      <c r="D43" s="332" t="s">
        <v>921</v>
      </c>
      <c r="E43" s="331" t="s">
        <v>864</v>
      </c>
      <c r="F43" s="331">
        <v>4.0090000000000003</v>
      </c>
      <c r="G43" s="331">
        <v>440</v>
      </c>
      <c r="H43" s="331">
        <v>110</v>
      </c>
      <c r="I43" s="331" t="s">
        <v>58</v>
      </c>
      <c r="J43" s="330">
        <v>2496</v>
      </c>
      <c r="K43" s="330">
        <v>4661</v>
      </c>
      <c r="L43" s="329">
        <v>2000</v>
      </c>
      <c r="M43" s="328" t="s">
        <v>470</v>
      </c>
      <c r="N43" s="327">
        <v>10.84</v>
      </c>
      <c r="O43" s="326">
        <f>IF(N43&gt;0,1/N43*37.7*68.6,"")</f>
        <v>238.58118081180811</v>
      </c>
      <c r="P43" s="325">
        <v>11.93</v>
      </c>
      <c r="Q43" s="324" t="s">
        <v>815</v>
      </c>
      <c r="R43" s="324" t="s">
        <v>863</v>
      </c>
      <c r="S43" s="324" t="s">
        <v>38</v>
      </c>
      <c r="T43" s="323"/>
      <c r="U43" s="322"/>
      <c r="V43" s="284" t="str">
        <f>IF(X43&lt;95,"",X43)</f>
        <v/>
      </c>
      <c r="X43" s="282">
        <f>IFERROR(ROUNDDOWN(N43/P43*100,0),"")</f>
        <v>90</v>
      </c>
    </row>
    <row r="44" spans="1:24" s="283" customFormat="1" ht="24" customHeight="1">
      <c r="A44" s="335"/>
      <c r="B44" s="334"/>
      <c r="C44" s="333"/>
      <c r="D44" s="332" t="s">
        <v>921</v>
      </c>
      <c r="E44" s="331" t="s">
        <v>864</v>
      </c>
      <c r="F44" s="331">
        <v>4.0090000000000003</v>
      </c>
      <c r="G44" s="331">
        <v>440</v>
      </c>
      <c r="H44" s="331">
        <v>110</v>
      </c>
      <c r="I44" s="331" t="s">
        <v>799</v>
      </c>
      <c r="J44" s="330">
        <v>2496</v>
      </c>
      <c r="K44" s="330">
        <v>4661</v>
      </c>
      <c r="L44" s="329">
        <v>2000</v>
      </c>
      <c r="M44" s="328" t="s">
        <v>470</v>
      </c>
      <c r="N44" s="327">
        <v>10.69</v>
      </c>
      <c r="O44" s="326">
        <f>IF(N44&gt;0,1/N44*37.7*68.6,"")</f>
        <v>241.92890551917682</v>
      </c>
      <c r="P44" s="325">
        <v>11.93</v>
      </c>
      <c r="Q44" s="324" t="s">
        <v>815</v>
      </c>
      <c r="R44" s="324" t="s">
        <v>863</v>
      </c>
      <c r="S44" s="324" t="s">
        <v>38</v>
      </c>
      <c r="T44" s="323"/>
      <c r="U44" s="322"/>
      <c r="V44" s="284" t="str">
        <f>IF(X44&lt;95,"",X44)</f>
        <v/>
      </c>
      <c r="X44" s="282">
        <f>IFERROR(ROUNDDOWN(N44/P44*100,0),"")</f>
        <v>89</v>
      </c>
    </row>
    <row r="45" spans="1:24" s="283" customFormat="1" ht="24" customHeight="1">
      <c r="A45" s="335"/>
      <c r="B45" s="334"/>
      <c r="C45" s="333"/>
      <c r="D45" s="332" t="s">
        <v>921</v>
      </c>
      <c r="E45" s="331" t="s">
        <v>864</v>
      </c>
      <c r="F45" s="331">
        <v>4.0090000000000003</v>
      </c>
      <c r="G45" s="331">
        <v>440</v>
      </c>
      <c r="H45" s="331">
        <v>110</v>
      </c>
      <c r="I45" s="331" t="s">
        <v>58</v>
      </c>
      <c r="J45" s="330">
        <v>2750</v>
      </c>
      <c r="K45" s="330">
        <v>5914</v>
      </c>
      <c r="L45" s="329">
        <v>2999</v>
      </c>
      <c r="M45" s="328" t="s">
        <v>470</v>
      </c>
      <c r="N45" s="327">
        <v>9.82</v>
      </c>
      <c r="O45" s="326">
        <f>IF(N45&gt;0,1/N45*37.7*68.6,"")</f>
        <v>263.36252545824846</v>
      </c>
      <c r="P45" s="325">
        <v>10.59</v>
      </c>
      <c r="Q45" s="324" t="s">
        <v>815</v>
      </c>
      <c r="R45" s="324" t="s">
        <v>863</v>
      </c>
      <c r="S45" s="324" t="s">
        <v>38</v>
      </c>
      <c r="T45" s="323"/>
      <c r="U45" s="322"/>
      <c r="V45" s="284" t="str">
        <f>IF(X45&lt;95,"",X45)</f>
        <v/>
      </c>
      <c r="X45" s="282">
        <f>IFERROR(ROUNDDOWN(N45/P45*100,0),"")</f>
        <v>92</v>
      </c>
    </row>
    <row r="46" spans="1:24" s="283" customFormat="1" ht="24" customHeight="1">
      <c r="A46" s="335"/>
      <c r="B46" s="334"/>
      <c r="C46" s="333"/>
      <c r="D46" s="332" t="s">
        <v>921</v>
      </c>
      <c r="E46" s="331" t="s">
        <v>864</v>
      </c>
      <c r="F46" s="331">
        <v>4.0090000000000003</v>
      </c>
      <c r="G46" s="331">
        <v>440</v>
      </c>
      <c r="H46" s="331">
        <v>110</v>
      </c>
      <c r="I46" s="331" t="s">
        <v>799</v>
      </c>
      <c r="J46" s="330">
        <v>2750</v>
      </c>
      <c r="K46" s="330">
        <v>5914</v>
      </c>
      <c r="L46" s="329">
        <v>2999</v>
      </c>
      <c r="M46" s="328" t="s">
        <v>470</v>
      </c>
      <c r="N46" s="327">
        <v>9.6199999999999992</v>
      </c>
      <c r="O46" s="326">
        <f>IF(N46&gt;0,1/N46*37.7*68.6,"")</f>
        <v>268.83783783783787</v>
      </c>
      <c r="P46" s="325">
        <v>10.59</v>
      </c>
      <c r="Q46" s="324" t="s">
        <v>815</v>
      </c>
      <c r="R46" s="324" t="s">
        <v>863</v>
      </c>
      <c r="S46" s="324" t="s">
        <v>38</v>
      </c>
      <c r="T46" s="323"/>
      <c r="U46" s="322"/>
      <c r="V46" s="284" t="str">
        <f>IF(X46&lt;95,"",X46)</f>
        <v/>
      </c>
      <c r="X46" s="282">
        <f>IFERROR(ROUNDDOWN(N46/P46*100,0),"")</f>
        <v>90</v>
      </c>
    </row>
    <row r="47" spans="1:24" s="283" customFormat="1" ht="24" customHeight="1">
      <c r="A47" s="335"/>
      <c r="B47" s="334"/>
      <c r="C47" s="333"/>
      <c r="D47" s="332" t="s">
        <v>920</v>
      </c>
      <c r="E47" s="331" t="s">
        <v>864</v>
      </c>
      <c r="F47" s="331">
        <v>4.0090000000000003</v>
      </c>
      <c r="G47" s="331">
        <v>440</v>
      </c>
      <c r="H47" s="331">
        <v>110</v>
      </c>
      <c r="I47" s="331" t="s">
        <v>58</v>
      </c>
      <c r="J47" s="330">
        <v>2496</v>
      </c>
      <c r="K47" s="330">
        <v>4661</v>
      </c>
      <c r="L47" s="329">
        <v>2000</v>
      </c>
      <c r="M47" s="328" t="s">
        <v>470</v>
      </c>
      <c r="N47" s="327">
        <v>10.84</v>
      </c>
      <c r="O47" s="326">
        <f>IF(N47&gt;0,1/N47*37.7*68.6,"")</f>
        <v>238.58118081180811</v>
      </c>
      <c r="P47" s="325">
        <v>11.93</v>
      </c>
      <c r="Q47" s="324" t="s">
        <v>815</v>
      </c>
      <c r="R47" s="324" t="s">
        <v>863</v>
      </c>
      <c r="S47" s="324" t="s">
        <v>38</v>
      </c>
      <c r="T47" s="323"/>
      <c r="U47" s="322"/>
      <c r="V47" s="284" t="str">
        <f>IF(X47&lt;95,"",X47)</f>
        <v/>
      </c>
      <c r="X47" s="282">
        <f>IFERROR(ROUNDDOWN(N47/P47*100,0),"")</f>
        <v>90</v>
      </c>
    </row>
    <row r="48" spans="1:24" s="283" customFormat="1" ht="24" customHeight="1">
      <c r="A48" s="335"/>
      <c r="B48" s="334"/>
      <c r="C48" s="333"/>
      <c r="D48" s="332" t="s">
        <v>920</v>
      </c>
      <c r="E48" s="331" t="s">
        <v>864</v>
      </c>
      <c r="F48" s="331">
        <v>4.0090000000000003</v>
      </c>
      <c r="G48" s="331">
        <v>440</v>
      </c>
      <c r="H48" s="331">
        <v>110</v>
      </c>
      <c r="I48" s="331" t="s">
        <v>799</v>
      </c>
      <c r="J48" s="330">
        <v>2496</v>
      </c>
      <c r="K48" s="330">
        <v>4661</v>
      </c>
      <c r="L48" s="329">
        <v>2000</v>
      </c>
      <c r="M48" s="328" t="s">
        <v>470</v>
      </c>
      <c r="N48" s="327">
        <v>10.69</v>
      </c>
      <c r="O48" s="326">
        <f>IF(N48&gt;0,1/N48*37.7*68.6,"")</f>
        <v>241.92890551917682</v>
      </c>
      <c r="P48" s="325">
        <v>11.93</v>
      </c>
      <c r="Q48" s="324" t="s">
        <v>815</v>
      </c>
      <c r="R48" s="324" t="s">
        <v>863</v>
      </c>
      <c r="S48" s="324" t="s">
        <v>38</v>
      </c>
      <c r="T48" s="323"/>
      <c r="U48" s="322"/>
      <c r="V48" s="284" t="str">
        <f>IF(X48&lt;95,"",X48)</f>
        <v/>
      </c>
      <c r="X48" s="282">
        <f>IFERROR(ROUNDDOWN(N48/P48*100,0),"")</f>
        <v>89</v>
      </c>
    </row>
    <row r="49" spans="1:24" s="283" customFormat="1" ht="24" customHeight="1">
      <c r="A49" s="335"/>
      <c r="B49" s="334"/>
      <c r="C49" s="333"/>
      <c r="D49" s="332" t="s">
        <v>920</v>
      </c>
      <c r="E49" s="331" t="s">
        <v>864</v>
      </c>
      <c r="F49" s="331">
        <v>4.0090000000000003</v>
      </c>
      <c r="G49" s="331">
        <v>440</v>
      </c>
      <c r="H49" s="331">
        <v>110</v>
      </c>
      <c r="I49" s="331" t="s">
        <v>58</v>
      </c>
      <c r="J49" s="330">
        <v>2750</v>
      </c>
      <c r="K49" s="330">
        <v>5914</v>
      </c>
      <c r="L49" s="329">
        <v>2999</v>
      </c>
      <c r="M49" s="328" t="s">
        <v>470</v>
      </c>
      <c r="N49" s="327">
        <v>9.82</v>
      </c>
      <c r="O49" s="326">
        <f>IF(N49&gt;0,1/N49*37.7*68.6,"")</f>
        <v>263.36252545824846</v>
      </c>
      <c r="P49" s="325">
        <v>10.59</v>
      </c>
      <c r="Q49" s="324" t="s">
        <v>815</v>
      </c>
      <c r="R49" s="324" t="s">
        <v>863</v>
      </c>
      <c r="S49" s="324" t="s">
        <v>38</v>
      </c>
      <c r="T49" s="323"/>
      <c r="U49" s="322"/>
      <c r="V49" s="284" t="str">
        <f>IF(X49&lt;95,"",X49)</f>
        <v/>
      </c>
      <c r="X49" s="282">
        <f>IFERROR(ROUNDDOWN(N49/P49*100,0),"")</f>
        <v>92</v>
      </c>
    </row>
    <row r="50" spans="1:24" s="283" customFormat="1" ht="24" customHeight="1">
      <c r="A50" s="335"/>
      <c r="B50" s="334"/>
      <c r="C50" s="333"/>
      <c r="D50" s="332" t="s">
        <v>920</v>
      </c>
      <c r="E50" s="331" t="s">
        <v>864</v>
      </c>
      <c r="F50" s="331">
        <v>4.0090000000000003</v>
      </c>
      <c r="G50" s="331">
        <v>440</v>
      </c>
      <c r="H50" s="331">
        <v>110</v>
      </c>
      <c r="I50" s="331" t="s">
        <v>799</v>
      </c>
      <c r="J50" s="330">
        <v>2750</v>
      </c>
      <c r="K50" s="330">
        <v>5914</v>
      </c>
      <c r="L50" s="329">
        <v>2999</v>
      </c>
      <c r="M50" s="328" t="s">
        <v>470</v>
      </c>
      <c r="N50" s="327">
        <v>9.6199999999999992</v>
      </c>
      <c r="O50" s="326">
        <f>IF(N50&gt;0,1/N50*37.7*68.6,"")</f>
        <v>268.83783783783787</v>
      </c>
      <c r="P50" s="325">
        <v>10.59</v>
      </c>
      <c r="Q50" s="324" t="s">
        <v>815</v>
      </c>
      <c r="R50" s="324" t="s">
        <v>863</v>
      </c>
      <c r="S50" s="324" t="s">
        <v>38</v>
      </c>
      <c r="T50" s="323"/>
      <c r="U50" s="322"/>
      <c r="V50" s="284" t="str">
        <f>IF(X50&lt;95,"",X50)</f>
        <v/>
      </c>
      <c r="X50" s="282">
        <f>IFERROR(ROUNDDOWN(N50/P50*100,0),"")</f>
        <v>90</v>
      </c>
    </row>
    <row r="51" spans="1:24" s="283" customFormat="1" ht="24" customHeight="1">
      <c r="A51" s="335"/>
      <c r="B51" s="334"/>
      <c r="C51" s="333"/>
      <c r="D51" s="332" t="s">
        <v>919</v>
      </c>
      <c r="E51" s="331" t="s">
        <v>864</v>
      </c>
      <c r="F51" s="331">
        <v>4.0090000000000003</v>
      </c>
      <c r="G51" s="331">
        <v>440</v>
      </c>
      <c r="H51" s="331">
        <v>110</v>
      </c>
      <c r="I51" s="331" t="s">
        <v>58</v>
      </c>
      <c r="J51" s="330">
        <v>2496</v>
      </c>
      <c r="K51" s="330">
        <v>4661</v>
      </c>
      <c r="L51" s="329">
        <v>2000</v>
      </c>
      <c r="M51" s="328" t="s">
        <v>470</v>
      </c>
      <c r="N51" s="327">
        <v>10.84</v>
      </c>
      <c r="O51" s="326">
        <f>IF(N51&gt;0,1/N51*37.7*68.6,"")</f>
        <v>238.58118081180811</v>
      </c>
      <c r="P51" s="325">
        <v>11.93</v>
      </c>
      <c r="Q51" s="324" t="s">
        <v>815</v>
      </c>
      <c r="R51" s="324" t="s">
        <v>863</v>
      </c>
      <c r="S51" s="324" t="s">
        <v>38</v>
      </c>
      <c r="T51" s="323"/>
      <c r="U51" s="322"/>
      <c r="V51" s="284" t="str">
        <f>IF(X51&lt;95,"",X51)</f>
        <v/>
      </c>
      <c r="X51" s="282">
        <f>IFERROR(ROUNDDOWN(N51/P51*100,0),"")</f>
        <v>90</v>
      </c>
    </row>
    <row r="52" spans="1:24" s="283" customFormat="1" ht="24" customHeight="1">
      <c r="A52" s="335"/>
      <c r="B52" s="334"/>
      <c r="C52" s="333"/>
      <c r="D52" s="332" t="s">
        <v>919</v>
      </c>
      <c r="E52" s="331" t="s">
        <v>864</v>
      </c>
      <c r="F52" s="331">
        <v>4.0090000000000003</v>
      </c>
      <c r="G52" s="331">
        <v>440</v>
      </c>
      <c r="H52" s="331">
        <v>110</v>
      </c>
      <c r="I52" s="331" t="s">
        <v>58</v>
      </c>
      <c r="J52" s="330">
        <v>2750</v>
      </c>
      <c r="K52" s="330">
        <v>5914</v>
      </c>
      <c r="L52" s="329">
        <v>2999</v>
      </c>
      <c r="M52" s="328" t="s">
        <v>470</v>
      </c>
      <c r="N52" s="327">
        <v>9.82</v>
      </c>
      <c r="O52" s="326">
        <f>IF(N52&gt;0,1/N52*37.7*68.6,"")</f>
        <v>263.36252545824846</v>
      </c>
      <c r="P52" s="325">
        <v>10.59</v>
      </c>
      <c r="Q52" s="324" t="s">
        <v>815</v>
      </c>
      <c r="R52" s="324" t="s">
        <v>863</v>
      </c>
      <c r="S52" s="324" t="s">
        <v>38</v>
      </c>
      <c r="T52" s="323"/>
      <c r="U52" s="322"/>
      <c r="V52" s="284" t="str">
        <f>IF(X52&lt;95,"",X52)</f>
        <v/>
      </c>
      <c r="X52" s="282">
        <f>IFERROR(ROUNDDOWN(N52/P52*100,0),"")</f>
        <v>92</v>
      </c>
    </row>
    <row r="53" spans="1:24" s="283" customFormat="1" ht="24" customHeight="1">
      <c r="A53" s="335"/>
      <c r="B53" s="334"/>
      <c r="C53" s="333"/>
      <c r="D53" s="332" t="s">
        <v>918</v>
      </c>
      <c r="E53" s="331" t="s">
        <v>864</v>
      </c>
      <c r="F53" s="331">
        <v>4.0090000000000003</v>
      </c>
      <c r="G53" s="331">
        <v>440</v>
      </c>
      <c r="H53" s="331">
        <v>110</v>
      </c>
      <c r="I53" s="331" t="s">
        <v>58</v>
      </c>
      <c r="J53" s="330">
        <v>2496</v>
      </c>
      <c r="K53" s="330">
        <v>4661</v>
      </c>
      <c r="L53" s="329">
        <v>2000</v>
      </c>
      <c r="M53" s="328" t="s">
        <v>470</v>
      </c>
      <c r="N53" s="327">
        <v>10.84</v>
      </c>
      <c r="O53" s="326">
        <f>IF(N53&gt;0,1/N53*37.7*68.6,"")</f>
        <v>238.58118081180811</v>
      </c>
      <c r="P53" s="325">
        <v>11.93</v>
      </c>
      <c r="Q53" s="324" t="s">
        <v>815</v>
      </c>
      <c r="R53" s="324" t="s">
        <v>863</v>
      </c>
      <c r="S53" s="324" t="s">
        <v>38</v>
      </c>
      <c r="T53" s="323"/>
      <c r="U53" s="322"/>
      <c r="V53" s="284" t="str">
        <f>IF(X53&lt;95,"",X53)</f>
        <v/>
      </c>
      <c r="X53" s="282">
        <f>IFERROR(ROUNDDOWN(N53/P53*100,0),"")</f>
        <v>90</v>
      </c>
    </row>
    <row r="54" spans="1:24" s="283" customFormat="1" ht="24" customHeight="1">
      <c r="A54" s="335"/>
      <c r="B54" s="334"/>
      <c r="C54" s="333"/>
      <c r="D54" s="332" t="s">
        <v>918</v>
      </c>
      <c r="E54" s="331" t="s">
        <v>864</v>
      </c>
      <c r="F54" s="331">
        <v>4.0090000000000003</v>
      </c>
      <c r="G54" s="331">
        <v>440</v>
      </c>
      <c r="H54" s="331">
        <v>110</v>
      </c>
      <c r="I54" s="331" t="s">
        <v>799</v>
      </c>
      <c r="J54" s="330">
        <v>2496</v>
      </c>
      <c r="K54" s="330">
        <v>4661</v>
      </c>
      <c r="L54" s="329">
        <v>2000</v>
      </c>
      <c r="M54" s="328" t="s">
        <v>470</v>
      </c>
      <c r="N54" s="327">
        <v>10.69</v>
      </c>
      <c r="O54" s="326">
        <f>IF(N54&gt;0,1/N54*37.7*68.6,"")</f>
        <v>241.92890551917682</v>
      </c>
      <c r="P54" s="325">
        <v>11.93</v>
      </c>
      <c r="Q54" s="324" t="s">
        <v>815</v>
      </c>
      <c r="R54" s="324" t="s">
        <v>863</v>
      </c>
      <c r="S54" s="324" t="s">
        <v>38</v>
      </c>
      <c r="T54" s="323"/>
      <c r="U54" s="322"/>
      <c r="V54" s="284" t="str">
        <f>IF(X54&lt;95,"",X54)</f>
        <v/>
      </c>
      <c r="X54" s="282">
        <f>IFERROR(ROUNDDOWN(N54/P54*100,0),"")</f>
        <v>89</v>
      </c>
    </row>
    <row r="55" spans="1:24" s="283" customFormat="1" ht="24" customHeight="1">
      <c r="A55" s="335"/>
      <c r="B55" s="334"/>
      <c r="C55" s="333"/>
      <c r="D55" s="332" t="s">
        <v>918</v>
      </c>
      <c r="E55" s="331" t="s">
        <v>864</v>
      </c>
      <c r="F55" s="331">
        <v>4.0090000000000003</v>
      </c>
      <c r="G55" s="331">
        <v>440</v>
      </c>
      <c r="H55" s="331">
        <v>110</v>
      </c>
      <c r="I55" s="331" t="s">
        <v>58</v>
      </c>
      <c r="J55" s="330">
        <v>2750</v>
      </c>
      <c r="K55" s="330">
        <v>5914</v>
      </c>
      <c r="L55" s="329">
        <v>2999</v>
      </c>
      <c r="M55" s="328" t="s">
        <v>470</v>
      </c>
      <c r="N55" s="327">
        <v>9.82</v>
      </c>
      <c r="O55" s="326">
        <f>IF(N55&gt;0,1/N55*37.7*68.6,"")</f>
        <v>263.36252545824846</v>
      </c>
      <c r="P55" s="325">
        <v>10.59</v>
      </c>
      <c r="Q55" s="324" t="s">
        <v>815</v>
      </c>
      <c r="R55" s="324" t="s">
        <v>863</v>
      </c>
      <c r="S55" s="324" t="s">
        <v>38</v>
      </c>
      <c r="T55" s="323"/>
      <c r="U55" s="322"/>
      <c r="V55" s="284" t="str">
        <f>IF(X55&lt;95,"",X55)</f>
        <v/>
      </c>
      <c r="X55" s="282">
        <f>IFERROR(ROUNDDOWN(N55/P55*100,0),"")</f>
        <v>92</v>
      </c>
    </row>
    <row r="56" spans="1:24" s="283" customFormat="1" ht="24" customHeight="1">
      <c r="A56" s="335"/>
      <c r="B56" s="334"/>
      <c r="C56" s="333"/>
      <c r="D56" s="332" t="s">
        <v>918</v>
      </c>
      <c r="E56" s="331" t="s">
        <v>864</v>
      </c>
      <c r="F56" s="331">
        <v>4.0090000000000003</v>
      </c>
      <c r="G56" s="331">
        <v>440</v>
      </c>
      <c r="H56" s="331">
        <v>110</v>
      </c>
      <c r="I56" s="331" t="s">
        <v>799</v>
      </c>
      <c r="J56" s="330">
        <v>2750</v>
      </c>
      <c r="K56" s="330">
        <v>5914</v>
      </c>
      <c r="L56" s="329">
        <v>2999</v>
      </c>
      <c r="M56" s="328" t="s">
        <v>470</v>
      </c>
      <c r="N56" s="327">
        <v>9.6199999999999992</v>
      </c>
      <c r="O56" s="326">
        <f>IF(N56&gt;0,1/N56*37.7*68.6,"")</f>
        <v>268.83783783783787</v>
      </c>
      <c r="P56" s="325">
        <v>10.59</v>
      </c>
      <c r="Q56" s="324" t="s">
        <v>815</v>
      </c>
      <c r="R56" s="324" t="s">
        <v>863</v>
      </c>
      <c r="S56" s="324" t="s">
        <v>38</v>
      </c>
      <c r="T56" s="323"/>
      <c r="U56" s="322"/>
      <c r="V56" s="284" t="str">
        <f>IF(X56&lt;95,"",X56)</f>
        <v/>
      </c>
      <c r="X56" s="282">
        <f>IFERROR(ROUNDDOWN(N56/P56*100,0),"")</f>
        <v>90</v>
      </c>
    </row>
    <row r="57" spans="1:24" s="283" customFormat="1" ht="24" customHeight="1">
      <c r="A57" s="335"/>
      <c r="B57" s="334"/>
      <c r="C57" s="333"/>
      <c r="D57" s="332" t="s">
        <v>917</v>
      </c>
      <c r="E57" s="331" t="s">
        <v>864</v>
      </c>
      <c r="F57" s="331">
        <v>4.0090000000000003</v>
      </c>
      <c r="G57" s="331">
        <v>440</v>
      </c>
      <c r="H57" s="331">
        <v>110</v>
      </c>
      <c r="I57" s="331" t="s">
        <v>58</v>
      </c>
      <c r="J57" s="330">
        <v>2496</v>
      </c>
      <c r="K57" s="330">
        <v>4661</v>
      </c>
      <c r="L57" s="329">
        <v>2000</v>
      </c>
      <c r="M57" s="328" t="s">
        <v>470</v>
      </c>
      <c r="N57" s="327">
        <v>10.84</v>
      </c>
      <c r="O57" s="326">
        <f>IF(N57&gt;0,1/N57*37.7*68.6,"")</f>
        <v>238.58118081180811</v>
      </c>
      <c r="P57" s="325">
        <v>11.93</v>
      </c>
      <c r="Q57" s="324" t="s">
        <v>815</v>
      </c>
      <c r="R57" s="324" t="s">
        <v>863</v>
      </c>
      <c r="S57" s="324" t="s">
        <v>38</v>
      </c>
      <c r="T57" s="323"/>
      <c r="U57" s="322"/>
      <c r="V57" s="284" t="str">
        <f>IF(X57&lt;95,"",X57)</f>
        <v/>
      </c>
      <c r="X57" s="282">
        <f>IFERROR(ROUNDDOWN(N57/P57*100,0),"")</f>
        <v>90</v>
      </c>
    </row>
    <row r="58" spans="1:24" s="283" customFormat="1" ht="24" customHeight="1">
      <c r="A58" s="335"/>
      <c r="B58" s="334"/>
      <c r="C58" s="333"/>
      <c r="D58" s="332" t="s">
        <v>917</v>
      </c>
      <c r="E58" s="331" t="s">
        <v>864</v>
      </c>
      <c r="F58" s="331">
        <v>4.0090000000000003</v>
      </c>
      <c r="G58" s="331">
        <v>440</v>
      </c>
      <c r="H58" s="331">
        <v>110</v>
      </c>
      <c r="I58" s="331" t="s">
        <v>799</v>
      </c>
      <c r="J58" s="330">
        <v>2496</v>
      </c>
      <c r="K58" s="330">
        <v>4661</v>
      </c>
      <c r="L58" s="329">
        <v>2000</v>
      </c>
      <c r="M58" s="328" t="s">
        <v>470</v>
      </c>
      <c r="N58" s="327">
        <v>10.69</v>
      </c>
      <c r="O58" s="326">
        <f>IF(N58&gt;0,1/N58*37.7*68.6,"")</f>
        <v>241.92890551917682</v>
      </c>
      <c r="P58" s="325">
        <v>11.93</v>
      </c>
      <c r="Q58" s="324" t="s">
        <v>815</v>
      </c>
      <c r="R58" s="324" t="s">
        <v>863</v>
      </c>
      <c r="S58" s="324" t="s">
        <v>38</v>
      </c>
      <c r="T58" s="323"/>
      <c r="U58" s="322"/>
      <c r="V58" s="284" t="str">
        <f>IF(X58&lt;95,"",X58)</f>
        <v/>
      </c>
      <c r="X58" s="282">
        <f>IFERROR(ROUNDDOWN(N58/P58*100,0),"")</f>
        <v>89</v>
      </c>
    </row>
    <row r="59" spans="1:24" s="283" customFormat="1" ht="24" customHeight="1">
      <c r="A59" s="335"/>
      <c r="B59" s="334"/>
      <c r="C59" s="333"/>
      <c r="D59" s="332" t="s">
        <v>917</v>
      </c>
      <c r="E59" s="331" t="s">
        <v>864</v>
      </c>
      <c r="F59" s="331">
        <v>4.0090000000000003</v>
      </c>
      <c r="G59" s="331">
        <v>440</v>
      </c>
      <c r="H59" s="331">
        <v>110</v>
      </c>
      <c r="I59" s="331" t="s">
        <v>58</v>
      </c>
      <c r="J59" s="330">
        <v>2750</v>
      </c>
      <c r="K59" s="330">
        <v>5914</v>
      </c>
      <c r="L59" s="329">
        <v>2999</v>
      </c>
      <c r="M59" s="328" t="s">
        <v>470</v>
      </c>
      <c r="N59" s="327">
        <v>9.82</v>
      </c>
      <c r="O59" s="326">
        <f>IF(N59&gt;0,1/N59*37.7*68.6,"")</f>
        <v>263.36252545824846</v>
      </c>
      <c r="P59" s="325">
        <v>10.59</v>
      </c>
      <c r="Q59" s="324" t="s">
        <v>815</v>
      </c>
      <c r="R59" s="324" t="s">
        <v>863</v>
      </c>
      <c r="S59" s="324" t="s">
        <v>38</v>
      </c>
      <c r="T59" s="323"/>
      <c r="U59" s="322"/>
      <c r="V59" s="284" t="str">
        <f>IF(X59&lt;95,"",X59)</f>
        <v/>
      </c>
      <c r="X59" s="282">
        <f>IFERROR(ROUNDDOWN(N59/P59*100,0),"")</f>
        <v>92</v>
      </c>
    </row>
    <row r="60" spans="1:24" s="283" customFormat="1" ht="24" customHeight="1">
      <c r="A60" s="335"/>
      <c r="B60" s="334"/>
      <c r="C60" s="333"/>
      <c r="D60" s="332" t="s">
        <v>917</v>
      </c>
      <c r="E60" s="331" t="s">
        <v>864</v>
      </c>
      <c r="F60" s="331">
        <v>4.0090000000000003</v>
      </c>
      <c r="G60" s="331">
        <v>440</v>
      </c>
      <c r="H60" s="331">
        <v>110</v>
      </c>
      <c r="I60" s="331" t="s">
        <v>799</v>
      </c>
      <c r="J60" s="330">
        <v>2750</v>
      </c>
      <c r="K60" s="330">
        <v>5914</v>
      </c>
      <c r="L60" s="329">
        <v>2999</v>
      </c>
      <c r="M60" s="328" t="s">
        <v>470</v>
      </c>
      <c r="N60" s="327">
        <v>9.6199999999999992</v>
      </c>
      <c r="O60" s="326">
        <f>IF(N60&gt;0,1/N60*37.7*68.6,"")</f>
        <v>268.83783783783787</v>
      </c>
      <c r="P60" s="325">
        <v>10.59</v>
      </c>
      <c r="Q60" s="324" t="s">
        <v>815</v>
      </c>
      <c r="R60" s="324" t="s">
        <v>863</v>
      </c>
      <c r="S60" s="324" t="s">
        <v>38</v>
      </c>
      <c r="T60" s="323"/>
      <c r="U60" s="322"/>
      <c r="V60" s="284" t="str">
        <f>IF(X60&lt;95,"",X60)</f>
        <v/>
      </c>
      <c r="X60" s="282">
        <f>IFERROR(ROUNDDOWN(N60/P60*100,0),"")</f>
        <v>90</v>
      </c>
    </row>
    <row r="61" spans="1:24" s="283" customFormat="1" ht="24" customHeight="1">
      <c r="A61" s="335"/>
      <c r="B61" s="334"/>
      <c r="C61" s="333"/>
      <c r="D61" s="332" t="s">
        <v>916</v>
      </c>
      <c r="E61" s="331" t="s">
        <v>864</v>
      </c>
      <c r="F61" s="331">
        <v>4.0090000000000003</v>
      </c>
      <c r="G61" s="331">
        <v>440</v>
      </c>
      <c r="H61" s="331">
        <v>110</v>
      </c>
      <c r="I61" s="331" t="s">
        <v>58</v>
      </c>
      <c r="J61" s="330">
        <v>2496</v>
      </c>
      <c r="K61" s="330">
        <v>4661</v>
      </c>
      <c r="L61" s="329">
        <v>2000</v>
      </c>
      <c r="M61" s="328" t="s">
        <v>470</v>
      </c>
      <c r="N61" s="327">
        <v>10.84</v>
      </c>
      <c r="O61" s="326">
        <f>IF(N61&gt;0,1/N61*37.7*68.6,"")</f>
        <v>238.58118081180811</v>
      </c>
      <c r="P61" s="325">
        <v>11.93</v>
      </c>
      <c r="Q61" s="324" t="s">
        <v>815</v>
      </c>
      <c r="R61" s="324" t="s">
        <v>863</v>
      </c>
      <c r="S61" s="324" t="s">
        <v>38</v>
      </c>
      <c r="T61" s="323"/>
      <c r="U61" s="322"/>
      <c r="V61" s="284" t="str">
        <f>IF(X61&lt;95,"",X61)</f>
        <v/>
      </c>
      <c r="X61" s="282">
        <f>IFERROR(ROUNDDOWN(N61/P61*100,0),"")</f>
        <v>90</v>
      </c>
    </row>
    <row r="62" spans="1:24" s="283" customFormat="1" ht="24" customHeight="1">
      <c r="A62" s="335"/>
      <c r="B62" s="334"/>
      <c r="C62" s="333"/>
      <c r="D62" s="332" t="s">
        <v>916</v>
      </c>
      <c r="E62" s="331" t="s">
        <v>864</v>
      </c>
      <c r="F62" s="331">
        <v>4.0090000000000003</v>
      </c>
      <c r="G62" s="331">
        <v>440</v>
      </c>
      <c r="H62" s="331">
        <v>110</v>
      </c>
      <c r="I62" s="331" t="s">
        <v>799</v>
      </c>
      <c r="J62" s="330">
        <v>2496</v>
      </c>
      <c r="K62" s="330">
        <v>4661</v>
      </c>
      <c r="L62" s="329">
        <v>2000</v>
      </c>
      <c r="M62" s="328" t="s">
        <v>470</v>
      </c>
      <c r="N62" s="327">
        <v>10.69</v>
      </c>
      <c r="O62" s="326">
        <f>IF(N62&gt;0,1/N62*37.7*68.6,"")</f>
        <v>241.92890551917682</v>
      </c>
      <c r="P62" s="325">
        <v>11.93</v>
      </c>
      <c r="Q62" s="324" t="s">
        <v>815</v>
      </c>
      <c r="R62" s="324" t="s">
        <v>863</v>
      </c>
      <c r="S62" s="324" t="s">
        <v>38</v>
      </c>
      <c r="T62" s="323"/>
      <c r="U62" s="322"/>
      <c r="V62" s="284" t="str">
        <f>IF(X62&lt;95,"",X62)</f>
        <v/>
      </c>
      <c r="X62" s="282">
        <f>IFERROR(ROUNDDOWN(N62/P62*100,0),"")</f>
        <v>89</v>
      </c>
    </row>
    <row r="63" spans="1:24" s="283" customFormat="1" ht="24" customHeight="1">
      <c r="A63" s="335"/>
      <c r="B63" s="334"/>
      <c r="C63" s="333"/>
      <c r="D63" s="332" t="s">
        <v>916</v>
      </c>
      <c r="E63" s="331" t="s">
        <v>864</v>
      </c>
      <c r="F63" s="331">
        <v>4.0090000000000003</v>
      </c>
      <c r="G63" s="331">
        <v>440</v>
      </c>
      <c r="H63" s="331">
        <v>110</v>
      </c>
      <c r="I63" s="331" t="s">
        <v>58</v>
      </c>
      <c r="J63" s="330">
        <v>2750</v>
      </c>
      <c r="K63" s="330">
        <v>5914</v>
      </c>
      <c r="L63" s="329">
        <v>2999</v>
      </c>
      <c r="M63" s="328" t="s">
        <v>470</v>
      </c>
      <c r="N63" s="327">
        <v>9.82</v>
      </c>
      <c r="O63" s="326">
        <f>IF(N63&gt;0,1/N63*37.7*68.6,"")</f>
        <v>263.36252545824846</v>
      </c>
      <c r="P63" s="325">
        <v>10.59</v>
      </c>
      <c r="Q63" s="324" t="s">
        <v>815</v>
      </c>
      <c r="R63" s="324" t="s">
        <v>863</v>
      </c>
      <c r="S63" s="324" t="s">
        <v>38</v>
      </c>
      <c r="T63" s="323"/>
      <c r="U63" s="322"/>
      <c r="V63" s="284" t="str">
        <f>IF(X63&lt;95,"",X63)</f>
        <v/>
      </c>
      <c r="X63" s="282">
        <f>IFERROR(ROUNDDOWN(N63/P63*100,0),"")</f>
        <v>92</v>
      </c>
    </row>
    <row r="64" spans="1:24" s="283" customFormat="1" ht="24" customHeight="1">
      <c r="A64" s="335"/>
      <c r="B64" s="334"/>
      <c r="C64" s="333"/>
      <c r="D64" s="332" t="s">
        <v>916</v>
      </c>
      <c r="E64" s="331" t="s">
        <v>864</v>
      </c>
      <c r="F64" s="331">
        <v>4.0090000000000003</v>
      </c>
      <c r="G64" s="331">
        <v>440</v>
      </c>
      <c r="H64" s="331">
        <v>110</v>
      </c>
      <c r="I64" s="331" t="s">
        <v>799</v>
      </c>
      <c r="J64" s="330">
        <v>2750</v>
      </c>
      <c r="K64" s="330">
        <v>5914</v>
      </c>
      <c r="L64" s="329">
        <v>2999</v>
      </c>
      <c r="M64" s="328" t="s">
        <v>470</v>
      </c>
      <c r="N64" s="327">
        <v>9.6199999999999992</v>
      </c>
      <c r="O64" s="326">
        <f>IF(N64&gt;0,1/N64*37.7*68.6,"")</f>
        <v>268.83783783783787</v>
      </c>
      <c r="P64" s="325">
        <v>10.59</v>
      </c>
      <c r="Q64" s="324" t="s">
        <v>815</v>
      </c>
      <c r="R64" s="324" t="s">
        <v>863</v>
      </c>
      <c r="S64" s="324" t="s">
        <v>38</v>
      </c>
      <c r="T64" s="323"/>
      <c r="U64" s="322"/>
      <c r="V64" s="284" t="str">
        <f>IF(X64&lt;95,"",X64)</f>
        <v/>
      </c>
      <c r="X64" s="282">
        <f>IFERROR(ROUNDDOWN(N64/P64*100,0),"")</f>
        <v>90</v>
      </c>
    </row>
    <row r="65" spans="1:24" s="283" customFormat="1" ht="24" customHeight="1">
      <c r="A65" s="335"/>
      <c r="B65" s="334"/>
      <c r="C65" s="333"/>
      <c r="D65" s="332" t="s">
        <v>915</v>
      </c>
      <c r="E65" s="331" t="s">
        <v>864</v>
      </c>
      <c r="F65" s="331">
        <v>4.0090000000000003</v>
      </c>
      <c r="G65" s="331">
        <v>440</v>
      </c>
      <c r="H65" s="331">
        <v>110</v>
      </c>
      <c r="I65" s="331" t="s">
        <v>58</v>
      </c>
      <c r="J65" s="330">
        <v>2496</v>
      </c>
      <c r="K65" s="330">
        <v>4661</v>
      </c>
      <c r="L65" s="329">
        <v>2000</v>
      </c>
      <c r="M65" s="328" t="s">
        <v>470</v>
      </c>
      <c r="N65" s="327">
        <v>10.84</v>
      </c>
      <c r="O65" s="326">
        <f>IF(N65&gt;0,1/N65*37.7*68.6,"")</f>
        <v>238.58118081180811</v>
      </c>
      <c r="P65" s="325">
        <v>11.93</v>
      </c>
      <c r="Q65" s="324" t="s">
        <v>815</v>
      </c>
      <c r="R65" s="324" t="s">
        <v>863</v>
      </c>
      <c r="S65" s="324" t="s">
        <v>38</v>
      </c>
      <c r="T65" s="323"/>
      <c r="U65" s="322"/>
      <c r="V65" s="284" t="str">
        <f>IF(X65&lt;95,"",X65)</f>
        <v/>
      </c>
      <c r="X65" s="282">
        <f>IFERROR(ROUNDDOWN(N65/P65*100,0),"")</f>
        <v>90</v>
      </c>
    </row>
    <row r="66" spans="1:24" s="283" customFormat="1" ht="24" customHeight="1">
      <c r="A66" s="335"/>
      <c r="B66" s="334"/>
      <c r="C66" s="333"/>
      <c r="D66" s="332" t="s">
        <v>915</v>
      </c>
      <c r="E66" s="331" t="s">
        <v>864</v>
      </c>
      <c r="F66" s="331">
        <v>4.0090000000000003</v>
      </c>
      <c r="G66" s="331">
        <v>440</v>
      </c>
      <c r="H66" s="331">
        <v>110</v>
      </c>
      <c r="I66" s="331" t="s">
        <v>799</v>
      </c>
      <c r="J66" s="330">
        <v>2496</v>
      </c>
      <c r="K66" s="330">
        <v>4661</v>
      </c>
      <c r="L66" s="329">
        <v>2000</v>
      </c>
      <c r="M66" s="328" t="s">
        <v>470</v>
      </c>
      <c r="N66" s="327">
        <v>10.69</v>
      </c>
      <c r="O66" s="326">
        <f>IF(N66&gt;0,1/N66*37.7*68.6,"")</f>
        <v>241.92890551917682</v>
      </c>
      <c r="P66" s="325">
        <v>11.93</v>
      </c>
      <c r="Q66" s="324" t="s">
        <v>815</v>
      </c>
      <c r="R66" s="324" t="s">
        <v>863</v>
      </c>
      <c r="S66" s="324" t="s">
        <v>38</v>
      </c>
      <c r="T66" s="323"/>
      <c r="U66" s="322"/>
      <c r="V66" s="284" t="str">
        <f>IF(X66&lt;95,"",X66)</f>
        <v/>
      </c>
      <c r="X66" s="282">
        <f>IFERROR(ROUNDDOWN(N66/P66*100,0),"")</f>
        <v>89</v>
      </c>
    </row>
    <row r="67" spans="1:24" s="283" customFormat="1" ht="24" customHeight="1">
      <c r="A67" s="335"/>
      <c r="B67" s="334"/>
      <c r="C67" s="333"/>
      <c r="D67" s="332" t="s">
        <v>915</v>
      </c>
      <c r="E67" s="331" t="s">
        <v>864</v>
      </c>
      <c r="F67" s="331">
        <v>4.0090000000000003</v>
      </c>
      <c r="G67" s="331">
        <v>440</v>
      </c>
      <c r="H67" s="331">
        <v>110</v>
      </c>
      <c r="I67" s="331" t="s">
        <v>58</v>
      </c>
      <c r="J67" s="330">
        <v>3473</v>
      </c>
      <c r="K67" s="330">
        <v>7822</v>
      </c>
      <c r="L67" s="329">
        <v>4239</v>
      </c>
      <c r="M67" s="328" t="s">
        <v>470</v>
      </c>
      <c r="N67" s="327">
        <v>7.66</v>
      </c>
      <c r="O67" s="326">
        <f>IF(N67&gt;0,1/N67*37.7*68.6,"")</f>
        <v>337.62663185378585</v>
      </c>
      <c r="P67" s="325">
        <v>8.39</v>
      </c>
      <c r="Q67" s="324" t="s">
        <v>815</v>
      </c>
      <c r="R67" s="324" t="s">
        <v>863</v>
      </c>
      <c r="S67" s="324" t="s">
        <v>38</v>
      </c>
      <c r="T67" s="323"/>
      <c r="U67" s="322"/>
      <c r="V67" s="284" t="str">
        <f>IF(X67&lt;95,"",X67)</f>
        <v/>
      </c>
      <c r="X67" s="282">
        <f>IFERROR(ROUNDDOWN(N67/P67*100,0),"")</f>
        <v>91</v>
      </c>
    </row>
    <row r="68" spans="1:24" s="283" customFormat="1" ht="24" customHeight="1">
      <c r="A68" s="335"/>
      <c r="B68" s="334"/>
      <c r="C68" s="333"/>
      <c r="D68" s="332" t="s">
        <v>915</v>
      </c>
      <c r="E68" s="331" t="s">
        <v>864</v>
      </c>
      <c r="F68" s="331">
        <v>4.0090000000000003</v>
      </c>
      <c r="G68" s="331">
        <v>440</v>
      </c>
      <c r="H68" s="331">
        <v>110</v>
      </c>
      <c r="I68" s="331" t="s">
        <v>799</v>
      </c>
      <c r="J68" s="330">
        <v>3473</v>
      </c>
      <c r="K68" s="330">
        <v>7822</v>
      </c>
      <c r="L68" s="329">
        <v>4239</v>
      </c>
      <c r="M68" s="328" t="s">
        <v>470</v>
      </c>
      <c r="N68" s="327">
        <v>7.65</v>
      </c>
      <c r="O68" s="326">
        <f>IF(N68&gt;0,1/N68*37.7*68.6,"")</f>
        <v>338.06797385620916</v>
      </c>
      <c r="P68" s="325">
        <v>8.39</v>
      </c>
      <c r="Q68" s="324" t="s">
        <v>815</v>
      </c>
      <c r="R68" s="324" t="s">
        <v>863</v>
      </c>
      <c r="S68" s="324" t="s">
        <v>38</v>
      </c>
      <c r="T68" s="323"/>
      <c r="U68" s="322"/>
      <c r="V68" s="284" t="str">
        <f>IF(X68&lt;95,"",X68)</f>
        <v/>
      </c>
      <c r="X68" s="282">
        <f>IFERROR(ROUNDDOWN(N68/P68*100,0),"")</f>
        <v>91</v>
      </c>
    </row>
    <row r="69" spans="1:24" s="283" customFormat="1" ht="24" customHeight="1">
      <c r="A69" s="335"/>
      <c r="B69" s="334"/>
      <c r="C69" s="333"/>
      <c r="D69" s="332" t="s">
        <v>915</v>
      </c>
      <c r="E69" s="331" t="s">
        <v>864</v>
      </c>
      <c r="F69" s="331">
        <v>4.0090000000000003</v>
      </c>
      <c r="G69" s="331">
        <v>470</v>
      </c>
      <c r="H69" s="331">
        <v>132</v>
      </c>
      <c r="I69" s="331" t="s">
        <v>58</v>
      </c>
      <c r="J69" s="330">
        <v>3473</v>
      </c>
      <c r="K69" s="330">
        <v>7822</v>
      </c>
      <c r="L69" s="329">
        <v>4239</v>
      </c>
      <c r="M69" s="328" t="s">
        <v>470</v>
      </c>
      <c r="N69" s="327">
        <v>7.58</v>
      </c>
      <c r="O69" s="326">
        <f>IF(N69&gt;0,1/N69*37.7*68.6,"")</f>
        <v>341.18997361477574</v>
      </c>
      <c r="P69" s="325">
        <v>8.39</v>
      </c>
      <c r="Q69" s="324" t="s">
        <v>815</v>
      </c>
      <c r="R69" s="324" t="s">
        <v>863</v>
      </c>
      <c r="S69" s="324" t="s">
        <v>38</v>
      </c>
      <c r="T69" s="323"/>
      <c r="U69" s="322"/>
      <c r="V69" s="284" t="str">
        <f>IF(X69&lt;95,"",X69)</f>
        <v/>
      </c>
      <c r="X69" s="282">
        <f>IFERROR(ROUNDDOWN(N69/P69*100,0),"")</f>
        <v>90</v>
      </c>
    </row>
    <row r="70" spans="1:24" s="283" customFormat="1" ht="24" customHeight="1">
      <c r="A70" s="335"/>
      <c r="B70" s="334"/>
      <c r="C70" s="333"/>
      <c r="D70" s="332" t="s">
        <v>914</v>
      </c>
      <c r="E70" s="331" t="s">
        <v>864</v>
      </c>
      <c r="F70" s="331">
        <v>4.0090000000000003</v>
      </c>
      <c r="G70" s="331">
        <v>440</v>
      </c>
      <c r="H70" s="331">
        <v>110</v>
      </c>
      <c r="I70" s="331" t="s">
        <v>58</v>
      </c>
      <c r="J70" s="330">
        <v>2496</v>
      </c>
      <c r="K70" s="330">
        <v>4661</v>
      </c>
      <c r="L70" s="329">
        <v>2000</v>
      </c>
      <c r="M70" s="328" t="s">
        <v>470</v>
      </c>
      <c r="N70" s="327">
        <v>10.84</v>
      </c>
      <c r="O70" s="326">
        <f>IF(N70&gt;0,1/N70*37.7*68.6,"")</f>
        <v>238.58118081180811</v>
      </c>
      <c r="P70" s="325">
        <v>11.93</v>
      </c>
      <c r="Q70" s="324" t="s">
        <v>815</v>
      </c>
      <c r="R70" s="324" t="s">
        <v>863</v>
      </c>
      <c r="S70" s="324" t="s">
        <v>38</v>
      </c>
      <c r="T70" s="323"/>
      <c r="U70" s="322"/>
      <c r="V70" s="284" t="str">
        <f>IF(X70&lt;95,"",X70)</f>
        <v/>
      </c>
      <c r="X70" s="282">
        <f>IFERROR(ROUNDDOWN(N70/P70*100,0),"")</f>
        <v>90</v>
      </c>
    </row>
    <row r="71" spans="1:24" s="283" customFormat="1" ht="24" customHeight="1">
      <c r="A71" s="335"/>
      <c r="B71" s="334"/>
      <c r="C71" s="333"/>
      <c r="D71" s="332" t="s">
        <v>914</v>
      </c>
      <c r="E71" s="331" t="s">
        <v>864</v>
      </c>
      <c r="F71" s="331">
        <v>4.0090000000000003</v>
      </c>
      <c r="G71" s="331">
        <v>440</v>
      </c>
      <c r="H71" s="331">
        <v>110</v>
      </c>
      <c r="I71" s="331" t="s">
        <v>799</v>
      </c>
      <c r="J71" s="330">
        <v>2496</v>
      </c>
      <c r="K71" s="330">
        <v>4661</v>
      </c>
      <c r="L71" s="329">
        <v>2000</v>
      </c>
      <c r="M71" s="328" t="s">
        <v>470</v>
      </c>
      <c r="N71" s="327">
        <v>10.69</v>
      </c>
      <c r="O71" s="326">
        <f>IF(N71&gt;0,1/N71*37.7*68.6,"")</f>
        <v>241.92890551917682</v>
      </c>
      <c r="P71" s="325">
        <v>11.93</v>
      </c>
      <c r="Q71" s="324" t="s">
        <v>815</v>
      </c>
      <c r="R71" s="324" t="s">
        <v>863</v>
      </c>
      <c r="S71" s="324" t="s">
        <v>38</v>
      </c>
      <c r="T71" s="323"/>
      <c r="U71" s="322"/>
      <c r="V71" s="284" t="str">
        <f>IF(X71&lt;95,"",X71)</f>
        <v/>
      </c>
      <c r="X71" s="282">
        <f>IFERROR(ROUNDDOWN(N71/P71*100,0),"")</f>
        <v>89</v>
      </c>
    </row>
    <row r="72" spans="1:24" s="283" customFormat="1" ht="24" customHeight="1">
      <c r="A72" s="335"/>
      <c r="B72" s="334"/>
      <c r="C72" s="333"/>
      <c r="D72" s="332" t="s">
        <v>914</v>
      </c>
      <c r="E72" s="331" t="s">
        <v>864</v>
      </c>
      <c r="F72" s="331">
        <v>4.0090000000000003</v>
      </c>
      <c r="G72" s="331">
        <v>440</v>
      </c>
      <c r="H72" s="331">
        <v>110</v>
      </c>
      <c r="I72" s="331" t="s">
        <v>58</v>
      </c>
      <c r="J72" s="330">
        <v>3473</v>
      </c>
      <c r="K72" s="330">
        <v>7822</v>
      </c>
      <c r="L72" s="329">
        <v>4239</v>
      </c>
      <c r="M72" s="328" t="s">
        <v>470</v>
      </c>
      <c r="N72" s="327">
        <v>7.66</v>
      </c>
      <c r="O72" s="326">
        <f>IF(N72&gt;0,1/N72*37.7*68.6,"")</f>
        <v>337.62663185378585</v>
      </c>
      <c r="P72" s="325">
        <v>8.39</v>
      </c>
      <c r="Q72" s="324" t="s">
        <v>815</v>
      </c>
      <c r="R72" s="324" t="s">
        <v>863</v>
      </c>
      <c r="S72" s="324" t="s">
        <v>38</v>
      </c>
      <c r="T72" s="323"/>
      <c r="U72" s="322"/>
      <c r="V72" s="284" t="str">
        <f>IF(X72&lt;95,"",X72)</f>
        <v/>
      </c>
      <c r="X72" s="282">
        <f>IFERROR(ROUNDDOWN(N72/P72*100,0),"")</f>
        <v>91</v>
      </c>
    </row>
    <row r="73" spans="1:24" s="283" customFormat="1" ht="24" customHeight="1">
      <c r="A73" s="335"/>
      <c r="B73" s="334"/>
      <c r="C73" s="333"/>
      <c r="D73" s="332" t="s">
        <v>914</v>
      </c>
      <c r="E73" s="331" t="s">
        <v>864</v>
      </c>
      <c r="F73" s="331">
        <v>4.0090000000000003</v>
      </c>
      <c r="G73" s="331">
        <v>440</v>
      </c>
      <c r="H73" s="331">
        <v>110</v>
      </c>
      <c r="I73" s="331" t="s">
        <v>799</v>
      </c>
      <c r="J73" s="330">
        <v>3473</v>
      </c>
      <c r="K73" s="330">
        <v>7822</v>
      </c>
      <c r="L73" s="329">
        <v>4239</v>
      </c>
      <c r="M73" s="328" t="s">
        <v>470</v>
      </c>
      <c r="N73" s="327">
        <v>7.65</v>
      </c>
      <c r="O73" s="326">
        <f>IF(N73&gt;0,1/N73*37.7*68.6,"")</f>
        <v>338.06797385620916</v>
      </c>
      <c r="P73" s="325">
        <v>8.39</v>
      </c>
      <c r="Q73" s="324" t="s">
        <v>815</v>
      </c>
      <c r="R73" s="324" t="s">
        <v>863</v>
      </c>
      <c r="S73" s="324" t="s">
        <v>38</v>
      </c>
      <c r="T73" s="323"/>
      <c r="U73" s="322"/>
      <c r="V73" s="284" t="str">
        <f>IF(X73&lt;95,"",X73)</f>
        <v/>
      </c>
      <c r="X73" s="282">
        <f>IFERROR(ROUNDDOWN(N73/P73*100,0),"")</f>
        <v>91</v>
      </c>
    </row>
    <row r="74" spans="1:24" s="283" customFormat="1" ht="24" customHeight="1">
      <c r="A74" s="335"/>
      <c r="B74" s="334"/>
      <c r="C74" s="333"/>
      <c r="D74" s="332" t="s">
        <v>914</v>
      </c>
      <c r="E74" s="331" t="s">
        <v>864</v>
      </c>
      <c r="F74" s="331">
        <v>4.0090000000000003</v>
      </c>
      <c r="G74" s="331">
        <v>470</v>
      </c>
      <c r="H74" s="331">
        <v>132</v>
      </c>
      <c r="I74" s="331" t="s">
        <v>58</v>
      </c>
      <c r="J74" s="330">
        <v>3473</v>
      </c>
      <c r="K74" s="330">
        <v>7822</v>
      </c>
      <c r="L74" s="329">
        <v>4239</v>
      </c>
      <c r="M74" s="328" t="s">
        <v>470</v>
      </c>
      <c r="N74" s="327">
        <v>7.58</v>
      </c>
      <c r="O74" s="326">
        <f>IF(N74&gt;0,1/N74*37.7*68.6,"")</f>
        <v>341.18997361477574</v>
      </c>
      <c r="P74" s="325">
        <v>8.39</v>
      </c>
      <c r="Q74" s="324" t="s">
        <v>815</v>
      </c>
      <c r="R74" s="324" t="s">
        <v>863</v>
      </c>
      <c r="S74" s="324" t="s">
        <v>38</v>
      </c>
      <c r="T74" s="323"/>
      <c r="U74" s="322"/>
      <c r="V74" s="284" t="str">
        <f>IF(X74&lt;95,"",X74)</f>
        <v/>
      </c>
      <c r="X74" s="282">
        <f>IFERROR(ROUNDDOWN(N74/P74*100,0),"")</f>
        <v>90</v>
      </c>
    </row>
    <row r="75" spans="1:24" s="283" customFormat="1" ht="24" customHeight="1">
      <c r="A75" s="335"/>
      <c r="B75" s="334"/>
      <c r="C75" s="333"/>
      <c r="D75" s="332" t="s">
        <v>913</v>
      </c>
      <c r="E75" s="331" t="s">
        <v>864</v>
      </c>
      <c r="F75" s="331">
        <v>4.0090000000000003</v>
      </c>
      <c r="G75" s="331">
        <v>440</v>
      </c>
      <c r="H75" s="331">
        <v>110</v>
      </c>
      <c r="I75" s="331" t="s">
        <v>58</v>
      </c>
      <c r="J75" s="330">
        <v>2496</v>
      </c>
      <c r="K75" s="330">
        <v>4661</v>
      </c>
      <c r="L75" s="329">
        <v>2000</v>
      </c>
      <c r="M75" s="328" t="s">
        <v>470</v>
      </c>
      <c r="N75" s="327">
        <v>10.84</v>
      </c>
      <c r="O75" s="326">
        <f>IF(N75&gt;0,1/N75*37.7*68.6,"")</f>
        <v>238.58118081180811</v>
      </c>
      <c r="P75" s="325">
        <v>11.93</v>
      </c>
      <c r="Q75" s="324" t="s">
        <v>815</v>
      </c>
      <c r="R75" s="324" t="s">
        <v>863</v>
      </c>
      <c r="S75" s="324" t="s">
        <v>38</v>
      </c>
      <c r="T75" s="323"/>
      <c r="U75" s="322"/>
      <c r="V75" s="284" t="str">
        <f>IF(X75&lt;95,"",X75)</f>
        <v/>
      </c>
      <c r="X75" s="282">
        <f>IFERROR(ROUNDDOWN(N75/P75*100,0),"")</f>
        <v>90</v>
      </c>
    </row>
    <row r="76" spans="1:24" s="283" customFormat="1" ht="24" customHeight="1">
      <c r="A76" s="335"/>
      <c r="B76" s="334"/>
      <c r="C76" s="333"/>
      <c r="D76" s="332" t="s">
        <v>913</v>
      </c>
      <c r="E76" s="331" t="s">
        <v>864</v>
      </c>
      <c r="F76" s="331">
        <v>4.0090000000000003</v>
      </c>
      <c r="G76" s="331">
        <v>440</v>
      </c>
      <c r="H76" s="331">
        <v>110</v>
      </c>
      <c r="I76" s="331" t="s">
        <v>799</v>
      </c>
      <c r="J76" s="330">
        <v>2496</v>
      </c>
      <c r="K76" s="330">
        <v>4661</v>
      </c>
      <c r="L76" s="329">
        <v>2000</v>
      </c>
      <c r="M76" s="328" t="s">
        <v>470</v>
      </c>
      <c r="N76" s="327">
        <v>10.69</v>
      </c>
      <c r="O76" s="326">
        <f>IF(N76&gt;0,1/N76*37.7*68.6,"")</f>
        <v>241.92890551917682</v>
      </c>
      <c r="P76" s="325">
        <v>11.93</v>
      </c>
      <c r="Q76" s="324" t="s">
        <v>815</v>
      </c>
      <c r="R76" s="324" t="s">
        <v>863</v>
      </c>
      <c r="S76" s="324" t="s">
        <v>38</v>
      </c>
      <c r="T76" s="323"/>
      <c r="U76" s="322"/>
      <c r="V76" s="284" t="str">
        <f>IF(X76&lt;95,"",X76)</f>
        <v/>
      </c>
      <c r="X76" s="282">
        <f>IFERROR(ROUNDDOWN(N76/P76*100,0),"")</f>
        <v>89</v>
      </c>
    </row>
    <row r="77" spans="1:24" s="283" customFormat="1" ht="24" customHeight="1">
      <c r="A77" s="335"/>
      <c r="B77" s="334"/>
      <c r="C77" s="333"/>
      <c r="D77" s="332" t="s">
        <v>913</v>
      </c>
      <c r="E77" s="331" t="s">
        <v>864</v>
      </c>
      <c r="F77" s="331">
        <v>4.0090000000000003</v>
      </c>
      <c r="G77" s="331">
        <v>440</v>
      </c>
      <c r="H77" s="331">
        <v>110</v>
      </c>
      <c r="I77" s="331" t="s">
        <v>58</v>
      </c>
      <c r="J77" s="330">
        <v>3473</v>
      </c>
      <c r="K77" s="330">
        <v>7822</v>
      </c>
      <c r="L77" s="329">
        <v>4239</v>
      </c>
      <c r="M77" s="328" t="s">
        <v>470</v>
      </c>
      <c r="N77" s="327">
        <v>7.66</v>
      </c>
      <c r="O77" s="326">
        <f>IF(N77&gt;0,1/N77*37.7*68.6,"")</f>
        <v>337.62663185378585</v>
      </c>
      <c r="P77" s="325">
        <v>8.39</v>
      </c>
      <c r="Q77" s="324" t="s">
        <v>815</v>
      </c>
      <c r="R77" s="324" t="s">
        <v>863</v>
      </c>
      <c r="S77" s="324" t="s">
        <v>38</v>
      </c>
      <c r="T77" s="323"/>
      <c r="U77" s="322"/>
      <c r="V77" s="284" t="str">
        <f>IF(X77&lt;95,"",X77)</f>
        <v/>
      </c>
      <c r="X77" s="282">
        <f>IFERROR(ROUNDDOWN(N77/P77*100,0),"")</f>
        <v>91</v>
      </c>
    </row>
    <row r="78" spans="1:24" s="283" customFormat="1" ht="24" customHeight="1">
      <c r="A78" s="335"/>
      <c r="B78" s="334"/>
      <c r="C78" s="333"/>
      <c r="D78" s="332" t="s">
        <v>913</v>
      </c>
      <c r="E78" s="331" t="s">
        <v>864</v>
      </c>
      <c r="F78" s="331">
        <v>4.0090000000000003</v>
      </c>
      <c r="G78" s="331">
        <v>440</v>
      </c>
      <c r="H78" s="331">
        <v>110</v>
      </c>
      <c r="I78" s="331" t="s">
        <v>799</v>
      </c>
      <c r="J78" s="330">
        <v>3473</v>
      </c>
      <c r="K78" s="330">
        <v>7822</v>
      </c>
      <c r="L78" s="329">
        <v>4239</v>
      </c>
      <c r="M78" s="328" t="s">
        <v>470</v>
      </c>
      <c r="N78" s="327">
        <v>7.65</v>
      </c>
      <c r="O78" s="326">
        <f>IF(N78&gt;0,1/N78*37.7*68.6,"")</f>
        <v>338.06797385620916</v>
      </c>
      <c r="P78" s="325">
        <v>8.39</v>
      </c>
      <c r="Q78" s="324" t="s">
        <v>815</v>
      </c>
      <c r="R78" s="324" t="s">
        <v>863</v>
      </c>
      <c r="S78" s="324" t="s">
        <v>38</v>
      </c>
      <c r="T78" s="323"/>
      <c r="U78" s="322"/>
      <c r="V78" s="284" t="str">
        <f>IF(X78&lt;95,"",X78)</f>
        <v/>
      </c>
      <c r="X78" s="282">
        <f>IFERROR(ROUNDDOWN(N78/P78*100,0),"")</f>
        <v>91</v>
      </c>
    </row>
    <row r="79" spans="1:24" s="283" customFormat="1" ht="24" customHeight="1">
      <c r="A79" s="335"/>
      <c r="B79" s="334"/>
      <c r="C79" s="333"/>
      <c r="D79" s="332" t="s">
        <v>913</v>
      </c>
      <c r="E79" s="331" t="s">
        <v>864</v>
      </c>
      <c r="F79" s="331">
        <v>4.0090000000000003</v>
      </c>
      <c r="G79" s="331">
        <v>470</v>
      </c>
      <c r="H79" s="331">
        <v>132</v>
      </c>
      <c r="I79" s="331" t="s">
        <v>58</v>
      </c>
      <c r="J79" s="330">
        <v>3473</v>
      </c>
      <c r="K79" s="330">
        <v>7822</v>
      </c>
      <c r="L79" s="329">
        <v>4239</v>
      </c>
      <c r="M79" s="328" t="s">
        <v>470</v>
      </c>
      <c r="N79" s="327">
        <v>7.58</v>
      </c>
      <c r="O79" s="326">
        <f>IF(N79&gt;0,1/N79*37.7*68.6,"")</f>
        <v>341.18997361477574</v>
      </c>
      <c r="P79" s="325">
        <v>8.39</v>
      </c>
      <c r="Q79" s="324" t="s">
        <v>815</v>
      </c>
      <c r="R79" s="324" t="s">
        <v>863</v>
      </c>
      <c r="S79" s="324" t="s">
        <v>38</v>
      </c>
      <c r="T79" s="323"/>
      <c r="U79" s="322"/>
      <c r="V79" s="284" t="str">
        <f>IF(X79&lt;95,"",X79)</f>
        <v/>
      </c>
      <c r="X79" s="282">
        <f>IFERROR(ROUNDDOWN(N79/P79*100,0),"")</f>
        <v>90</v>
      </c>
    </row>
    <row r="80" spans="1:24" s="283" customFormat="1" ht="24" customHeight="1">
      <c r="A80" s="335"/>
      <c r="B80" s="334"/>
      <c r="C80" s="333"/>
      <c r="D80" s="332" t="s">
        <v>912</v>
      </c>
      <c r="E80" s="331" t="s">
        <v>864</v>
      </c>
      <c r="F80" s="331">
        <v>4.0090000000000003</v>
      </c>
      <c r="G80" s="331">
        <v>470</v>
      </c>
      <c r="H80" s="331">
        <v>132</v>
      </c>
      <c r="I80" s="331" t="s">
        <v>58</v>
      </c>
      <c r="J80" s="330">
        <v>2496</v>
      </c>
      <c r="K80" s="330">
        <v>4661</v>
      </c>
      <c r="L80" s="329">
        <v>2000</v>
      </c>
      <c r="M80" s="328" t="s">
        <v>470</v>
      </c>
      <c r="N80" s="327">
        <v>10.49</v>
      </c>
      <c r="O80" s="326">
        <f>IF(N80&gt;0,1/N80*37.7*68.6,"")</f>
        <v>246.54146806482365</v>
      </c>
      <c r="P80" s="325">
        <v>11.93</v>
      </c>
      <c r="Q80" s="324" t="s">
        <v>815</v>
      </c>
      <c r="R80" s="324" t="s">
        <v>863</v>
      </c>
      <c r="S80" s="324" t="s">
        <v>38</v>
      </c>
      <c r="T80" s="323"/>
      <c r="U80" s="322"/>
      <c r="V80" s="284" t="str">
        <f>IF(X80&lt;95,"",X80)</f>
        <v/>
      </c>
      <c r="X80" s="282">
        <f>IFERROR(ROUNDDOWN(N80/P80*100,0),"")</f>
        <v>87</v>
      </c>
    </row>
    <row r="81" spans="1:24" s="283" customFormat="1" ht="24" customHeight="1">
      <c r="A81" s="335"/>
      <c r="B81" s="334"/>
      <c r="C81" s="333"/>
      <c r="D81" s="332" t="s">
        <v>912</v>
      </c>
      <c r="E81" s="331" t="s">
        <v>864</v>
      </c>
      <c r="F81" s="331">
        <v>4.0090000000000003</v>
      </c>
      <c r="G81" s="331">
        <v>440</v>
      </c>
      <c r="H81" s="331">
        <v>110</v>
      </c>
      <c r="I81" s="331" t="s">
        <v>58</v>
      </c>
      <c r="J81" s="330">
        <v>2496</v>
      </c>
      <c r="K81" s="330">
        <v>4661</v>
      </c>
      <c r="L81" s="329">
        <v>2000</v>
      </c>
      <c r="M81" s="328" t="s">
        <v>470</v>
      </c>
      <c r="N81" s="327">
        <v>10.24</v>
      </c>
      <c r="O81" s="326">
        <f>IF(N81&gt;0,1/N81*37.7*68.6,"")</f>
        <v>252.560546875</v>
      </c>
      <c r="P81" s="325">
        <v>11.93</v>
      </c>
      <c r="Q81" s="324" t="s">
        <v>769</v>
      </c>
      <c r="R81" s="324" t="s">
        <v>863</v>
      </c>
      <c r="S81" s="324" t="s">
        <v>38</v>
      </c>
      <c r="T81" s="323"/>
      <c r="U81" s="322"/>
      <c r="V81" s="284" t="str">
        <f>IF(X81&lt;95,"",X81)</f>
        <v/>
      </c>
      <c r="X81" s="282">
        <f>IFERROR(ROUNDDOWN(N81/P81*100,0),"")</f>
        <v>85</v>
      </c>
    </row>
    <row r="82" spans="1:24" s="283" customFormat="1" ht="24" customHeight="1">
      <c r="A82" s="335"/>
      <c r="B82" s="334"/>
      <c r="C82" s="333"/>
      <c r="D82" s="332" t="s">
        <v>912</v>
      </c>
      <c r="E82" s="331" t="s">
        <v>864</v>
      </c>
      <c r="F82" s="331">
        <v>4.0090000000000003</v>
      </c>
      <c r="G82" s="331">
        <v>470</v>
      </c>
      <c r="H82" s="331">
        <v>132</v>
      </c>
      <c r="I82" s="331" t="s">
        <v>58</v>
      </c>
      <c r="J82" s="330">
        <v>3473</v>
      </c>
      <c r="K82" s="330">
        <v>7822</v>
      </c>
      <c r="L82" s="329">
        <v>4239</v>
      </c>
      <c r="M82" s="328" t="s">
        <v>470</v>
      </c>
      <c r="N82" s="327">
        <v>7.42</v>
      </c>
      <c r="O82" s="326">
        <f>IF(N82&gt;0,1/N82*37.7*68.6,"")</f>
        <v>348.54716981132077</v>
      </c>
      <c r="P82" s="325">
        <v>8.39</v>
      </c>
      <c r="Q82" s="324" t="s">
        <v>769</v>
      </c>
      <c r="R82" s="324" t="s">
        <v>863</v>
      </c>
      <c r="S82" s="324" t="s">
        <v>38</v>
      </c>
      <c r="T82" s="323"/>
      <c r="U82" s="322"/>
      <c r="V82" s="284" t="str">
        <f>IF(X82&lt;95,"",X82)</f>
        <v/>
      </c>
      <c r="X82" s="282">
        <f>IFERROR(ROUNDDOWN(N82/P82*100,0),"")</f>
        <v>88</v>
      </c>
    </row>
    <row r="83" spans="1:24" s="283" customFormat="1" ht="24" customHeight="1">
      <c r="A83" s="335"/>
      <c r="B83" s="334"/>
      <c r="C83" s="333"/>
      <c r="D83" s="332" t="s">
        <v>911</v>
      </c>
      <c r="E83" s="331" t="s">
        <v>864</v>
      </c>
      <c r="F83" s="331">
        <v>4.0090000000000003</v>
      </c>
      <c r="G83" s="331">
        <v>470</v>
      </c>
      <c r="H83" s="331">
        <v>132</v>
      </c>
      <c r="I83" s="331" t="s">
        <v>58</v>
      </c>
      <c r="J83" s="330">
        <v>2496</v>
      </c>
      <c r="K83" s="330">
        <v>4661</v>
      </c>
      <c r="L83" s="329">
        <v>2000</v>
      </c>
      <c r="M83" s="328" t="s">
        <v>470</v>
      </c>
      <c r="N83" s="327">
        <v>10.49</v>
      </c>
      <c r="O83" s="326">
        <f>IF(N83&gt;0,1/N83*37.7*68.6,"")</f>
        <v>246.54146806482365</v>
      </c>
      <c r="P83" s="325">
        <v>11.93</v>
      </c>
      <c r="Q83" s="324" t="s">
        <v>815</v>
      </c>
      <c r="R83" s="324" t="s">
        <v>863</v>
      </c>
      <c r="S83" s="324" t="s">
        <v>38</v>
      </c>
      <c r="T83" s="323"/>
      <c r="U83" s="322"/>
      <c r="V83" s="284" t="str">
        <f>IF(X83&lt;95,"",X83)</f>
        <v/>
      </c>
      <c r="X83" s="282">
        <f>IFERROR(ROUNDDOWN(N83/P83*100,0),"")</f>
        <v>87</v>
      </c>
    </row>
    <row r="84" spans="1:24" s="283" customFormat="1" ht="24" customHeight="1">
      <c r="A84" s="335"/>
      <c r="B84" s="334"/>
      <c r="C84" s="333"/>
      <c r="D84" s="332" t="s">
        <v>911</v>
      </c>
      <c r="E84" s="331" t="s">
        <v>864</v>
      </c>
      <c r="F84" s="331">
        <v>4.0090000000000003</v>
      </c>
      <c r="G84" s="331">
        <v>440</v>
      </c>
      <c r="H84" s="331">
        <v>110</v>
      </c>
      <c r="I84" s="331" t="s">
        <v>58</v>
      </c>
      <c r="J84" s="330">
        <v>2496</v>
      </c>
      <c r="K84" s="330">
        <v>4661</v>
      </c>
      <c r="L84" s="329">
        <v>2000</v>
      </c>
      <c r="M84" s="328" t="s">
        <v>470</v>
      </c>
      <c r="N84" s="327">
        <v>10.24</v>
      </c>
      <c r="O84" s="326">
        <f>IF(N84&gt;0,1/N84*37.7*68.6,"")</f>
        <v>252.560546875</v>
      </c>
      <c r="P84" s="325">
        <v>11.93</v>
      </c>
      <c r="Q84" s="324" t="s">
        <v>769</v>
      </c>
      <c r="R84" s="324" t="s">
        <v>863</v>
      </c>
      <c r="S84" s="324" t="s">
        <v>38</v>
      </c>
      <c r="T84" s="323"/>
      <c r="U84" s="322"/>
      <c r="V84" s="284" t="str">
        <f>IF(X84&lt;95,"",X84)</f>
        <v/>
      </c>
      <c r="X84" s="282">
        <f>IFERROR(ROUNDDOWN(N84/P84*100,0),"")</f>
        <v>85</v>
      </c>
    </row>
    <row r="85" spans="1:24" s="283" customFormat="1" ht="24" customHeight="1">
      <c r="A85" s="335"/>
      <c r="B85" s="334"/>
      <c r="C85" s="333"/>
      <c r="D85" s="332" t="s">
        <v>911</v>
      </c>
      <c r="E85" s="331" t="s">
        <v>864</v>
      </c>
      <c r="F85" s="331">
        <v>4.0090000000000003</v>
      </c>
      <c r="G85" s="331">
        <v>470</v>
      </c>
      <c r="H85" s="331">
        <v>132</v>
      </c>
      <c r="I85" s="331" t="s">
        <v>58</v>
      </c>
      <c r="J85" s="330">
        <v>3473</v>
      </c>
      <c r="K85" s="330">
        <v>7822</v>
      </c>
      <c r="L85" s="329">
        <v>4239</v>
      </c>
      <c r="M85" s="328" t="s">
        <v>470</v>
      </c>
      <c r="N85" s="327">
        <v>7.42</v>
      </c>
      <c r="O85" s="326">
        <f>IF(N85&gt;0,1/N85*37.7*68.6,"")</f>
        <v>348.54716981132077</v>
      </c>
      <c r="P85" s="325">
        <v>8.39</v>
      </c>
      <c r="Q85" s="324" t="s">
        <v>769</v>
      </c>
      <c r="R85" s="324" t="s">
        <v>863</v>
      </c>
      <c r="S85" s="324" t="s">
        <v>38</v>
      </c>
      <c r="T85" s="323"/>
      <c r="U85" s="322"/>
      <c r="V85" s="284" t="str">
        <f>IF(X85&lt;95,"",X85)</f>
        <v/>
      </c>
      <c r="X85" s="282">
        <f>IFERROR(ROUNDDOWN(N85/P85*100,0),"")</f>
        <v>88</v>
      </c>
    </row>
    <row r="86" spans="1:24" s="283" customFormat="1" ht="24" customHeight="1">
      <c r="A86" s="335"/>
      <c r="B86" s="334"/>
      <c r="C86" s="333"/>
      <c r="D86" s="332" t="s">
        <v>910</v>
      </c>
      <c r="E86" s="331" t="s">
        <v>864</v>
      </c>
      <c r="F86" s="331">
        <v>4.0090000000000003</v>
      </c>
      <c r="G86" s="331">
        <v>440</v>
      </c>
      <c r="H86" s="331">
        <v>110</v>
      </c>
      <c r="I86" s="331" t="s">
        <v>58</v>
      </c>
      <c r="J86" s="330">
        <v>2496</v>
      </c>
      <c r="K86" s="330">
        <v>4661</v>
      </c>
      <c r="L86" s="329">
        <v>2000</v>
      </c>
      <c r="M86" s="328" t="s">
        <v>470</v>
      </c>
      <c r="N86" s="327">
        <v>10.24</v>
      </c>
      <c r="O86" s="326">
        <f>IF(N86&gt;0,1/N86*37.7*68.6,"")</f>
        <v>252.560546875</v>
      </c>
      <c r="P86" s="325">
        <v>11.93</v>
      </c>
      <c r="Q86" s="324" t="s">
        <v>769</v>
      </c>
      <c r="R86" s="324" t="s">
        <v>863</v>
      </c>
      <c r="S86" s="324" t="s">
        <v>38</v>
      </c>
      <c r="T86" s="323"/>
      <c r="U86" s="322"/>
      <c r="V86" s="284" t="str">
        <f>IF(X86&lt;95,"",X86)</f>
        <v/>
      </c>
      <c r="X86" s="282">
        <f>IFERROR(ROUNDDOWN(N86/P86*100,0),"")</f>
        <v>85</v>
      </c>
    </row>
    <row r="87" spans="1:24" s="283" customFormat="1" ht="24" customHeight="1">
      <c r="A87" s="335"/>
      <c r="B87" s="334"/>
      <c r="C87" s="333"/>
      <c r="D87" s="332" t="s">
        <v>909</v>
      </c>
      <c r="E87" s="331" t="s">
        <v>864</v>
      </c>
      <c r="F87" s="331">
        <v>4.0090000000000003</v>
      </c>
      <c r="G87" s="331">
        <v>440</v>
      </c>
      <c r="H87" s="331">
        <v>110</v>
      </c>
      <c r="I87" s="331" t="s">
        <v>58</v>
      </c>
      <c r="J87" s="329">
        <v>2496</v>
      </c>
      <c r="K87" s="329">
        <v>4661</v>
      </c>
      <c r="L87" s="329">
        <v>2000</v>
      </c>
      <c r="M87" s="328" t="s">
        <v>470</v>
      </c>
      <c r="N87" s="327">
        <v>10.24</v>
      </c>
      <c r="O87" s="326">
        <f>IF(N87&gt;0,1/N87*37.7*68.6,"")</f>
        <v>252.560546875</v>
      </c>
      <c r="P87" s="325">
        <v>11.93</v>
      </c>
      <c r="Q87" s="324" t="s">
        <v>769</v>
      </c>
      <c r="R87" s="324" t="s">
        <v>863</v>
      </c>
      <c r="S87" s="324" t="s">
        <v>38</v>
      </c>
      <c r="T87" s="323"/>
      <c r="U87" s="322"/>
      <c r="V87" s="284" t="str">
        <f>IF(X87&lt;95,"",X87)</f>
        <v/>
      </c>
      <c r="W87" s="336"/>
      <c r="X87" s="282">
        <f>IFERROR(ROUNDDOWN(N87/P87*100,0),"")</f>
        <v>85</v>
      </c>
    </row>
    <row r="88" spans="1:24" s="283" customFormat="1" ht="24" customHeight="1">
      <c r="A88" s="335"/>
      <c r="B88" s="334"/>
      <c r="C88" s="333"/>
      <c r="D88" s="332" t="s">
        <v>908</v>
      </c>
      <c r="E88" s="331" t="s">
        <v>864</v>
      </c>
      <c r="F88" s="331">
        <v>4.0090000000000003</v>
      </c>
      <c r="G88" s="331">
        <v>440</v>
      </c>
      <c r="H88" s="331">
        <v>110</v>
      </c>
      <c r="I88" s="331" t="s">
        <v>58</v>
      </c>
      <c r="J88" s="330">
        <v>2496</v>
      </c>
      <c r="K88" s="330">
        <v>4661</v>
      </c>
      <c r="L88" s="329">
        <v>2000</v>
      </c>
      <c r="M88" s="328" t="s">
        <v>470</v>
      </c>
      <c r="N88" s="327">
        <v>10.24</v>
      </c>
      <c r="O88" s="326">
        <f>IF(N88&gt;0,1/N88*37.7*68.6,"")</f>
        <v>252.560546875</v>
      </c>
      <c r="P88" s="325">
        <v>11.93</v>
      </c>
      <c r="Q88" s="324" t="s">
        <v>769</v>
      </c>
      <c r="R88" s="324" t="s">
        <v>863</v>
      </c>
      <c r="S88" s="324" t="s">
        <v>38</v>
      </c>
      <c r="T88" s="323"/>
      <c r="U88" s="322"/>
      <c r="V88" s="284" t="str">
        <f>IF(X88&lt;95,"",X88)</f>
        <v/>
      </c>
      <c r="X88" s="282">
        <f>IFERROR(ROUNDDOWN(N88/P88*100,0),"")</f>
        <v>85</v>
      </c>
    </row>
    <row r="89" spans="1:24" s="283" customFormat="1" ht="24" customHeight="1">
      <c r="A89" s="335"/>
      <c r="B89" s="334"/>
      <c r="C89" s="333"/>
      <c r="D89" s="332" t="s">
        <v>907</v>
      </c>
      <c r="E89" s="331" t="s">
        <v>864</v>
      </c>
      <c r="F89" s="331">
        <v>4.0090000000000003</v>
      </c>
      <c r="G89" s="331">
        <v>440</v>
      </c>
      <c r="H89" s="331">
        <v>110</v>
      </c>
      <c r="I89" s="331" t="s">
        <v>58</v>
      </c>
      <c r="J89" s="330">
        <v>2496</v>
      </c>
      <c r="K89" s="330">
        <v>4661</v>
      </c>
      <c r="L89" s="329">
        <v>2000</v>
      </c>
      <c r="M89" s="328" t="s">
        <v>470</v>
      </c>
      <c r="N89" s="327">
        <v>10.24</v>
      </c>
      <c r="O89" s="326">
        <f>IF(N89&gt;0,1/N89*37.7*68.6,"")</f>
        <v>252.560546875</v>
      </c>
      <c r="P89" s="325">
        <v>11.93</v>
      </c>
      <c r="Q89" s="324" t="s">
        <v>769</v>
      </c>
      <c r="R89" s="324" t="s">
        <v>863</v>
      </c>
      <c r="S89" s="324" t="s">
        <v>38</v>
      </c>
      <c r="T89" s="323"/>
      <c r="U89" s="322"/>
      <c r="V89" s="284" t="str">
        <f>IF(X89&lt;95,"",X89)</f>
        <v/>
      </c>
      <c r="X89" s="282">
        <f>IFERROR(ROUNDDOWN(N89/P89*100,0),"")</f>
        <v>85</v>
      </c>
    </row>
    <row r="90" spans="1:24" s="283" customFormat="1" ht="24" customHeight="1">
      <c r="A90" s="335"/>
      <c r="B90" s="334"/>
      <c r="C90" s="333"/>
      <c r="D90" s="332" t="s">
        <v>906</v>
      </c>
      <c r="E90" s="331" t="s">
        <v>864</v>
      </c>
      <c r="F90" s="331">
        <v>4.0090000000000003</v>
      </c>
      <c r="G90" s="331">
        <v>440</v>
      </c>
      <c r="H90" s="331">
        <v>110</v>
      </c>
      <c r="I90" s="331" t="s">
        <v>58</v>
      </c>
      <c r="J90" s="330">
        <v>2496</v>
      </c>
      <c r="K90" s="330">
        <v>4661</v>
      </c>
      <c r="L90" s="329">
        <v>2000</v>
      </c>
      <c r="M90" s="328" t="s">
        <v>470</v>
      </c>
      <c r="N90" s="327">
        <v>10.24</v>
      </c>
      <c r="O90" s="326">
        <f>IF(N90&gt;0,1/N90*37.7*68.6,"")</f>
        <v>252.560546875</v>
      </c>
      <c r="P90" s="325">
        <v>11.93</v>
      </c>
      <c r="Q90" s="324" t="s">
        <v>769</v>
      </c>
      <c r="R90" s="324" t="s">
        <v>863</v>
      </c>
      <c r="S90" s="324" t="s">
        <v>38</v>
      </c>
      <c r="T90" s="323"/>
      <c r="U90" s="322"/>
      <c r="V90" s="284" t="str">
        <f>IF(X90&lt;95,"",X90)</f>
        <v/>
      </c>
      <c r="X90" s="282">
        <f>IFERROR(ROUNDDOWN(N90/P90*100,0),"")</f>
        <v>85</v>
      </c>
    </row>
    <row r="91" spans="1:24" s="283" customFormat="1" ht="24" customHeight="1">
      <c r="A91" s="335"/>
      <c r="B91" s="334"/>
      <c r="C91" s="333"/>
      <c r="D91" s="332" t="s">
        <v>905</v>
      </c>
      <c r="E91" s="331" t="s">
        <v>864</v>
      </c>
      <c r="F91" s="331">
        <v>4.0090000000000003</v>
      </c>
      <c r="G91" s="331">
        <v>440</v>
      </c>
      <c r="H91" s="331">
        <v>110</v>
      </c>
      <c r="I91" s="331" t="s">
        <v>58</v>
      </c>
      <c r="J91" s="330">
        <v>2496</v>
      </c>
      <c r="K91" s="330">
        <v>4661</v>
      </c>
      <c r="L91" s="329">
        <v>2000</v>
      </c>
      <c r="M91" s="328" t="s">
        <v>470</v>
      </c>
      <c r="N91" s="327">
        <v>10.24</v>
      </c>
      <c r="O91" s="326">
        <f>IF(N91&gt;0,1/N91*37.7*68.6,"")</f>
        <v>252.560546875</v>
      </c>
      <c r="P91" s="325">
        <v>11.93</v>
      </c>
      <c r="Q91" s="324" t="s">
        <v>769</v>
      </c>
      <c r="R91" s="324" t="s">
        <v>863</v>
      </c>
      <c r="S91" s="324" t="s">
        <v>38</v>
      </c>
      <c r="T91" s="323"/>
      <c r="U91" s="322"/>
      <c r="V91" s="284" t="str">
        <f>IF(X91&lt;95,"",X91)</f>
        <v/>
      </c>
      <c r="X91" s="282">
        <f>IFERROR(ROUNDDOWN(N91/P91*100,0),"")</f>
        <v>85</v>
      </c>
    </row>
    <row r="92" spans="1:24" s="283" customFormat="1" ht="24" customHeight="1">
      <c r="A92" s="335"/>
      <c r="B92" s="334"/>
      <c r="C92" s="333"/>
      <c r="D92" s="332" t="s">
        <v>904</v>
      </c>
      <c r="E92" s="331" t="s">
        <v>864</v>
      </c>
      <c r="F92" s="331">
        <v>4.0090000000000003</v>
      </c>
      <c r="G92" s="331">
        <v>440</v>
      </c>
      <c r="H92" s="331">
        <v>110</v>
      </c>
      <c r="I92" s="331" t="s">
        <v>58</v>
      </c>
      <c r="J92" s="330">
        <v>2496</v>
      </c>
      <c r="K92" s="330">
        <v>4661</v>
      </c>
      <c r="L92" s="329">
        <v>2000</v>
      </c>
      <c r="M92" s="328" t="s">
        <v>470</v>
      </c>
      <c r="N92" s="327">
        <v>10.24</v>
      </c>
      <c r="O92" s="326">
        <f>IF(N92&gt;0,1/N92*37.7*68.6,"")</f>
        <v>252.560546875</v>
      </c>
      <c r="P92" s="325">
        <v>11.93</v>
      </c>
      <c r="Q92" s="324" t="s">
        <v>769</v>
      </c>
      <c r="R92" s="324" t="s">
        <v>863</v>
      </c>
      <c r="S92" s="324" t="s">
        <v>38</v>
      </c>
      <c r="T92" s="323"/>
      <c r="U92" s="322"/>
      <c r="V92" s="284" t="str">
        <f>IF(X92&lt;95,"",X92)</f>
        <v/>
      </c>
      <c r="X92" s="282">
        <f>IFERROR(ROUNDDOWN(N92/P92*100,0),"")</f>
        <v>85</v>
      </c>
    </row>
    <row r="93" spans="1:24" s="283" customFormat="1" ht="24" customHeight="1">
      <c r="A93" s="335"/>
      <c r="B93" s="334"/>
      <c r="C93" s="333"/>
      <c r="D93" s="332" t="s">
        <v>904</v>
      </c>
      <c r="E93" s="331" t="s">
        <v>864</v>
      </c>
      <c r="F93" s="331">
        <v>4.0090000000000003</v>
      </c>
      <c r="G93" s="331">
        <v>440</v>
      </c>
      <c r="H93" s="331">
        <v>110</v>
      </c>
      <c r="I93" s="331" t="s">
        <v>58</v>
      </c>
      <c r="J93" s="330">
        <v>2750</v>
      </c>
      <c r="K93" s="330">
        <v>5914</v>
      </c>
      <c r="L93" s="329">
        <v>2999</v>
      </c>
      <c r="M93" s="328" t="s">
        <v>470</v>
      </c>
      <c r="N93" s="327">
        <v>9.49</v>
      </c>
      <c r="O93" s="326">
        <f>IF(N93&gt;0,1/N93*37.7*68.6,"")</f>
        <v>272.52054794520546</v>
      </c>
      <c r="P93" s="325">
        <v>10.59</v>
      </c>
      <c r="Q93" s="324" t="s">
        <v>769</v>
      </c>
      <c r="R93" s="324" t="s">
        <v>863</v>
      </c>
      <c r="S93" s="324" t="s">
        <v>38</v>
      </c>
      <c r="T93" s="323"/>
      <c r="U93" s="322"/>
      <c r="V93" s="284" t="str">
        <f>IF(X93&lt;95,"",X93)</f>
        <v/>
      </c>
      <c r="X93" s="282">
        <f>IFERROR(ROUNDDOWN(N93/P93*100,0),"")</f>
        <v>89</v>
      </c>
    </row>
    <row r="94" spans="1:24" s="283" customFormat="1" ht="24" customHeight="1">
      <c r="A94" s="335"/>
      <c r="B94" s="334"/>
      <c r="C94" s="333"/>
      <c r="D94" s="332" t="s">
        <v>903</v>
      </c>
      <c r="E94" s="331" t="s">
        <v>864</v>
      </c>
      <c r="F94" s="331">
        <v>4.0090000000000003</v>
      </c>
      <c r="G94" s="331">
        <v>440</v>
      </c>
      <c r="H94" s="331">
        <v>110</v>
      </c>
      <c r="I94" s="331" t="s">
        <v>58</v>
      </c>
      <c r="J94" s="330">
        <v>2496</v>
      </c>
      <c r="K94" s="330">
        <v>4661</v>
      </c>
      <c r="L94" s="329">
        <v>2000</v>
      </c>
      <c r="M94" s="328" t="s">
        <v>470</v>
      </c>
      <c r="N94" s="327">
        <v>10.24</v>
      </c>
      <c r="O94" s="326">
        <f>IF(N94&gt;0,1/N94*37.7*68.6,"")</f>
        <v>252.560546875</v>
      </c>
      <c r="P94" s="325">
        <v>11.93</v>
      </c>
      <c r="Q94" s="324" t="s">
        <v>769</v>
      </c>
      <c r="R94" s="324" t="s">
        <v>863</v>
      </c>
      <c r="S94" s="324" t="s">
        <v>38</v>
      </c>
      <c r="T94" s="323"/>
      <c r="U94" s="322"/>
      <c r="V94" s="284" t="str">
        <f>IF(X94&lt;95,"",X94)</f>
        <v/>
      </c>
      <c r="X94" s="282">
        <f>IFERROR(ROUNDDOWN(N94/P94*100,0),"")</f>
        <v>85</v>
      </c>
    </row>
    <row r="95" spans="1:24" s="283" customFormat="1" ht="24" customHeight="1">
      <c r="A95" s="335"/>
      <c r="B95" s="334"/>
      <c r="C95" s="333"/>
      <c r="D95" s="332" t="s">
        <v>902</v>
      </c>
      <c r="E95" s="331" t="s">
        <v>864</v>
      </c>
      <c r="F95" s="331">
        <v>4.0090000000000003</v>
      </c>
      <c r="G95" s="331">
        <v>440</v>
      </c>
      <c r="H95" s="331">
        <v>110</v>
      </c>
      <c r="I95" s="331" t="s">
        <v>58</v>
      </c>
      <c r="J95" s="330">
        <v>2496</v>
      </c>
      <c r="K95" s="330">
        <v>4661</v>
      </c>
      <c r="L95" s="329">
        <v>2000</v>
      </c>
      <c r="M95" s="328" t="s">
        <v>470</v>
      </c>
      <c r="N95" s="327">
        <v>10.24</v>
      </c>
      <c r="O95" s="326">
        <f>IF(N95&gt;0,1/N95*37.7*68.6,"")</f>
        <v>252.560546875</v>
      </c>
      <c r="P95" s="325">
        <v>11.93</v>
      </c>
      <c r="Q95" s="324" t="s">
        <v>769</v>
      </c>
      <c r="R95" s="324" t="s">
        <v>863</v>
      </c>
      <c r="S95" s="324" t="s">
        <v>38</v>
      </c>
      <c r="T95" s="323"/>
      <c r="U95" s="322"/>
      <c r="V95" s="284" t="str">
        <f>IF(X95&lt;95,"",X95)</f>
        <v/>
      </c>
      <c r="X95" s="282">
        <f>IFERROR(ROUNDDOWN(N95/P95*100,0),"")</f>
        <v>85</v>
      </c>
    </row>
    <row r="96" spans="1:24" s="283" customFormat="1" ht="24" customHeight="1">
      <c r="A96" s="335"/>
      <c r="B96" s="334"/>
      <c r="C96" s="333"/>
      <c r="D96" s="332" t="s">
        <v>902</v>
      </c>
      <c r="E96" s="331" t="s">
        <v>864</v>
      </c>
      <c r="F96" s="331">
        <v>4.0090000000000003</v>
      </c>
      <c r="G96" s="331">
        <v>440</v>
      </c>
      <c r="H96" s="331">
        <v>110</v>
      </c>
      <c r="I96" s="331" t="s">
        <v>58</v>
      </c>
      <c r="J96" s="330">
        <v>2750</v>
      </c>
      <c r="K96" s="330">
        <v>5914</v>
      </c>
      <c r="L96" s="329">
        <v>2999</v>
      </c>
      <c r="M96" s="328" t="s">
        <v>470</v>
      </c>
      <c r="N96" s="327">
        <v>9.49</v>
      </c>
      <c r="O96" s="326">
        <f>IF(N96&gt;0,1/N96*37.7*68.6,"")</f>
        <v>272.52054794520546</v>
      </c>
      <c r="P96" s="325">
        <v>10.59</v>
      </c>
      <c r="Q96" s="324" t="s">
        <v>769</v>
      </c>
      <c r="R96" s="324" t="s">
        <v>863</v>
      </c>
      <c r="S96" s="324" t="s">
        <v>38</v>
      </c>
      <c r="T96" s="323"/>
      <c r="U96" s="322"/>
      <c r="V96" s="284" t="str">
        <f>IF(X96&lt;95,"",X96)</f>
        <v/>
      </c>
      <c r="X96" s="282">
        <f>IFERROR(ROUNDDOWN(N96/P96*100,0),"")</f>
        <v>89</v>
      </c>
    </row>
    <row r="97" spans="1:24" s="283" customFormat="1" ht="24" customHeight="1">
      <c r="A97" s="335"/>
      <c r="B97" s="334"/>
      <c r="C97" s="333"/>
      <c r="D97" s="332" t="s">
        <v>901</v>
      </c>
      <c r="E97" s="331" t="s">
        <v>864</v>
      </c>
      <c r="F97" s="331">
        <v>4.0090000000000003</v>
      </c>
      <c r="G97" s="331">
        <v>440</v>
      </c>
      <c r="H97" s="331">
        <v>110</v>
      </c>
      <c r="I97" s="331" t="s">
        <v>58</v>
      </c>
      <c r="J97" s="330">
        <v>2496</v>
      </c>
      <c r="K97" s="330">
        <v>4661</v>
      </c>
      <c r="L97" s="329">
        <v>2000</v>
      </c>
      <c r="M97" s="328" t="s">
        <v>470</v>
      </c>
      <c r="N97" s="327">
        <v>10.24</v>
      </c>
      <c r="O97" s="326">
        <f>IF(N97&gt;0,1/N97*37.7*68.6,"")</f>
        <v>252.560546875</v>
      </c>
      <c r="P97" s="325">
        <v>11.93</v>
      </c>
      <c r="Q97" s="324" t="s">
        <v>769</v>
      </c>
      <c r="R97" s="324" t="s">
        <v>863</v>
      </c>
      <c r="S97" s="324" t="s">
        <v>38</v>
      </c>
      <c r="T97" s="323"/>
      <c r="U97" s="322"/>
      <c r="V97" s="284" t="str">
        <f>IF(X97&lt;95,"",X97)</f>
        <v/>
      </c>
      <c r="X97" s="282">
        <f>IFERROR(ROUNDDOWN(N97/P97*100,0),"")</f>
        <v>85</v>
      </c>
    </row>
    <row r="98" spans="1:24" s="283" customFormat="1" ht="24" customHeight="1">
      <c r="A98" s="335"/>
      <c r="B98" s="334"/>
      <c r="C98" s="333"/>
      <c r="D98" s="332" t="s">
        <v>901</v>
      </c>
      <c r="E98" s="331" t="s">
        <v>864</v>
      </c>
      <c r="F98" s="331">
        <v>4.0090000000000003</v>
      </c>
      <c r="G98" s="331">
        <v>440</v>
      </c>
      <c r="H98" s="331">
        <v>110</v>
      </c>
      <c r="I98" s="331" t="s">
        <v>58</v>
      </c>
      <c r="J98" s="330">
        <v>2750</v>
      </c>
      <c r="K98" s="330">
        <v>5914</v>
      </c>
      <c r="L98" s="329">
        <v>2999</v>
      </c>
      <c r="M98" s="328" t="s">
        <v>470</v>
      </c>
      <c r="N98" s="327">
        <v>9.49</v>
      </c>
      <c r="O98" s="326">
        <f>IF(N98&gt;0,1/N98*37.7*68.6,"")</f>
        <v>272.52054794520546</v>
      </c>
      <c r="P98" s="325">
        <v>10.59</v>
      </c>
      <c r="Q98" s="324" t="s">
        <v>769</v>
      </c>
      <c r="R98" s="324" t="s">
        <v>863</v>
      </c>
      <c r="S98" s="324" t="s">
        <v>38</v>
      </c>
      <c r="T98" s="323"/>
      <c r="U98" s="322"/>
      <c r="V98" s="284" t="str">
        <f>IF(X98&lt;95,"",X98)</f>
        <v/>
      </c>
      <c r="X98" s="282">
        <f>IFERROR(ROUNDDOWN(N98/P98*100,0),"")</f>
        <v>89</v>
      </c>
    </row>
    <row r="99" spans="1:24" s="283" customFormat="1" ht="24" customHeight="1">
      <c r="A99" s="335"/>
      <c r="B99" s="334"/>
      <c r="C99" s="333"/>
      <c r="D99" s="332" t="s">
        <v>900</v>
      </c>
      <c r="E99" s="331" t="s">
        <v>864</v>
      </c>
      <c r="F99" s="331">
        <v>4.0090000000000003</v>
      </c>
      <c r="G99" s="331">
        <v>440</v>
      </c>
      <c r="H99" s="331">
        <v>110</v>
      </c>
      <c r="I99" s="331" t="s">
        <v>58</v>
      </c>
      <c r="J99" s="330">
        <v>2496</v>
      </c>
      <c r="K99" s="330">
        <v>4661</v>
      </c>
      <c r="L99" s="329">
        <v>2000</v>
      </c>
      <c r="M99" s="328" t="s">
        <v>470</v>
      </c>
      <c r="N99" s="327">
        <v>10.24</v>
      </c>
      <c r="O99" s="326">
        <f>IF(N99&gt;0,1/N99*37.7*68.6,"")</f>
        <v>252.560546875</v>
      </c>
      <c r="P99" s="325">
        <v>11.93</v>
      </c>
      <c r="Q99" s="324" t="s">
        <v>769</v>
      </c>
      <c r="R99" s="324" t="s">
        <v>863</v>
      </c>
      <c r="S99" s="324" t="s">
        <v>38</v>
      </c>
      <c r="T99" s="323"/>
      <c r="U99" s="322"/>
      <c r="V99" s="284" t="str">
        <f>IF(X99&lt;95,"",X99)</f>
        <v/>
      </c>
      <c r="X99" s="282">
        <f>IFERROR(ROUNDDOWN(N99/P99*100,0),"")</f>
        <v>85</v>
      </c>
    </row>
    <row r="100" spans="1:24" s="283" customFormat="1" ht="24" customHeight="1">
      <c r="A100" s="335"/>
      <c r="B100" s="334"/>
      <c r="C100" s="333"/>
      <c r="D100" s="332" t="s">
        <v>900</v>
      </c>
      <c r="E100" s="331" t="s">
        <v>864</v>
      </c>
      <c r="F100" s="331">
        <v>4.0090000000000003</v>
      </c>
      <c r="G100" s="331">
        <v>440</v>
      </c>
      <c r="H100" s="331">
        <v>110</v>
      </c>
      <c r="I100" s="331" t="s">
        <v>58</v>
      </c>
      <c r="J100" s="330">
        <v>2750</v>
      </c>
      <c r="K100" s="330">
        <v>5914</v>
      </c>
      <c r="L100" s="329">
        <v>2999</v>
      </c>
      <c r="M100" s="328" t="s">
        <v>470</v>
      </c>
      <c r="N100" s="327">
        <v>9.49</v>
      </c>
      <c r="O100" s="326">
        <f>IF(N100&gt;0,1/N100*37.7*68.6,"")</f>
        <v>272.52054794520546</v>
      </c>
      <c r="P100" s="325">
        <v>10.59</v>
      </c>
      <c r="Q100" s="324" t="s">
        <v>769</v>
      </c>
      <c r="R100" s="324" t="s">
        <v>863</v>
      </c>
      <c r="S100" s="324" t="s">
        <v>38</v>
      </c>
      <c r="T100" s="323"/>
      <c r="U100" s="322"/>
      <c r="V100" s="284" t="str">
        <f>IF(X100&lt;95,"",X100)</f>
        <v/>
      </c>
      <c r="X100" s="282">
        <f>IFERROR(ROUNDDOWN(N100/P100*100,0),"")</f>
        <v>89</v>
      </c>
    </row>
    <row r="101" spans="1:24" s="283" customFormat="1" ht="24" customHeight="1">
      <c r="A101" s="335"/>
      <c r="B101" s="334"/>
      <c r="C101" s="333"/>
      <c r="D101" s="332" t="s">
        <v>899</v>
      </c>
      <c r="E101" s="331" t="s">
        <v>864</v>
      </c>
      <c r="F101" s="331">
        <v>4.0090000000000003</v>
      </c>
      <c r="G101" s="331">
        <v>440</v>
      </c>
      <c r="H101" s="331">
        <v>110</v>
      </c>
      <c r="I101" s="331" t="s">
        <v>58</v>
      </c>
      <c r="J101" s="330">
        <v>2496</v>
      </c>
      <c r="K101" s="330">
        <v>4661</v>
      </c>
      <c r="L101" s="329">
        <v>2000</v>
      </c>
      <c r="M101" s="328" t="s">
        <v>470</v>
      </c>
      <c r="N101" s="327">
        <v>10.24</v>
      </c>
      <c r="O101" s="326">
        <f>IF(N101&gt;0,1/N101*37.7*68.6,"")</f>
        <v>252.560546875</v>
      </c>
      <c r="P101" s="325">
        <v>11.93</v>
      </c>
      <c r="Q101" s="324" t="s">
        <v>769</v>
      </c>
      <c r="R101" s="324" t="s">
        <v>863</v>
      </c>
      <c r="S101" s="324" t="s">
        <v>38</v>
      </c>
      <c r="T101" s="323"/>
      <c r="U101" s="322"/>
      <c r="V101" s="284" t="str">
        <f>IF(X101&lt;95,"",X101)</f>
        <v/>
      </c>
      <c r="X101" s="282">
        <f>IFERROR(ROUNDDOWN(N101/P101*100,0),"")</f>
        <v>85</v>
      </c>
    </row>
    <row r="102" spans="1:24" s="283" customFormat="1" ht="24" customHeight="1">
      <c r="A102" s="335"/>
      <c r="B102" s="334"/>
      <c r="C102" s="333"/>
      <c r="D102" s="332" t="s">
        <v>899</v>
      </c>
      <c r="E102" s="331" t="s">
        <v>864</v>
      </c>
      <c r="F102" s="331">
        <v>4.0090000000000003</v>
      </c>
      <c r="G102" s="331">
        <v>440</v>
      </c>
      <c r="H102" s="331">
        <v>110</v>
      </c>
      <c r="I102" s="331" t="s">
        <v>58</v>
      </c>
      <c r="J102" s="330">
        <v>2750</v>
      </c>
      <c r="K102" s="330">
        <v>5914</v>
      </c>
      <c r="L102" s="329">
        <v>2999</v>
      </c>
      <c r="M102" s="328" t="s">
        <v>470</v>
      </c>
      <c r="N102" s="327">
        <v>9.49</v>
      </c>
      <c r="O102" s="326">
        <f>IF(N102&gt;0,1/N102*37.7*68.6,"")</f>
        <v>272.52054794520546</v>
      </c>
      <c r="P102" s="325">
        <v>10.59</v>
      </c>
      <c r="Q102" s="324" t="s">
        <v>769</v>
      </c>
      <c r="R102" s="324" t="s">
        <v>863</v>
      </c>
      <c r="S102" s="324" t="s">
        <v>38</v>
      </c>
      <c r="T102" s="323"/>
      <c r="U102" s="322"/>
      <c r="V102" s="284" t="str">
        <f>IF(X102&lt;95,"",X102)</f>
        <v/>
      </c>
      <c r="X102" s="282">
        <f>IFERROR(ROUNDDOWN(N102/P102*100,0),"")</f>
        <v>89</v>
      </c>
    </row>
    <row r="103" spans="1:24" s="283" customFormat="1" ht="24" customHeight="1">
      <c r="A103" s="335"/>
      <c r="B103" s="334"/>
      <c r="C103" s="333"/>
      <c r="D103" s="332" t="s">
        <v>898</v>
      </c>
      <c r="E103" s="331" t="s">
        <v>864</v>
      </c>
      <c r="F103" s="331">
        <v>4.0090000000000003</v>
      </c>
      <c r="G103" s="331">
        <v>440</v>
      </c>
      <c r="H103" s="331">
        <v>110</v>
      </c>
      <c r="I103" s="331" t="s">
        <v>58</v>
      </c>
      <c r="J103" s="330">
        <v>2496</v>
      </c>
      <c r="K103" s="330">
        <v>4661</v>
      </c>
      <c r="L103" s="329">
        <v>2000</v>
      </c>
      <c r="M103" s="328" t="s">
        <v>470</v>
      </c>
      <c r="N103" s="327">
        <v>10.24</v>
      </c>
      <c r="O103" s="326">
        <f>IF(N103&gt;0,1/N103*37.7*68.6,"")</f>
        <v>252.560546875</v>
      </c>
      <c r="P103" s="325">
        <v>11.93</v>
      </c>
      <c r="Q103" s="324" t="s">
        <v>769</v>
      </c>
      <c r="R103" s="324" t="s">
        <v>863</v>
      </c>
      <c r="S103" s="324" t="s">
        <v>38</v>
      </c>
      <c r="T103" s="323"/>
      <c r="U103" s="322"/>
      <c r="V103" s="284" t="str">
        <f>IF(X103&lt;95,"",X103)</f>
        <v/>
      </c>
      <c r="X103" s="282">
        <f>IFERROR(ROUNDDOWN(N103/P103*100,0),"")</f>
        <v>85</v>
      </c>
    </row>
    <row r="104" spans="1:24" s="283" customFormat="1" ht="24" customHeight="1">
      <c r="A104" s="335"/>
      <c r="B104" s="334"/>
      <c r="C104" s="333"/>
      <c r="D104" s="332" t="s">
        <v>898</v>
      </c>
      <c r="E104" s="331" t="s">
        <v>864</v>
      </c>
      <c r="F104" s="331">
        <v>4.0090000000000003</v>
      </c>
      <c r="G104" s="331">
        <v>440</v>
      </c>
      <c r="H104" s="331">
        <v>110</v>
      </c>
      <c r="I104" s="331" t="s">
        <v>58</v>
      </c>
      <c r="J104" s="330">
        <v>2750</v>
      </c>
      <c r="K104" s="330">
        <v>5914</v>
      </c>
      <c r="L104" s="329">
        <v>2999</v>
      </c>
      <c r="M104" s="328" t="s">
        <v>470</v>
      </c>
      <c r="N104" s="327">
        <v>9.49</v>
      </c>
      <c r="O104" s="326">
        <f>IF(N104&gt;0,1/N104*37.7*68.6,"")</f>
        <v>272.52054794520546</v>
      </c>
      <c r="P104" s="325">
        <v>10.59</v>
      </c>
      <c r="Q104" s="324" t="s">
        <v>769</v>
      </c>
      <c r="R104" s="324" t="s">
        <v>863</v>
      </c>
      <c r="S104" s="324" t="s">
        <v>38</v>
      </c>
      <c r="T104" s="323"/>
      <c r="U104" s="322"/>
      <c r="V104" s="284" t="str">
        <f>IF(X104&lt;95,"",X104)</f>
        <v/>
      </c>
      <c r="X104" s="282">
        <f>IFERROR(ROUNDDOWN(N104/P104*100,0),"")</f>
        <v>89</v>
      </c>
    </row>
    <row r="105" spans="1:24" s="283" customFormat="1" ht="24" customHeight="1">
      <c r="A105" s="335"/>
      <c r="B105" s="334"/>
      <c r="C105" s="333"/>
      <c r="D105" s="332" t="s">
        <v>897</v>
      </c>
      <c r="E105" s="331" t="s">
        <v>864</v>
      </c>
      <c r="F105" s="331">
        <v>4.0090000000000003</v>
      </c>
      <c r="G105" s="331">
        <v>440</v>
      </c>
      <c r="H105" s="331">
        <v>110</v>
      </c>
      <c r="I105" s="331" t="s">
        <v>58</v>
      </c>
      <c r="J105" s="330">
        <v>2496</v>
      </c>
      <c r="K105" s="330">
        <v>4661</v>
      </c>
      <c r="L105" s="329">
        <v>2000</v>
      </c>
      <c r="M105" s="328" t="s">
        <v>470</v>
      </c>
      <c r="N105" s="327">
        <v>10.24</v>
      </c>
      <c r="O105" s="326">
        <f>IF(N105&gt;0,1/N105*37.7*68.6,"")</f>
        <v>252.560546875</v>
      </c>
      <c r="P105" s="325">
        <v>11.93</v>
      </c>
      <c r="Q105" s="324" t="s">
        <v>769</v>
      </c>
      <c r="R105" s="324" t="s">
        <v>863</v>
      </c>
      <c r="S105" s="324" t="s">
        <v>38</v>
      </c>
      <c r="T105" s="323"/>
      <c r="U105" s="322"/>
      <c r="V105" s="284" t="str">
        <f>IF(X105&lt;95,"",X105)</f>
        <v/>
      </c>
      <c r="X105" s="282">
        <f>IFERROR(ROUNDDOWN(N105/P105*100,0),"")</f>
        <v>85</v>
      </c>
    </row>
    <row r="106" spans="1:24" s="283" customFormat="1" ht="24" customHeight="1">
      <c r="A106" s="335"/>
      <c r="B106" s="334"/>
      <c r="C106" s="333"/>
      <c r="D106" s="332" t="s">
        <v>897</v>
      </c>
      <c r="E106" s="331" t="s">
        <v>864</v>
      </c>
      <c r="F106" s="331">
        <v>4.0090000000000003</v>
      </c>
      <c r="G106" s="331">
        <v>440</v>
      </c>
      <c r="H106" s="331">
        <v>110</v>
      </c>
      <c r="I106" s="331" t="s">
        <v>58</v>
      </c>
      <c r="J106" s="330">
        <v>2750</v>
      </c>
      <c r="K106" s="330">
        <v>5914</v>
      </c>
      <c r="L106" s="329">
        <v>2999</v>
      </c>
      <c r="M106" s="328" t="s">
        <v>470</v>
      </c>
      <c r="N106" s="327">
        <v>9.49</v>
      </c>
      <c r="O106" s="326">
        <f>IF(N106&gt;0,1/N106*37.7*68.6,"")</f>
        <v>272.52054794520546</v>
      </c>
      <c r="P106" s="325">
        <v>10.59</v>
      </c>
      <c r="Q106" s="324" t="s">
        <v>769</v>
      </c>
      <c r="R106" s="324" t="s">
        <v>863</v>
      </c>
      <c r="S106" s="324" t="s">
        <v>38</v>
      </c>
      <c r="T106" s="323"/>
      <c r="U106" s="322"/>
      <c r="V106" s="284" t="str">
        <f>IF(X106&lt;95,"",X106)</f>
        <v/>
      </c>
      <c r="X106" s="282">
        <f>IFERROR(ROUNDDOWN(N106/P106*100,0),"")</f>
        <v>89</v>
      </c>
    </row>
    <row r="107" spans="1:24" s="283" customFormat="1" ht="24" customHeight="1">
      <c r="A107" s="335"/>
      <c r="B107" s="334"/>
      <c r="C107" s="333"/>
      <c r="D107" s="332" t="s">
        <v>896</v>
      </c>
      <c r="E107" s="331" t="s">
        <v>864</v>
      </c>
      <c r="F107" s="331">
        <v>4.0090000000000003</v>
      </c>
      <c r="G107" s="331">
        <v>440</v>
      </c>
      <c r="H107" s="331">
        <v>110</v>
      </c>
      <c r="I107" s="331" t="s">
        <v>58</v>
      </c>
      <c r="J107" s="330">
        <v>2496</v>
      </c>
      <c r="K107" s="330">
        <v>4661</v>
      </c>
      <c r="L107" s="329">
        <v>2000</v>
      </c>
      <c r="M107" s="328" t="s">
        <v>470</v>
      </c>
      <c r="N107" s="327">
        <v>10.24</v>
      </c>
      <c r="O107" s="326">
        <f>IF(N107&gt;0,1/N107*37.7*68.6,"")</f>
        <v>252.560546875</v>
      </c>
      <c r="P107" s="325">
        <v>11.93</v>
      </c>
      <c r="Q107" s="324" t="s">
        <v>769</v>
      </c>
      <c r="R107" s="324" t="s">
        <v>863</v>
      </c>
      <c r="S107" s="324" t="s">
        <v>38</v>
      </c>
      <c r="T107" s="323"/>
      <c r="U107" s="322"/>
      <c r="V107" s="284" t="str">
        <f>IF(X107&lt;95,"",X107)</f>
        <v/>
      </c>
      <c r="X107" s="282">
        <f>IFERROR(ROUNDDOWN(N107/P107*100,0),"")</f>
        <v>85</v>
      </c>
    </row>
    <row r="108" spans="1:24" s="283" customFormat="1" ht="24" customHeight="1">
      <c r="A108" s="335"/>
      <c r="B108" s="334"/>
      <c r="C108" s="333"/>
      <c r="D108" s="332" t="s">
        <v>896</v>
      </c>
      <c r="E108" s="331" t="s">
        <v>864</v>
      </c>
      <c r="F108" s="331">
        <v>4.0090000000000003</v>
      </c>
      <c r="G108" s="331">
        <v>470</v>
      </c>
      <c r="H108" s="331">
        <v>132</v>
      </c>
      <c r="I108" s="331" t="s">
        <v>58</v>
      </c>
      <c r="J108" s="330">
        <v>3473</v>
      </c>
      <c r="K108" s="330">
        <v>7822</v>
      </c>
      <c r="L108" s="329">
        <v>4239</v>
      </c>
      <c r="M108" s="328" t="s">
        <v>470</v>
      </c>
      <c r="N108" s="327">
        <v>7.42</v>
      </c>
      <c r="O108" s="326">
        <f>IF(N108&gt;0,1/N108*37.7*68.6,"")</f>
        <v>348.54716981132077</v>
      </c>
      <c r="P108" s="325">
        <v>8.39</v>
      </c>
      <c r="Q108" s="324" t="s">
        <v>769</v>
      </c>
      <c r="R108" s="324" t="s">
        <v>863</v>
      </c>
      <c r="S108" s="324" t="s">
        <v>38</v>
      </c>
      <c r="T108" s="323"/>
      <c r="U108" s="322"/>
      <c r="V108" s="284" t="str">
        <f>IF(X108&lt;95,"",X108)</f>
        <v/>
      </c>
      <c r="X108" s="282">
        <f>IFERROR(ROUNDDOWN(N108/P108*100,0),"")</f>
        <v>88</v>
      </c>
    </row>
    <row r="109" spans="1:24" s="283" customFormat="1" ht="24" customHeight="1">
      <c r="A109" s="335"/>
      <c r="B109" s="334"/>
      <c r="C109" s="333"/>
      <c r="D109" s="332" t="s">
        <v>895</v>
      </c>
      <c r="E109" s="331" t="s">
        <v>864</v>
      </c>
      <c r="F109" s="331">
        <v>4.0090000000000003</v>
      </c>
      <c r="G109" s="331">
        <v>440</v>
      </c>
      <c r="H109" s="331">
        <v>110</v>
      </c>
      <c r="I109" s="331" t="s">
        <v>66</v>
      </c>
      <c r="J109" s="330">
        <v>2496</v>
      </c>
      <c r="K109" s="330">
        <v>4661</v>
      </c>
      <c r="L109" s="329">
        <v>2000</v>
      </c>
      <c r="M109" s="328" t="s">
        <v>470</v>
      </c>
      <c r="N109" s="327">
        <v>9.9600000000000009</v>
      </c>
      <c r="O109" s="326">
        <f>IF(N109&gt;0,1/N109*37.7*68.6,"")</f>
        <v>259.66064257028108</v>
      </c>
      <c r="P109" s="325">
        <v>11.93</v>
      </c>
      <c r="Q109" s="324" t="s">
        <v>815</v>
      </c>
      <c r="R109" s="324" t="s">
        <v>863</v>
      </c>
      <c r="S109" s="324" t="s">
        <v>108</v>
      </c>
      <c r="T109" s="323"/>
      <c r="U109" s="322"/>
      <c r="V109" s="284" t="str">
        <f>IF(X109&lt;95,"",X109)</f>
        <v/>
      </c>
      <c r="X109" s="282">
        <f>IFERROR(ROUNDDOWN(N109/P109*100,0),"")</f>
        <v>83</v>
      </c>
    </row>
    <row r="110" spans="1:24" s="283" customFormat="1" ht="24" customHeight="1">
      <c r="A110" s="335"/>
      <c r="B110" s="334"/>
      <c r="C110" s="333"/>
      <c r="D110" s="332" t="s">
        <v>894</v>
      </c>
      <c r="E110" s="331" t="s">
        <v>864</v>
      </c>
      <c r="F110" s="331">
        <v>4.0090000000000003</v>
      </c>
      <c r="G110" s="331">
        <v>440</v>
      </c>
      <c r="H110" s="331">
        <v>110</v>
      </c>
      <c r="I110" s="331" t="s">
        <v>66</v>
      </c>
      <c r="J110" s="330">
        <v>2496</v>
      </c>
      <c r="K110" s="330">
        <v>4661</v>
      </c>
      <c r="L110" s="329">
        <v>2000</v>
      </c>
      <c r="M110" s="328" t="s">
        <v>470</v>
      </c>
      <c r="N110" s="327">
        <v>9.9600000000000009</v>
      </c>
      <c r="O110" s="326">
        <f>IF(N110&gt;0,1/N110*37.7*68.6,"")</f>
        <v>259.66064257028108</v>
      </c>
      <c r="P110" s="325">
        <v>11.93</v>
      </c>
      <c r="Q110" s="324" t="s">
        <v>815</v>
      </c>
      <c r="R110" s="324" t="s">
        <v>863</v>
      </c>
      <c r="S110" s="324" t="s">
        <v>108</v>
      </c>
      <c r="T110" s="323"/>
      <c r="U110" s="322"/>
      <c r="V110" s="284" t="str">
        <f>IF(X110&lt;95,"",X110)</f>
        <v/>
      </c>
      <c r="X110" s="282">
        <f>IFERROR(ROUNDDOWN(N110/P110*100,0),"")</f>
        <v>83</v>
      </c>
    </row>
    <row r="111" spans="1:24" s="283" customFormat="1" ht="24" customHeight="1">
      <c r="A111" s="335"/>
      <c r="B111" s="334"/>
      <c r="C111" s="333"/>
      <c r="D111" s="332" t="s">
        <v>893</v>
      </c>
      <c r="E111" s="331" t="s">
        <v>864</v>
      </c>
      <c r="F111" s="331">
        <v>4.0090000000000003</v>
      </c>
      <c r="G111" s="331">
        <v>440</v>
      </c>
      <c r="H111" s="331">
        <v>110</v>
      </c>
      <c r="I111" s="331" t="s">
        <v>66</v>
      </c>
      <c r="J111" s="330">
        <v>2496</v>
      </c>
      <c r="K111" s="330">
        <v>4661</v>
      </c>
      <c r="L111" s="329">
        <v>2000</v>
      </c>
      <c r="M111" s="328" t="s">
        <v>470</v>
      </c>
      <c r="N111" s="327">
        <v>9.9600000000000009</v>
      </c>
      <c r="O111" s="326">
        <f>IF(N111&gt;0,1/N111*37.7*68.6,"")</f>
        <v>259.66064257028108</v>
      </c>
      <c r="P111" s="325">
        <v>11.93</v>
      </c>
      <c r="Q111" s="324" t="s">
        <v>815</v>
      </c>
      <c r="R111" s="324" t="s">
        <v>863</v>
      </c>
      <c r="S111" s="324" t="s">
        <v>108</v>
      </c>
      <c r="T111" s="323"/>
      <c r="U111" s="322"/>
      <c r="V111" s="284" t="str">
        <f>IF(X111&lt;95,"",X111)</f>
        <v/>
      </c>
      <c r="X111" s="282">
        <f>IFERROR(ROUNDDOWN(N111/P111*100,0),"")</f>
        <v>83</v>
      </c>
    </row>
    <row r="112" spans="1:24" s="283" customFormat="1" ht="24" customHeight="1">
      <c r="A112" s="335"/>
      <c r="B112" s="334"/>
      <c r="C112" s="333"/>
      <c r="D112" s="332" t="s">
        <v>893</v>
      </c>
      <c r="E112" s="331" t="s">
        <v>864</v>
      </c>
      <c r="F112" s="331">
        <v>4.0090000000000003</v>
      </c>
      <c r="G112" s="331">
        <v>440</v>
      </c>
      <c r="H112" s="331">
        <v>110</v>
      </c>
      <c r="I112" s="331" t="s">
        <v>66</v>
      </c>
      <c r="J112" s="330">
        <v>2750</v>
      </c>
      <c r="K112" s="330">
        <v>5914</v>
      </c>
      <c r="L112" s="329">
        <v>2999</v>
      </c>
      <c r="M112" s="328" t="s">
        <v>470</v>
      </c>
      <c r="N112" s="327">
        <v>9.18</v>
      </c>
      <c r="O112" s="326">
        <f>IF(N112&gt;0,1/N112*37.7*68.6,"")</f>
        <v>281.72331154684093</v>
      </c>
      <c r="P112" s="325">
        <v>10.59</v>
      </c>
      <c r="Q112" s="324" t="s">
        <v>815</v>
      </c>
      <c r="R112" s="324" t="s">
        <v>863</v>
      </c>
      <c r="S112" s="324" t="s">
        <v>108</v>
      </c>
      <c r="T112" s="323"/>
      <c r="U112" s="322"/>
      <c r="V112" s="284" t="str">
        <f>IF(X112&lt;95,"",X112)</f>
        <v/>
      </c>
      <c r="X112" s="282">
        <f>IFERROR(ROUNDDOWN(N112/P112*100,0),"")</f>
        <v>86</v>
      </c>
    </row>
    <row r="113" spans="1:24" s="283" customFormat="1" ht="24" customHeight="1">
      <c r="A113" s="335"/>
      <c r="B113" s="334"/>
      <c r="C113" s="333"/>
      <c r="D113" s="332" t="s">
        <v>892</v>
      </c>
      <c r="E113" s="331" t="s">
        <v>864</v>
      </c>
      <c r="F113" s="331">
        <v>4.0090000000000003</v>
      </c>
      <c r="G113" s="331">
        <v>440</v>
      </c>
      <c r="H113" s="331">
        <v>110</v>
      </c>
      <c r="I113" s="331" t="s">
        <v>66</v>
      </c>
      <c r="J113" s="330">
        <v>2496</v>
      </c>
      <c r="K113" s="330">
        <v>4661</v>
      </c>
      <c r="L113" s="329">
        <v>2000</v>
      </c>
      <c r="M113" s="328" t="s">
        <v>470</v>
      </c>
      <c r="N113" s="327">
        <v>9.9600000000000009</v>
      </c>
      <c r="O113" s="326">
        <f>IF(N113&gt;0,1/N113*37.7*68.6,"")</f>
        <v>259.66064257028108</v>
      </c>
      <c r="P113" s="325">
        <v>11.93</v>
      </c>
      <c r="Q113" s="324" t="s">
        <v>815</v>
      </c>
      <c r="R113" s="324" t="s">
        <v>863</v>
      </c>
      <c r="S113" s="324" t="s">
        <v>108</v>
      </c>
      <c r="T113" s="323"/>
      <c r="U113" s="322"/>
      <c r="V113" s="284" t="str">
        <f>IF(X113&lt;95,"",X113)</f>
        <v/>
      </c>
      <c r="X113" s="282">
        <f>IFERROR(ROUNDDOWN(N113/P113*100,0),"")</f>
        <v>83</v>
      </c>
    </row>
    <row r="114" spans="1:24" s="283" customFormat="1" ht="24" customHeight="1">
      <c r="A114" s="335"/>
      <c r="B114" s="334"/>
      <c r="C114" s="333"/>
      <c r="D114" s="332" t="s">
        <v>892</v>
      </c>
      <c r="E114" s="331" t="s">
        <v>864</v>
      </c>
      <c r="F114" s="331">
        <v>4.0090000000000003</v>
      </c>
      <c r="G114" s="331">
        <v>440</v>
      </c>
      <c r="H114" s="331">
        <v>110</v>
      </c>
      <c r="I114" s="331" t="s">
        <v>66</v>
      </c>
      <c r="J114" s="330">
        <v>2750</v>
      </c>
      <c r="K114" s="330">
        <v>5914</v>
      </c>
      <c r="L114" s="329">
        <v>2999</v>
      </c>
      <c r="M114" s="328" t="s">
        <v>470</v>
      </c>
      <c r="N114" s="327">
        <v>9.18</v>
      </c>
      <c r="O114" s="326">
        <f>IF(N114&gt;0,1/N114*37.7*68.6,"")</f>
        <v>281.72331154684093</v>
      </c>
      <c r="P114" s="325">
        <v>10.59</v>
      </c>
      <c r="Q114" s="324" t="s">
        <v>815</v>
      </c>
      <c r="R114" s="324" t="s">
        <v>863</v>
      </c>
      <c r="S114" s="324" t="s">
        <v>108</v>
      </c>
      <c r="T114" s="323"/>
      <c r="U114" s="322"/>
      <c r="V114" s="284" t="str">
        <f>IF(X114&lt;95,"",X114)</f>
        <v/>
      </c>
      <c r="X114" s="282">
        <f>IFERROR(ROUNDDOWN(N114/P114*100,0),"")</f>
        <v>86</v>
      </c>
    </row>
    <row r="115" spans="1:24" s="283" customFormat="1" ht="24" customHeight="1">
      <c r="A115" s="335"/>
      <c r="B115" s="334"/>
      <c r="C115" s="333"/>
      <c r="D115" s="332" t="s">
        <v>891</v>
      </c>
      <c r="E115" s="331" t="s">
        <v>864</v>
      </c>
      <c r="F115" s="331">
        <v>4.0090000000000003</v>
      </c>
      <c r="G115" s="331">
        <v>440</v>
      </c>
      <c r="H115" s="331">
        <v>110</v>
      </c>
      <c r="I115" s="331" t="s">
        <v>66</v>
      </c>
      <c r="J115" s="330">
        <v>2496</v>
      </c>
      <c r="K115" s="330">
        <v>4661</v>
      </c>
      <c r="L115" s="329">
        <v>2000</v>
      </c>
      <c r="M115" s="328" t="s">
        <v>470</v>
      </c>
      <c r="N115" s="327">
        <v>9.9600000000000009</v>
      </c>
      <c r="O115" s="326">
        <f>IF(N115&gt;0,1/N115*37.7*68.6,"")</f>
        <v>259.66064257028108</v>
      </c>
      <c r="P115" s="325">
        <v>11.93</v>
      </c>
      <c r="Q115" s="324" t="s">
        <v>815</v>
      </c>
      <c r="R115" s="324" t="s">
        <v>863</v>
      </c>
      <c r="S115" s="324" t="s">
        <v>108</v>
      </c>
      <c r="T115" s="323"/>
      <c r="U115" s="322"/>
      <c r="V115" s="284" t="str">
        <f>IF(X115&lt;95,"",X115)</f>
        <v/>
      </c>
      <c r="X115" s="282">
        <f>IFERROR(ROUNDDOWN(N115/P115*100,0),"")</f>
        <v>83</v>
      </c>
    </row>
    <row r="116" spans="1:24" s="283" customFormat="1" ht="24" customHeight="1">
      <c r="A116" s="335"/>
      <c r="B116" s="334"/>
      <c r="C116" s="333"/>
      <c r="D116" s="332" t="s">
        <v>891</v>
      </c>
      <c r="E116" s="331" t="s">
        <v>864</v>
      </c>
      <c r="F116" s="331">
        <v>4.0090000000000003</v>
      </c>
      <c r="G116" s="331">
        <v>440</v>
      </c>
      <c r="H116" s="331">
        <v>110</v>
      </c>
      <c r="I116" s="331" t="s">
        <v>66</v>
      </c>
      <c r="J116" s="330">
        <v>2750</v>
      </c>
      <c r="K116" s="330">
        <v>5914</v>
      </c>
      <c r="L116" s="329">
        <v>2999</v>
      </c>
      <c r="M116" s="328" t="s">
        <v>470</v>
      </c>
      <c r="N116" s="327">
        <v>9.18</v>
      </c>
      <c r="O116" s="326">
        <f>IF(N116&gt;0,1/N116*37.7*68.6,"")</f>
        <v>281.72331154684093</v>
      </c>
      <c r="P116" s="325">
        <v>10.59</v>
      </c>
      <c r="Q116" s="324" t="s">
        <v>815</v>
      </c>
      <c r="R116" s="324" t="s">
        <v>863</v>
      </c>
      <c r="S116" s="324" t="s">
        <v>108</v>
      </c>
      <c r="T116" s="323"/>
      <c r="U116" s="322"/>
      <c r="V116" s="284" t="str">
        <f>IF(X116&lt;95,"",X116)</f>
        <v/>
      </c>
      <c r="X116" s="282">
        <f>IFERROR(ROUNDDOWN(N116/P116*100,0),"")</f>
        <v>86</v>
      </c>
    </row>
    <row r="117" spans="1:24" s="283" customFormat="1" ht="24" customHeight="1">
      <c r="A117" s="335"/>
      <c r="B117" s="334"/>
      <c r="C117" s="333"/>
      <c r="D117" s="332" t="s">
        <v>891</v>
      </c>
      <c r="E117" s="331" t="s">
        <v>864</v>
      </c>
      <c r="F117" s="331">
        <v>4.0090000000000003</v>
      </c>
      <c r="G117" s="331">
        <v>440</v>
      </c>
      <c r="H117" s="331">
        <v>110</v>
      </c>
      <c r="I117" s="331" t="s">
        <v>66</v>
      </c>
      <c r="J117" s="330">
        <v>2750</v>
      </c>
      <c r="K117" s="330">
        <v>5914</v>
      </c>
      <c r="L117" s="329">
        <v>2999</v>
      </c>
      <c r="M117" s="328" t="s">
        <v>470</v>
      </c>
      <c r="N117" s="327">
        <v>8.7799999999999994</v>
      </c>
      <c r="O117" s="326">
        <f>IF(N117&gt;0,1/N117*37.7*68.6,"")</f>
        <v>294.55808656036447</v>
      </c>
      <c r="P117" s="325">
        <v>10.59</v>
      </c>
      <c r="Q117" s="324" t="s">
        <v>769</v>
      </c>
      <c r="R117" s="324" t="s">
        <v>863</v>
      </c>
      <c r="S117" s="324" t="s">
        <v>108</v>
      </c>
      <c r="T117" s="323"/>
      <c r="U117" s="322"/>
      <c r="V117" s="284" t="str">
        <f>IF(X117&lt;95,"",X117)</f>
        <v/>
      </c>
      <c r="X117" s="282">
        <f>IFERROR(ROUNDDOWN(N117/P117*100,0),"")</f>
        <v>82</v>
      </c>
    </row>
    <row r="118" spans="1:24" s="283" customFormat="1" ht="24" customHeight="1">
      <c r="A118" s="335"/>
      <c r="B118" s="334"/>
      <c r="C118" s="333"/>
      <c r="D118" s="332" t="s">
        <v>890</v>
      </c>
      <c r="E118" s="331" t="s">
        <v>864</v>
      </c>
      <c r="F118" s="331">
        <v>4.0090000000000003</v>
      </c>
      <c r="G118" s="331">
        <v>440</v>
      </c>
      <c r="H118" s="331">
        <v>110</v>
      </c>
      <c r="I118" s="331" t="s">
        <v>66</v>
      </c>
      <c r="J118" s="330">
        <v>2496</v>
      </c>
      <c r="K118" s="330">
        <v>4661</v>
      </c>
      <c r="L118" s="329">
        <v>2000</v>
      </c>
      <c r="M118" s="328" t="s">
        <v>470</v>
      </c>
      <c r="N118" s="327">
        <v>9.9600000000000009</v>
      </c>
      <c r="O118" s="326">
        <f>IF(N118&gt;0,1/N118*37.7*68.6,"")</f>
        <v>259.66064257028108</v>
      </c>
      <c r="P118" s="325">
        <v>11.93</v>
      </c>
      <c r="Q118" s="324" t="s">
        <v>815</v>
      </c>
      <c r="R118" s="324" t="s">
        <v>863</v>
      </c>
      <c r="S118" s="324" t="s">
        <v>108</v>
      </c>
      <c r="T118" s="323"/>
      <c r="U118" s="322"/>
      <c r="V118" s="284" t="str">
        <f>IF(X118&lt;95,"",X118)</f>
        <v/>
      </c>
      <c r="X118" s="282">
        <f>IFERROR(ROUNDDOWN(N118/P118*100,0),"")</f>
        <v>83</v>
      </c>
    </row>
    <row r="119" spans="1:24" s="283" customFormat="1" ht="24" customHeight="1">
      <c r="A119" s="335"/>
      <c r="B119" s="334"/>
      <c r="C119" s="333"/>
      <c r="D119" s="332" t="s">
        <v>890</v>
      </c>
      <c r="E119" s="331" t="s">
        <v>864</v>
      </c>
      <c r="F119" s="331">
        <v>4.0090000000000003</v>
      </c>
      <c r="G119" s="331">
        <v>440</v>
      </c>
      <c r="H119" s="331">
        <v>110</v>
      </c>
      <c r="I119" s="331" t="s">
        <v>66</v>
      </c>
      <c r="J119" s="330">
        <v>2750</v>
      </c>
      <c r="K119" s="330">
        <v>5914</v>
      </c>
      <c r="L119" s="329">
        <v>2999</v>
      </c>
      <c r="M119" s="328" t="s">
        <v>470</v>
      </c>
      <c r="N119" s="327">
        <v>9.18</v>
      </c>
      <c r="O119" s="326">
        <f>IF(N119&gt;0,1/N119*37.7*68.6,"")</f>
        <v>281.72331154684093</v>
      </c>
      <c r="P119" s="325">
        <v>10.59</v>
      </c>
      <c r="Q119" s="324" t="s">
        <v>815</v>
      </c>
      <c r="R119" s="324" t="s">
        <v>863</v>
      </c>
      <c r="S119" s="324" t="s">
        <v>108</v>
      </c>
      <c r="T119" s="323"/>
      <c r="U119" s="322"/>
      <c r="V119" s="284" t="str">
        <f>IF(X119&lt;95,"",X119)</f>
        <v/>
      </c>
      <c r="X119" s="282">
        <f>IFERROR(ROUNDDOWN(N119/P119*100,0),"")</f>
        <v>86</v>
      </c>
    </row>
    <row r="120" spans="1:24" s="283" customFormat="1" ht="24" customHeight="1">
      <c r="A120" s="335"/>
      <c r="B120" s="334"/>
      <c r="C120" s="333"/>
      <c r="D120" s="332" t="s">
        <v>889</v>
      </c>
      <c r="E120" s="331" t="s">
        <v>864</v>
      </c>
      <c r="F120" s="331">
        <v>4.0090000000000003</v>
      </c>
      <c r="G120" s="331">
        <v>440</v>
      </c>
      <c r="H120" s="331">
        <v>110</v>
      </c>
      <c r="I120" s="331" t="s">
        <v>66</v>
      </c>
      <c r="J120" s="330">
        <v>2496</v>
      </c>
      <c r="K120" s="330">
        <v>4661</v>
      </c>
      <c r="L120" s="329">
        <v>2000</v>
      </c>
      <c r="M120" s="328" t="s">
        <v>470</v>
      </c>
      <c r="N120" s="327">
        <v>9.9600000000000009</v>
      </c>
      <c r="O120" s="326">
        <f>IF(N120&gt;0,1/N120*37.7*68.6,"")</f>
        <v>259.66064257028108</v>
      </c>
      <c r="P120" s="325">
        <v>11.93</v>
      </c>
      <c r="Q120" s="324" t="s">
        <v>815</v>
      </c>
      <c r="R120" s="324" t="s">
        <v>863</v>
      </c>
      <c r="S120" s="324" t="s">
        <v>108</v>
      </c>
      <c r="T120" s="323"/>
      <c r="U120" s="322"/>
      <c r="V120" s="284" t="str">
        <f>IF(X120&lt;95,"",X120)</f>
        <v/>
      </c>
      <c r="X120" s="282">
        <f>IFERROR(ROUNDDOWN(N120/P120*100,0),"")</f>
        <v>83</v>
      </c>
    </row>
    <row r="121" spans="1:24" s="283" customFormat="1" ht="24" customHeight="1">
      <c r="A121" s="335"/>
      <c r="B121" s="334"/>
      <c r="C121" s="333"/>
      <c r="D121" s="332" t="s">
        <v>889</v>
      </c>
      <c r="E121" s="331" t="s">
        <v>864</v>
      </c>
      <c r="F121" s="331">
        <v>4.0090000000000003</v>
      </c>
      <c r="G121" s="331">
        <v>440</v>
      </c>
      <c r="H121" s="331">
        <v>110</v>
      </c>
      <c r="I121" s="331" t="s">
        <v>66</v>
      </c>
      <c r="J121" s="330">
        <v>2750</v>
      </c>
      <c r="K121" s="330">
        <v>5914</v>
      </c>
      <c r="L121" s="329">
        <v>2999</v>
      </c>
      <c r="M121" s="328" t="s">
        <v>470</v>
      </c>
      <c r="N121" s="327">
        <v>9.18</v>
      </c>
      <c r="O121" s="326">
        <f>IF(N121&gt;0,1/N121*37.7*68.6,"")</f>
        <v>281.72331154684093</v>
      </c>
      <c r="P121" s="325">
        <v>10.59</v>
      </c>
      <c r="Q121" s="324" t="s">
        <v>815</v>
      </c>
      <c r="R121" s="324" t="s">
        <v>863</v>
      </c>
      <c r="S121" s="324" t="s">
        <v>108</v>
      </c>
      <c r="T121" s="323"/>
      <c r="U121" s="322"/>
      <c r="V121" s="284" t="str">
        <f>IF(X121&lt;95,"",X121)</f>
        <v/>
      </c>
      <c r="X121" s="282">
        <f>IFERROR(ROUNDDOWN(N121/P121*100,0),"")</f>
        <v>86</v>
      </c>
    </row>
    <row r="122" spans="1:24" s="283" customFormat="1" ht="24" customHeight="1">
      <c r="A122" s="335"/>
      <c r="B122" s="334"/>
      <c r="C122" s="333"/>
      <c r="D122" s="332" t="s">
        <v>888</v>
      </c>
      <c r="E122" s="331" t="s">
        <v>864</v>
      </c>
      <c r="F122" s="331">
        <v>4.0090000000000003</v>
      </c>
      <c r="G122" s="331">
        <v>440</v>
      </c>
      <c r="H122" s="331">
        <v>110</v>
      </c>
      <c r="I122" s="331" t="s">
        <v>58</v>
      </c>
      <c r="J122" s="330">
        <v>2750</v>
      </c>
      <c r="K122" s="330">
        <v>5914</v>
      </c>
      <c r="L122" s="329">
        <v>2999</v>
      </c>
      <c r="M122" s="328" t="s">
        <v>470</v>
      </c>
      <c r="N122" s="327">
        <v>9.82</v>
      </c>
      <c r="O122" s="326">
        <f>IF(N122&gt;0,1/N122*37.7*68.6,"")</f>
        <v>263.36252545824846</v>
      </c>
      <c r="P122" s="325">
        <v>10.59</v>
      </c>
      <c r="Q122" s="324" t="s">
        <v>815</v>
      </c>
      <c r="R122" s="324" t="s">
        <v>863</v>
      </c>
      <c r="S122" s="324" t="s">
        <v>38</v>
      </c>
      <c r="T122" s="323"/>
      <c r="U122" s="322"/>
      <c r="V122" s="284" t="str">
        <f>IF(X122&lt;95,"",X122)</f>
        <v/>
      </c>
      <c r="X122" s="282">
        <f>IFERROR(ROUNDDOWN(N122/P122*100,0),"")</f>
        <v>92</v>
      </c>
    </row>
    <row r="123" spans="1:24" s="283" customFormat="1" ht="24" customHeight="1">
      <c r="A123" s="335"/>
      <c r="B123" s="334"/>
      <c r="C123" s="333"/>
      <c r="D123" s="332" t="s">
        <v>888</v>
      </c>
      <c r="E123" s="331" t="s">
        <v>864</v>
      </c>
      <c r="F123" s="331">
        <v>4.0090000000000003</v>
      </c>
      <c r="G123" s="331">
        <v>440</v>
      </c>
      <c r="H123" s="331">
        <v>110</v>
      </c>
      <c r="I123" s="331" t="s">
        <v>799</v>
      </c>
      <c r="J123" s="330">
        <v>2750</v>
      </c>
      <c r="K123" s="330">
        <v>5914</v>
      </c>
      <c r="L123" s="329">
        <v>2999</v>
      </c>
      <c r="M123" s="328" t="s">
        <v>470</v>
      </c>
      <c r="N123" s="327">
        <v>9.6199999999999992</v>
      </c>
      <c r="O123" s="326">
        <f>IF(N123&gt;0,1/N123*37.7*68.6,"")</f>
        <v>268.83783783783787</v>
      </c>
      <c r="P123" s="325">
        <v>10.59</v>
      </c>
      <c r="Q123" s="324" t="s">
        <v>815</v>
      </c>
      <c r="R123" s="324" t="s">
        <v>863</v>
      </c>
      <c r="S123" s="324" t="s">
        <v>38</v>
      </c>
      <c r="T123" s="323"/>
      <c r="U123" s="322"/>
      <c r="V123" s="284" t="str">
        <f>IF(X123&lt;95,"",X123)</f>
        <v/>
      </c>
      <c r="X123" s="282">
        <f>IFERROR(ROUNDDOWN(N123/P123*100,0),"")</f>
        <v>90</v>
      </c>
    </row>
    <row r="124" spans="1:24" s="283" customFormat="1" ht="24" customHeight="1">
      <c r="A124" s="335"/>
      <c r="B124" s="334"/>
      <c r="C124" s="333"/>
      <c r="D124" s="332" t="s">
        <v>887</v>
      </c>
      <c r="E124" s="331" t="s">
        <v>864</v>
      </c>
      <c r="F124" s="331">
        <v>4.0090000000000003</v>
      </c>
      <c r="G124" s="331">
        <v>440</v>
      </c>
      <c r="H124" s="331">
        <v>110</v>
      </c>
      <c r="I124" s="331" t="s">
        <v>58</v>
      </c>
      <c r="J124" s="330">
        <v>2750</v>
      </c>
      <c r="K124" s="330">
        <v>5914</v>
      </c>
      <c r="L124" s="329">
        <v>2999</v>
      </c>
      <c r="M124" s="328" t="s">
        <v>470</v>
      </c>
      <c r="N124" s="327">
        <v>9.82</v>
      </c>
      <c r="O124" s="326">
        <f>IF(N124&gt;0,1/N124*37.7*68.6,"")</f>
        <v>263.36252545824846</v>
      </c>
      <c r="P124" s="325">
        <v>10.59</v>
      </c>
      <c r="Q124" s="324" t="s">
        <v>815</v>
      </c>
      <c r="R124" s="324" t="s">
        <v>863</v>
      </c>
      <c r="S124" s="324" t="s">
        <v>38</v>
      </c>
      <c r="T124" s="323"/>
      <c r="U124" s="322"/>
      <c r="V124" s="284" t="str">
        <f>IF(X124&lt;95,"",X124)</f>
        <v/>
      </c>
      <c r="X124" s="282">
        <f>IFERROR(ROUNDDOWN(N124/P124*100,0),"")</f>
        <v>92</v>
      </c>
    </row>
    <row r="125" spans="1:24" s="283" customFormat="1" ht="24" customHeight="1">
      <c r="A125" s="335"/>
      <c r="B125" s="334"/>
      <c r="C125" s="333"/>
      <c r="D125" s="332" t="s">
        <v>887</v>
      </c>
      <c r="E125" s="331" t="s">
        <v>864</v>
      </c>
      <c r="F125" s="331">
        <v>4.0090000000000003</v>
      </c>
      <c r="G125" s="331">
        <v>440</v>
      </c>
      <c r="H125" s="331">
        <v>110</v>
      </c>
      <c r="I125" s="331" t="s">
        <v>799</v>
      </c>
      <c r="J125" s="330">
        <v>2750</v>
      </c>
      <c r="K125" s="330">
        <v>5914</v>
      </c>
      <c r="L125" s="329">
        <v>2999</v>
      </c>
      <c r="M125" s="328" t="s">
        <v>470</v>
      </c>
      <c r="N125" s="327">
        <v>9.6199999999999992</v>
      </c>
      <c r="O125" s="326">
        <f>IF(N125&gt;0,1/N125*37.7*68.6,"")</f>
        <v>268.83783783783787</v>
      </c>
      <c r="P125" s="325">
        <v>10.59</v>
      </c>
      <c r="Q125" s="324" t="s">
        <v>815</v>
      </c>
      <c r="R125" s="324" t="s">
        <v>863</v>
      </c>
      <c r="S125" s="324" t="s">
        <v>38</v>
      </c>
      <c r="T125" s="323"/>
      <c r="U125" s="322"/>
      <c r="V125" s="284" t="str">
        <f>IF(X125&lt;95,"",X125)</f>
        <v/>
      </c>
      <c r="X125" s="282">
        <f>IFERROR(ROUNDDOWN(N125/P125*100,0),"")</f>
        <v>90</v>
      </c>
    </row>
    <row r="126" spans="1:24" s="283" customFormat="1" ht="24" customHeight="1">
      <c r="A126" s="335"/>
      <c r="B126" s="334"/>
      <c r="C126" s="333"/>
      <c r="D126" s="332" t="s">
        <v>886</v>
      </c>
      <c r="E126" s="331" t="s">
        <v>864</v>
      </c>
      <c r="F126" s="331">
        <v>4.0090000000000003</v>
      </c>
      <c r="G126" s="331">
        <v>440</v>
      </c>
      <c r="H126" s="331">
        <v>110</v>
      </c>
      <c r="I126" s="331" t="s">
        <v>58</v>
      </c>
      <c r="J126" s="330">
        <v>2750</v>
      </c>
      <c r="K126" s="330">
        <v>5914</v>
      </c>
      <c r="L126" s="329">
        <v>2999</v>
      </c>
      <c r="M126" s="328" t="s">
        <v>470</v>
      </c>
      <c r="N126" s="327">
        <v>9.82</v>
      </c>
      <c r="O126" s="326">
        <f>IF(N126&gt;0,1/N126*37.7*68.6,"")</f>
        <v>263.36252545824846</v>
      </c>
      <c r="P126" s="325">
        <v>10.59</v>
      </c>
      <c r="Q126" s="324" t="s">
        <v>815</v>
      </c>
      <c r="R126" s="324" t="s">
        <v>863</v>
      </c>
      <c r="S126" s="324" t="s">
        <v>38</v>
      </c>
      <c r="T126" s="323"/>
      <c r="U126" s="322"/>
      <c r="V126" s="284" t="str">
        <f>IF(X126&lt;95,"",X126)</f>
        <v/>
      </c>
      <c r="X126" s="282">
        <f>IFERROR(ROUNDDOWN(N126/P126*100,0),"")</f>
        <v>92</v>
      </c>
    </row>
    <row r="127" spans="1:24" s="283" customFormat="1" ht="24" customHeight="1">
      <c r="A127" s="335"/>
      <c r="B127" s="334"/>
      <c r="C127" s="333"/>
      <c r="D127" s="332" t="s">
        <v>886</v>
      </c>
      <c r="E127" s="331" t="s">
        <v>864</v>
      </c>
      <c r="F127" s="331">
        <v>4.0090000000000003</v>
      </c>
      <c r="G127" s="331">
        <v>440</v>
      </c>
      <c r="H127" s="331">
        <v>110</v>
      </c>
      <c r="I127" s="331" t="s">
        <v>799</v>
      </c>
      <c r="J127" s="330">
        <v>2750</v>
      </c>
      <c r="K127" s="330">
        <v>5914</v>
      </c>
      <c r="L127" s="329">
        <v>2999</v>
      </c>
      <c r="M127" s="328" t="s">
        <v>470</v>
      </c>
      <c r="N127" s="327">
        <v>9.6199999999999992</v>
      </c>
      <c r="O127" s="326">
        <f>IF(N127&gt;0,1/N127*37.7*68.6,"")</f>
        <v>268.83783783783787</v>
      </c>
      <c r="P127" s="325">
        <v>10.59</v>
      </c>
      <c r="Q127" s="324" t="s">
        <v>815</v>
      </c>
      <c r="R127" s="324" t="s">
        <v>863</v>
      </c>
      <c r="S127" s="324" t="s">
        <v>38</v>
      </c>
      <c r="T127" s="323"/>
      <c r="U127" s="322"/>
      <c r="V127" s="284" t="str">
        <f>IF(X127&lt;95,"",X127)</f>
        <v/>
      </c>
      <c r="X127" s="282">
        <f>IFERROR(ROUNDDOWN(N127/P127*100,0),"")</f>
        <v>90</v>
      </c>
    </row>
    <row r="128" spans="1:24" s="283" customFormat="1" ht="24" customHeight="1">
      <c r="A128" s="335"/>
      <c r="B128" s="334"/>
      <c r="C128" s="333"/>
      <c r="D128" s="332" t="s">
        <v>886</v>
      </c>
      <c r="E128" s="331" t="s">
        <v>864</v>
      </c>
      <c r="F128" s="331">
        <v>4.0090000000000003</v>
      </c>
      <c r="G128" s="331">
        <v>440</v>
      </c>
      <c r="H128" s="331">
        <v>110</v>
      </c>
      <c r="I128" s="331" t="s">
        <v>58</v>
      </c>
      <c r="J128" s="330">
        <v>2913</v>
      </c>
      <c r="K128" s="330">
        <v>6715</v>
      </c>
      <c r="L128" s="329">
        <v>3637</v>
      </c>
      <c r="M128" s="328" t="s">
        <v>470</v>
      </c>
      <c r="N128" s="327">
        <v>8.9</v>
      </c>
      <c r="O128" s="326">
        <f>IF(N128&gt;0,1/N128*37.7*68.6,"")</f>
        <v>290.58651685393255</v>
      </c>
      <c r="P128" s="325">
        <v>9.91</v>
      </c>
      <c r="Q128" s="324" t="s">
        <v>815</v>
      </c>
      <c r="R128" s="324" t="s">
        <v>863</v>
      </c>
      <c r="S128" s="324" t="s">
        <v>38</v>
      </c>
      <c r="T128" s="323"/>
      <c r="U128" s="322"/>
      <c r="V128" s="284" t="str">
        <f>IF(X128&lt;95,"",X128)</f>
        <v/>
      </c>
      <c r="X128" s="282">
        <f>IFERROR(ROUNDDOWN(N128/P128*100,0),"")</f>
        <v>89</v>
      </c>
    </row>
    <row r="129" spans="1:24" s="283" customFormat="1" ht="24" customHeight="1">
      <c r="A129" s="335"/>
      <c r="B129" s="334"/>
      <c r="C129" s="333"/>
      <c r="D129" s="332" t="s">
        <v>885</v>
      </c>
      <c r="E129" s="331" t="s">
        <v>864</v>
      </c>
      <c r="F129" s="331">
        <v>4.0090000000000003</v>
      </c>
      <c r="G129" s="331">
        <v>440</v>
      </c>
      <c r="H129" s="331">
        <v>110</v>
      </c>
      <c r="I129" s="331" t="s">
        <v>58</v>
      </c>
      <c r="J129" s="330">
        <v>2750</v>
      </c>
      <c r="K129" s="330">
        <v>5914</v>
      </c>
      <c r="L129" s="329">
        <v>2999</v>
      </c>
      <c r="M129" s="328" t="s">
        <v>470</v>
      </c>
      <c r="N129" s="327">
        <v>9.82</v>
      </c>
      <c r="O129" s="326">
        <f>IF(N129&gt;0,1/N129*37.7*68.6,"")</f>
        <v>263.36252545824846</v>
      </c>
      <c r="P129" s="325">
        <v>10.59</v>
      </c>
      <c r="Q129" s="324" t="s">
        <v>815</v>
      </c>
      <c r="R129" s="324" t="s">
        <v>863</v>
      </c>
      <c r="S129" s="324" t="s">
        <v>38</v>
      </c>
      <c r="T129" s="323"/>
      <c r="U129" s="322"/>
      <c r="V129" s="284" t="str">
        <f>IF(X129&lt;95,"",X129)</f>
        <v/>
      </c>
      <c r="X129" s="282">
        <f>IFERROR(ROUNDDOWN(N129/P129*100,0),"")</f>
        <v>92</v>
      </c>
    </row>
    <row r="130" spans="1:24" s="283" customFormat="1" ht="24" customHeight="1">
      <c r="A130" s="335"/>
      <c r="B130" s="334"/>
      <c r="C130" s="333"/>
      <c r="D130" s="332" t="s">
        <v>885</v>
      </c>
      <c r="E130" s="331" t="s">
        <v>864</v>
      </c>
      <c r="F130" s="331">
        <v>4.0090000000000003</v>
      </c>
      <c r="G130" s="331">
        <v>440</v>
      </c>
      <c r="H130" s="331">
        <v>110</v>
      </c>
      <c r="I130" s="331" t="s">
        <v>799</v>
      </c>
      <c r="J130" s="330">
        <v>2750</v>
      </c>
      <c r="K130" s="330">
        <v>5914</v>
      </c>
      <c r="L130" s="329">
        <v>2999</v>
      </c>
      <c r="M130" s="328" t="s">
        <v>470</v>
      </c>
      <c r="N130" s="327">
        <v>9.6199999999999992</v>
      </c>
      <c r="O130" s="326">
        <f>IF(N130&gt;0,1/N130*37.7*68.6,"")</f>
        <v>268.83783783783787</v>
      </c>
      <c r="P130" s="325">
        <v>10.59</v>
      </c>
      <c r="Q130" s="324" t="s">
        <v>815</v>
      </c>
      <c r="R130" s="324" t="s">
        <v>863</v>
      </c>
      <c r="S130" s="324" t="s">
        <v>38</v>
      </c>
      <c r="T130" s="323"/>
      <c r="U130" s="322"/>
      <c r="V130" s="284" t="str">
        <f>IF(X130&lt;95,"",X130)</f>
        <v/>
      </c>
      <c r="X130" s="282">
        <f>IFERROR(ROUNDDOWN(N130/P130*100,0),"")</f>
        <v>90</v>
      </c>
    </row>
    <row r="131" spans="1:24" s="283" customFormat="1" ht="24" customHeight="1">
      <c r="A131" s="335"/>
      <c r="B131" s="334"/>
      <c r="C131" s="333"/>
      <c r="D131" s="332" t="s">
        <v>885</v>
      </c>
      <c r="E131" s="331" t="s">
        <v>864</v>
      </c>
      <c r="F131" s="331">
        <v>4.0090000000000003</v>
      </c>
      <c r="G131" s="331">
        <v>470</v>
      </c>
      <c r="H131" s="331">
        <v>132</v>
      </c>
      <c r="I131" s="331" t="s">
        <v>58</v>
      </c>
      <c r="J131" s="330">
        <v>2750</v>
      </c>
      <c r="K131" s="330">
        <v>5914</v>
      </c>
      <c r="L131" s="329">
        <v>2999</v>
      </c>
      <c r="M131" s="328" t="s">
        <v>470</v>
      </c>
      <c r="N131" s="327">
        <v>9.59</v>
      </c>
      <c r="O131" s="326">
        <f>IF(N131&gt;0,1/N131*37.7*68.6,"")</f>
        <v>269.67883211678833</v>
      </c>
      <c r="P131" s="325">
        <v>10.59</v>
      </c>
      <c r="Q131" s="324" t="s">
        <v>815</v>
      </c>
      <c r="R131" s="324" t="s">
        <v>863</v>
      </c>
      <c r="S131" s="324" t="s">
        <v>38</v>
      </c>
      <c r="T131" s="323"/>
      <c r="U131" s="322"/>
      <c r="V131" s="284" t="str">
        <f>IF(X131&lt;95,"",X131)</f>
        <v/>
      </c>
      <c r="X131" s="282">
        <f>IFERROR(ROUNDDOWN(N131/P131*100,0),"")</f>
        <v>90</v>
      </c>
    </row>
    <row r="132" spans="1:24" s="283" customFormat="1" ht="24" customHeight="1">
      <c r="A132" s="335"/>
      <c r="B132" s="334"/>
      <c r="C132" s="333"/>
      <c r="D132" s="332" t="s">
        <v>885</v>
      </c>
      <c r="E132" s="331" t="s">
        <v>864</v>
      </c>
      <c r="F132" s="331">
        <v>4.0090000000000003</v>
      </c>
      <c r="G132" s="331">
        <v>440</v>
      </c>
      <c r="H132" s="331">
        <v>110</v>
      </c>
      <c r="I132" s="331" t="s">
        <v>58</v>
      </c>
      <c r="J132" s="330">
        <v>2913</v>
      </c>
      <c r="K132" s="330">
        <v>6715</v>
      </c>
      <c r="L132" s="329">
        <v>3637</v>
      </c>
      <c r="M132" s="328" t="s">
        <v>470</v>
      </c>
      <c r="N132" s="327">
        <v>8.9</v>
      </c>
      <c r="O132" s="326">
        <f>IF(N132&gt;0,1/N132*37.7*68.6,"")</f>
        <v>290.58651685393255</v>
      </c>
      <c r="P132" s="325">
        <v>9.91</v>
      </c>
      <c r="Q132" s="324" t="s">
        <v>815</v>
      </c>
      <c r="R132" s="324" t="s">
        <v>863</v>
      </c>
      <c r="S132" s="324" t="s">
        <v>38</v>
      </c>
      <c r="T132" s="323"/>
      <c r="U132" s="322"/>
      <c r="V132" s="284" t="str">
        <f>IF(X132&lt;95,"",X132)</f>
        <v/>
      </c>
      <c r="X132" s="282">
        <f>IFERROR(ROUNDDOWN(N132/P132*100,0),"")</f>
        <v>89</v>
      </c>
    </row>
    <row r="133" spans="1:24" s="283" customFormat="1" ht="24" customHeight="1">
      <c r="A133" s="335"/>
      <c r="B133" s="334"/>
      <c r="C133" s="333"/>
      <c r="D133" s="332" t="s">
        <v>885</v>
      </c>
      <c r="E133" s="331" t="s">
        <v>864</v>
      </c>
      <c r="F133" s="331">
        <v>4.0090000000000003</v>
      </c>
      <c r="G133" s="331">
        <v>440</v>
      </c>
      <c r="H133" s="331">
        <v>110</v>
      </c>
      <c r="I133" s="331" t="s">
        <v>799</v>
      </c>
      <c r="J133" s="330">
        <v>2913</v>
      </c>
      <c r="K133" s="330">
        <v>6715</v>
      </c>
      <c r="L133" s="329">
        <v>3637</v>
      </c>
      <c r="M133" s="328" t="s">
        <v>470</v>
      </c>
      <c r="N133" s="327">
        <v>8.74</v>
      </c>
      <c r="O133" s="326">
        <f>IF(N133&gt;0,1/N133*37.7*68.6,"")</f>
        <v>295.90617848970248</v>
      </c>
      <c r="P133" s="325">
        <v>9.91</v>
      </c>
      <c r="Q133" s="324" t="s">
        <v>815</v>
      </c>
      <c r="R133" s="324" t="s">
        <v>863</v>
      </c>
      <c r="S133" s="324" t="s">
        <v>38</v>
      </c>
      <c r="T133" s="323"/>
      <c r="U133" s="322"/>
      <c r="V133" s="284" t="str">
        <f>IF(X133&lt;95,"",X133)</f>
        <v/>
      </c>
      <c r="X133" s="282">
        <f>IFERROR(ROUNDDOWN(N133/P133*100,0),"")</f>
        <v>88</v>
      </c>
    </row>
    <row r="134" spans="1:24" s="283" customFormat="1" ht="24" customHeight="1">
      <c r="A134" s="335"/>
      <c r="B134" s="334"/>
      <c r="C134" s="333"/>
      <c r="D134" s="332" t="s">
        <v>884</v>
      </c>
      <c r="E134" s="331" t="s">
        <v>864</v>
      </c>
      <c r="F134" s="331">
        <v>4.0090000000000003</v>
      </c>
      <c r="G134" s="331">
        <v>440</v>
      </c>
      <c r="H134" s="331">
        <v>110</v>
      </c>
      <c r="I134" s="331" t="s">
        <v>58</v>
      </c>
      <c r="J134" s="330">
        <v>2750</v>
      </c>
      <c r="K134" s="330">
        <v>5914</v>
      </c>
      <c r="L134" s="329">
        <v>2999</v>
      </c>
      <c r="M134" s="328" t="s">
        <v>470</v>
      </c>
      <c r="N134" s="327">
        <v>9.82</v>
      </c>
      <c r="O134" s="326">
        <f>IF(N134&gt;0,1/N134*37.7*68.6,"")</f>
        <v>263.36252545824846</v>
      </c>
      <c r="P134" s="325">
        <v>10.59</v>
      </c>
      <c r="Q134" s="324" t="s">
        <v>815</v>
      </c>
      <c r="R134" s="324" t="s">
        <v>863</v>
      </c>
      <c r="S134" s="324" t="s">
        <v>38</v>
      </c>
      <c r="T134" s="323"/>
      <c r="U134" s="322"/>
      <c r="V134" s="284" t="str">
        <f>IF(X134&lt;95,"",X134)</f>
        <v/>
      </c>
      <c r="X134" s="282">
        <f>IFERROR(ROUNDDOWN(N134/P134*100,0),"")</f>
        <v>92</v>
      </c>
    </row>
    <row r="135" spans="1:24" s="283" customFormat="1" ht="24" customHeight="1">
      <c r="A135" s="335"/>
      <c r="B135" s="334"/>
      <c r="C135" s="333"/>
      <c r="D135" s="332" t="s">
        <v>884</v>
      </c>
      <c r="E135" s="331" t="s">
        <v>864</v>
      </c>
      <c r="F135" s="331">
        <v>4.0090000000000003</v>
      </c>
      <c r="G135" s="331">
        <v>440</v>
      </c>
      <c r="H135" s="331">
        <v>110</v>
      </c>
      <c r="I135" s="331" t="s">
        <v>799</v>
      </c>
      <c r="J135" s="330">
        <v>2750</v>
      </c>
      <c r="K135" s="330">
        <v>5914</v>
      </c>
      <c r="L135" s="329">
        <v>2999</v>
      </c>
      <c r="M135" s="328" t="s">
        <v>470</v>
      </c>
      <c r="N135" s="327">
        <v>9.6199999999999992</v>
      </c>
      <c r="O135" s="326">
        <f>IF(N135&gt;0,1/N135*37.7*68.6,"")</f>
        <v>268.83783783783787</v>
      </c>
      <c r="P135" s="325">
        <v>10.59</v>
      </c>
      <c r="Q135" s="324" t="s">
        <v>815</v>
      </c>
      <c r="R135" s="324" t="s">
        <v>863</v>
      </c>
      <c r="S135" s="324" t="s">
        <v>38</v>
      </c>
      <c r="T135" s="323"/>
      <c r="U135" s="322"/>
      <c r="V135" s="284" t="str">
        <f>IF(X135&lt;95,"",X135)</f>
        <v/>
      </c>
      <c r="X135" s="282">
        <f>IFERROR(ROUNDDOWN(N135/P135*100,0),"")</f>
        <v>90</v>
      </c>
    </row>
    <row r="136" spans="1:24" s="283" customFormat="1" ht="24" customHeight="1">
      <c r="A136" s="335"/>
      <c r="B136" s="334"/>
      <c r="C136" s="333"/>
      <c r="D136" s="332" t="s">
        <v>884</v>
      </c>
      <c r="E136" s="331" t="s">
        <v>864</v>
      </c>
      <c r="F136" s="331">
        <v>4.0090000000000003</v>
      </c>
      <c r="G136" s="331">
        <v>470</v>
      </c>
      <c r="H136" s="331">
        <v>132</v>
      </c>
      <c r="I136" s="331" t="s">
        <v>58</v>
      </c>
      <c r="J136" s="330">
        <v>2750</v>
      </c>
      <c r="K136" s="330">
        <v>5914</v>
      </c>
      <c r="L136" s="329">
        <v>2999</v>
      </c>
      <c r="M136" s="328" t="s">
        <v>470</v>
      </c>
      <c r="N136" s="327">
        <v>9.59</v>
      </c>
      <c r="O136" s="326">
        <f>IF(N136&gt;0,1/N136*37.7*68.6,"")</f>
        <v>269.67883211678833</v>
      </c>
      <c r="P136" s="325">
        <v>10.59</v>
      </c>
      <c r="Q136" s="324" t="s">
        <v>815</v>
      </c>
      <c r="R136" s="324" t="s">
        <v>863</v>
      </c>
      <c r="S136" s="324" t="s">
        <v>38</v>
      </c>
      <c r="T136" s="323"/>
      <c r="U136" s="322"/>
      <c r="V136" s="284" t="str">
        <f>IF(X136&lt;95,"",X136)</f>
        <v/>
      </c>
      <c r="X136" s="282">
        <f>IFERROR(ROUNDDOWN(N136/P136*100,0),"")</f>
        <v>90</v>
      </c>
    </row>
    <row r="137" spans="1:24" s="283" customFormat="1" ht="24" customHeight="1">
      <c r="A137" s="335"/>
      <c r="B137" s="334"/>
      <c r="C137" s="333"/>
      <c r="D137" s="332" t="s">
        <v>884</v>
      </c>
      <c r="E137" s="331" t="s">
        <v>864</v>
      </c>
      <c r="F137" s="331">
        <v>4.0090000000000003</v>
      </c>
      <c r="G137" s="331">
        <v>440</v>
      </c>
      <c r="H137" s="331">
        <v>110</v>
      </c>
      <c r="I137" s="331" t="s">
        <v>58</v>
      </c>
      <c r="J137" s="330">
        <v>2913</v>
      </c>
      <c r="K137" s="330">
        <v>6715</v>
      </c>
      <c r="L137" s="329">
        <v>3637</v>
      </c>
      <c r="M137" s="328" t="s">
        <v>470</v>
      </c>
      <c r="N137" s="327">
        <v>8.9</v>
      </c>
      <c r="O137" s="326">
        <f>IF(N137&gt;0,1/N137*37.7*68.6,"")</f>
        <v>290.58651685393255</v>
      </c>
      <c r="P137" s="325">
        <v>9.91</v>
      </c>
      <c r="Q137" s="324" t="s">
        <v>815</v>
      </c>
      <c r="R137" s="324" t="s">
        <v>863</v>
      </c>
      <c r="S137" s="324" t="s">
        <v>38</v>
      </c>
      <c r="T137" s="323"/>
      <c r="U137" s="322"/>
      <c r="V137" s="284" t="str">
        <f>IF(X137&lt;95,"",X137)</f>
        <v/>
      </c>
      <c r="X137" s="282">
        <f>IFERROR(ROUNDDOWN(N137/P137*100,0),"")</f>
        <v>89</v>
      </c>
    </row>
    <row r="138" spans="1:24" s="283" customFormat="1" ht="24" customHeight="1">
      <c r="A138" s="335"/>
      <c r="B138" s="334"/>
      <c r="C138" s="333"/>
      <c r="D138" s="332" t="s">
        <v>884</v>
      </c>
      <c r="E138" s="331" t="s">
        <v>864</v>
      </c>
      <c r="F138" s="331">
        <v>4.0090000000000003</v>
      </c>
      <c r="G138" s="331">
        <v>440</v>
      </c>
      <c r="H138" s="331">
        <v>110</v>
      </c>
      <c r="I138" s="331" t="s">
        <v>799</v>
      </c>
      <c r="J138" s="330">
        <v>2913</v>
      </c>
      <c r="K138" s="330">
        <v>6715</v>
      </c>
      <c r="L138" s="329">
        <v>3637</v>
      </c>
      <c r="M138" s="328" t="s">
        <v>470</v>
      </c>
      <c r="N138" s="327">
        <v>8.74</v>
      </c>
      <c r="O138" s="326">
        <f>IF(N138&gt;0,1/N138*37.7*68.6,"")</f>
        <v>295.90617848970248</v>
      </c>
      <c r="P138" s="325">
        <v>9.91</v>
      </c>
      <c r="Q138" s="324" t="s">
        <v>815</v>
      </c>
      <c r="R138" s="324" t="s">
        <v>863</v>
      </c>
      <c r="S138" s="324" t="s">
        <v>38</v>
      </c>
      <c r="T138" s="323"/>
      <c r="U138" s="322"/>
      <c r="V138" s="284" t="str">
        <f>IF(X138&lt;95,"",X138)</f>
        <v/>
      </c>
      <c r="X138" s="282">
        <f>IFERROR(ROUNDDOWN(N138/P138*100,0),"")</f>
        <v>88</v>
      </c>
    </row>
    <row r="139" spans="1:24" s="283" customFormat="1" ht="24" customHeight="1">
      <c r="A139" s="335"/>
      <c r="B139" s="334"/>
      <c r="C139" s="333"/>
      <c r="D139" s="332" t="s">
        <v>883</v>
      </c>
      <c r="E139" s="331" t="s">
        <v>864</v>
      </c>
      <c r="F139" s="331">
        <v>4.0090000000000003</v>
      </c>
      <c r="G139" s="331">
        <v>440</v>
      </c>
      <c r="H139" s="331">
        <v>110</v>
      </c>
      <c r="I139" s="331" t="s">
        <v>58</v>
      </c>
      <c r="J139" s="330">
        <v>2750</v>
      </c>
      <c r="K139" s="330">
        <v>5914</v>
      </c>
      <c r="L139" s="329">
        <v>2999</v>
      </c>
      <c r="M139" s="328" t="s">
        <v>470</v>
      </c>
      <c r="N139" s="327">
        <v>9.49</v>
      </c>
      <c r="O139" s="326">
        <f>IF(N139&gt;0,1/N139*37.7*68.6,"")</f>
        <v>272.52054794520546</v>
      </c>
      <c r="P139" s="325">
        <v>10.59</v>
      </c>
      <c r="Q139" s="324" t="s">
        <v>769</v>
      </c>
      <c r="R139" s="324" t="s">
        <v>863</v>
      </c>
      <c r="S139" s="324" t="s">
        <v>38</v>
      </c>
      <c r="T139" s="323"/>
      <c r="U139" s="322"/>
      <c r="V139" s="284" t="str">
        <f>IF(X139&lt;95,"",X139)</f>
        <v/>
      </c>
      <c r="X139" s="282">
        <f>IFERROR(ROUNDDOWN(N139/P139*100,0),"")</f>
        <v>89</v>
      </c>
    </row>
    <row r="140" spans="1:24" s="283" customFormat="1" ht="24" customHeight="1">
      <c r="A140" s="335"/>
      <c r="B140" s="334"/>
      <c r="C140" s="333"/>
      <c r="D140" s="332" t="s">
        <v>883</v>
      </c>
      <c r="E140" s="331" t="s">
        <v>864</v>
      </c>
      <c r="F140" s="331">
        <v>4.0090000000000003</v>
      </c>
      <c r="G140" s="331">
        <v>440</v>
      </c>
      <c r="H140" s="331">
        <v>110</v>
      </c>
      <c r="I140" s="331" t="s">
        <v>799</v>
      </c>
      <c r="J140" s="330">
        <v>2750</v>
      </c>
      <c r="K140" s="330">
        <v>5914</v>
      </c>
      <c r="L140" s="329">
        <v>2999</v>
      </c>
      <c r="M140" s="328" t="s">
        <v>470</v>
      </c>
      <c r="N140" s="327">
        <v>8.83</v>
      </c>
      <c r="O140" s="326">
        <f>IF(N140&gt;0,1/N140*37.7*68.6,"")</f>
        <v>292.89014722536803</v>
      </c>
      <c r="P140" s="325">
        <v>10.59</v>
      </c>
      <c r="Q140" s="324" t="s">
        <v>769</v>
      </c>
      <c r="R140" s="324" t="s">
        <v>863</v>
      </c>
      <c r="S140" s="324" t="s">
        <v>38</v>
      </c>
      <c r="T140" s="323"/>
      <c r="U140" s="322"/>
      <c r="V140" s="284" t="str">
        <f>IF(X140&lt;95,"",X140)</f>
        <v/>
      </c>
      <c r="X140" s="282">
        <f>IFERROR(ROUNDDOWN(N140/P140*100,0),"")</f>
        <v>83</v>
      </c>
    </row>
    <row r="141" spans="1:24" s="283" customFormat="1" ht="24" customHeight="1">
      <c r="A141" s="335"/>
      <c r="B141" s="334"/>
      <c r="C141" s="333"/>
      <c r="D141" s="332" t="s">
        <v>882</v>
      </c>
      <c r="E141" s="331" t="s">
        <v>864</v>
      </c>
      <c r="F141" s="331">
        <v>4.0090000000000003</v>
      </c>
      <c r="G141" s="331">
        <v>440</v>
      </c>
      <c r="H141" s="331">
        <v>110</v>
      </c>
      <c r="I141" s="331" t="s">
        <v>58</v>
      </c>
      <c r="J141" s="330">
        <v>2750</v>
      </c>
      <c r="K141" s="330">
        <v>5914</v>
      </c>
      <c r="L141" s="329">
        <v>2999</v>
      </c>
      <c r="M141" s="328" t="s">
        <v>470</v>
      </c>
      <c r="N141" s="327">
        <v>9.49</v>
      </c>
      <c r="O141" s="326">
        <f>IF(N141&gt;0,1/N141*37.7*68.6,"")</f>
        <v>272.52054794520546</v>
      </c>
      <c r="P141" s="325">
        <v>10.59</v>
      </c>
      <c r="Q141" s="324" t="s">
        <v>769</v>
      </c>
      <c r="R141" s="324" t="s">
        <v>863</v>
      </c>
      <c r="S141" s="324" t="s">
        <v>38</v>
      </c>
      <c r="T141" s="323"/>
      <c r="U141" s="322"/>
      <c r="V141" s="284" t="str">
        <f>IF(X141&lt;95,"",X141)</f>
        <v/>
      </c>
      <c r="X141" s="282">
        <f>IFERROR(ROUNDDOWN(N141/P141*100,0),"")</f>
        <v>89</v>
      </c>
    </row>
    <row r="142" spans="1:24" s="283" customFormat="1" ht="24" customHeight="1">
      <c r="A142" s="335"/>
      <c r="B142" s="334"/>
      <c r="C142" s="333"/>
      <c r="D142" s="332" t="s">
        <v>882</v>
      </c>
      <c r="E142" s="331" t="s">
        <v>864</v>
      </c>
      <c r="F142" s="331">
        <v>4.0090000000000003</v>
      </c>
      <c r="G142" s="331">
        <v>440</v>
      </c>
      <c r="H142" s="331">
        <v>110</v>
      </c>
      <c r="I142" s="331" t="s">
        <v>799</v>
      </c>
      <c r="J142" s="330">
        <v>2750</v>
      </c>
      <c r="K142" s="330">
        <v>5914</v>
      </c>
      <c r="L142" s="329">
        <v>2999</v>
      </c>
      <c r="M142" s="328" t="s">
        <v>470</v>
      </c>
      <c r="N142" s="327">
        <v>8.83</v>
      </c>
      <c r="O142" s="326">
        <f>IF(N142&gt;0,1/N142*37.7*68.6,"")</f>
        <v>292.89014722536803</v>
      </c>
      <c r="P142" s="325">
        <v>10.59</v>
      </c>
      <c r="Q142" s="324" t="s">
        <v>769</v>
      </c>
      <c r="R142" s="324" t="s">
        <v>863</v>
      </c>
      <c r="S142" s="324" t="s">
        <v>38</v>
      </c>
      <c r="T142" s="323"/>
      <c r="U142" s="322"/>
      <c r="V142" s="284" t="str">
        <f>IF(X142&lt;95,"",X142)</f>
        <v/>
      </c>
      <c r="X142" s="282">
        <f>IFERROR(ROUNDDOWN(N142/P142*100,0),"")</f>
        <v>83</v>
      </c>
    </row>
    <row r="143" spans="1:24" s="283" customFormat="1" ht="24" customHeight="1">
      <c r="A143" s="335"/>
      <c r="B143" s="334"/>
      <c r="C143" s="333"/>
      <c r="D143" s="332" t="s">
        <v>881</v>
      </c>
      <c r="E143" s="331" t="s">
        <v>864</v>
      </c>
      <c r="F143" s="331">
        <v>4.0090000000000003</v>
      </c>
      <c r="G143" s="331">
        <v>440</v>
      </c>
      <c r="H143" s="331">
        <v>110</v>
      </c>
      <c r="I143" s="331" t="s">
        <v>58</v>
      </c>
      <c r="J143" s="330">
        <v>2750</v>
      </c>
      <c r="K143" s="330">
        <v>5914</v>
      </c>
      <c r="L143" s="329">
        <v>2999</v>
      </c>
      <c r="M143" s="328" t="s">
        <v>470</v>
      </c>
      <c r="N143" s="327">
        <v>9.49</v>
      </c>
      <c r="O143" s="326">
        <f>IF(N143&gt;0,1/N143*37.7*68.6,"")</f>
        <v>272.52054794520546</v>
      </c>
      <c r="P143" s="325">
        <v>10.59</v>
      </c>
      <c r="Q143" s="324" t="s">
        <v>769</v>
      </c>
      <c r="R143" s="324" t="s">
        <v>863</v>
      </c>
      <c r="S143" s="324" t="s">
        <v>38</v>
      </c>
      <c r="T143" s="323"/>
      <c r="U143" s="322"/>
      <c r="V143" s="284" t="str">
        <f>IF(X143&lt;95,"",X143)</f>
        <v/>
      </c>
      <c r="X143" s="282">
        <f>IFERROR(ROUNDDOWN(N143/P143*100,0),"")</f>
        <v>89</v>
      </c>
    </row>
    <row r="144" spans="1:24" s="283" customFormat="1" ht="24" customHeight="1">
      <c r="A144" s="335"/>
      <c r="B144" s="334"/>
      <c r="C144" s="333"/>
      <c r="D144" s="332" t="s">
        <v>880</v>
      </c>
      <c r="E144" s="331" t="s">
        <v>864</v>
      </c>
      <c r="F144" s="331">
        <v>4.0090000000000003</v>
      </c>
      <c r="G144" s="331">
        <v>440</v>
      </c>
      <c r="H144" s="331">
        <v>110</v>
      </c>
      <c r="I144" s="331" t="s">
        <v>58</v>
      </c>
      <c r="J144" s="330">
        <v>2750</v>
      </c>
      <c r="K144" s="330">
        <v>5914</v>
      </c>
      <c r="L144" s="329">
        <v>2999</v>
      </c>
      <c r="M144" s="328" t="s">
        <v>470</v>
      </c>
      <c r="N144" s="327">
        <v>9.49</v>
      </c>
      <c r="O144" s="326">
        <f>IF(N144&gt;0,1/N144*37.7*68.6,"")</f>
        <v>272.52054794520546</v>
      </c>
      <c r="P144" s="325">
        <v>10.59</v>
      </c>
      <c r="Q144" s="324" t="s">
        <v>769</v>
      </c>
      <c r="R144" s="324" t="s">
        <v>863</v>
      </c>
      <c r="S144" s="324" t="s">
        <v>38</v>
      </c>
      <c r="T144" s="323"/>
      <c r="U144" s="322"/>
      <c r="V144" s="284" t="str">
        <f>IF(X144&lt;95,"",X144)</f>
        <v/>
      </c>
      <c r="X144" s="282">
        <f>IFERROR(ROUNDDOWN(N144/P144*100,0),"")</f>
        <v>89</v>
      </c>
    </row>
    <row r="145" spans="1:24" s="283" customFormat="1" ht="24" customHeight="1">
      <c r="A145" s="335"/>
      <c r="B145" s="334"/>
      <c r="C145" s="333"/>
      <c r="D145" s="332" t="s">
        <v>880</v>
      </c>
      <c r="E145" s="331" t="s">
        <v>864</v>
      </c>
      <c r="F145" s="331">
        <v>4.0090000000000003</v>
      </c>
      <c r="G145" s="331">
        <v>470</v>
      </c>
      <c r="H145" s="331">
        <v>132</v>
      </c>
      <c r="I145" s="331" t="s">
        <v>58</v>
      </c>
      <c r="J145" s="330">
        <v>2913</v>
      </c>
      <c r="K145" s="330">
        <v>6715</v>
      </c>
      <c r="L145" s="329">
        <v>3637</v>
      </c>
      <c r="M145" s="328" t="s">
        <v>470</v>
      </c>
      <c r="N145" s="327">
        <v>8.68</v>
      </c>
      <c r="O145" s="326">
        <f>IF(N145&gt;0,1/N145*37.7*68.6,"")</f>
        <v>297.95161290322579</v>
      </c>
      <c r="P145" s="325">
        <v>9.91</v>
      </c>
      <c r="Q145" s="324" t="s">
        <v>815</v>
      </c>
      <c r="R145" s="324" t="s">
        <v>863</v>
      </c>
      <c r="S145" s="324" t="s">
        <v>38</v>
      </c>
      <c r="T145" s="323"/>
      <c r="U145" s="322"/>
      <c r="V145" s="284" t="str">
        <f>IF(X145&lt;95,"",X145)</f>
        <v/>
      </c>
      <c r="X145" s="282">
        <f>IFERROR(ROUNDDOWN(N145/P145*100,0),"")</f>
        <v>87</v>
      </c>
    </row>
    <row r="146" spans="1:24" s="283" customFormat="1" ht="24" customHeight="1">
      <c r="A146" s="335"/>
      <c r="B146" s="334"/>
      <c r="C146" s="333"/>
      <c r="D146" s="332" t="s">
        <v>879</v>
      </c>
      <c r="E146" s="331" t="s">
        <v>864</v>
      </c>
      <c r="F146" s="331">
        <v>4.0090000000000003</v>
      </c>
      <c r="G146" s="331">
        <v>440</v>
      </c>
      <c r="H146" s="331">
        <v>110</v>
      </c>
      <c r="I146" s="331" t="s">
        <v>58</v>
      </c>
      <c r="J146" s="330">
        <v>2750</v>
      </c>
      <c r="K146" s="330">
        <v>5914</v>
      </c>
      <c r="L146" s="329">
        <v>2999</v>
      </c>
      <c r="M146" s="328" t="s">
        <v>470</v>
      </c>
      <c r="N146" s="327">
        <v>9.49</v>
      </c>
      <c r="O146" s="326">
        <f>IF(N146&gt;0,1/N146*37.7*68.6,"")</f>
        <v>272.52054794520546</v>
      </c>
      <c r="P146" s="325">
        <v>10.59</v>
      </c>
      <c r="Q146" s="324" t="s">
        <v>769</v>
      </c>
      <c r="R146" s="324" t="s">
        <v>863</v>
      </c>
      <c r="S146" s="324" t="s">
        <v>38</v>
      </c>
      <c r="T146" s="323"/>
      <c r="U146" s="322"/>
      <c r="V146" s="284" t="str">
        <f>IF(X146&lt;95,"",X146)</f>
        <v/>
      </c>
      <c r="X146" s="282">
        <f>IFERROR(ROUNDDOWN(N146/P146*100,0),"")</f>
        <v>89</v>
      </c>
    </row>
    <row r="147" spans="1:24" s="283" customFormat="1" ht="24" customHeight="1">
      <c r="A147" s="335"/>
      <c r="B147" s="334"/>
      <c r="C147" s="333"/>
      <c r="D147" s="332" t="s">
        <v>879</v>
      </c>
      <c r="E147" s="331" t="s">
        <v>864</v>
      </c>
      <c r="F147" s="331">
        <v>4.0090000000000003</v>
      </c>
      <c r="G147" s="331">
        <v>470</v>
      </c>
      <c r="H147" s="331">
        <v>132</v>
      </c>
      <c r="I147" s="331" t="s">
        <v>58</v>
      </c>
      <c r="J147" s="330">
        <v>2913</v>
      </c>
      <c r="K147" s="330">
        <v>6715</v>
      </c>
      <c r="L147" s="329">
        <v>3637</v>
      </c>
      <c r="M147" s="328" t="s">
        <v>470</v>
      </c>
      <c r="N147" s="327">
        <v>8.68</v>
      </c>
      <c r="O147" s="326">
        <f>IF(N147&gt;0,1/N147*37.7*68.6,"")</f>
        <v>297.95161290322579</v>
      </c>
      <c r="P147" s="325">
        <v>9.91</v>
      </c>
      <c r="Q147" s="324" t="s">
        <v>815</v>
      </c>
      <c r="R147" s="324" t="s">
        <v>863</v>
      </c>
      <c r="S147" s="324" t="s">
        <v>38</v>
      </c>
      <c r="T147" s="323"/>
      <c r="U147" s="322"/>
      <c r="V147" s="284" t="str">
        <f>IF(X147&lt;95,"",X147)</f>
        <v/>
      </c>
      <c r="X147" s="282">
        <f>IFERROR(ROUNDDOWN(N147/P147*100,0),"")</f>
        <v>87</v>
      </c>
    </row>
    <row r="148" spans="1:24" s="283" customFormat="1" ht="24" customHeight="1">
      <c r="A148" s="335"/>
      <c r="B148" s="334"/>
      <c r="C148" s="333"/>
      <c r="D148" s="332" t="s">
        <v>878</v>
      </c>
      <c r="E148" s="331" t="s">
        <v>864</v>
      </c>
      <c r="F148" s="331">
        <v>4.0090000000000003</v>
      </c>
      <c r="G148" s="331">
        <v>440</v>
      </c>
      <c r="H148" s="331">
        <v>110</v>
      </c>
      <c r="I148" s="331" t="s">
        <v>58</v>
      </c>
      <c r="J148" s="330">
        <v>2913</v>
      </c>
      <c r="K148" s="330">
        <v>6715</v>
      </c>
      <c r="L148" s="329">
        <v>3637</v>
      </c>
      <c r="M148" s="328" t="s">
        <v>470</v>
      </c>
      <c r="N148" s="327">
        <v>8.9</v>
      </c>
      <c r="O148" s="326">
        <f>IF(N148&gt;0,1/N148*37.7*68.6,"")</f>
        <v>290.58651685393255</v>
      </c>
      <c r="P148" s="325">
        <v>9.91</v>
      </c>
      <c r="Q148" s="324" t="s">
        <v>815</v>
      </c>
      <c r="R148" s="324" t="s">
        <v>863</v>
      </c>
      <c r="S148" s="324" t="s">
        <v>38</v>
      </c>
      <c r="T148" s="323"/>
      <c r="U148" s="322"/>
      <c r="V148" s="284" t="str">
        <f>IF(X148&lt;95,"",X148)</f>
        <v/>
      </c>
      <c r="X148" s="282">
        <f>IFERROR(ROUNDDOWN(N148/P148*100,0),"")</f>
        <v>89</v>
      </c>
    </row>
    <row r="149" spans="1:24" s="283" customFormat="1" ht="24" customHeight="1">
      <c r="A149" s="335"/>
      <c r="B149" s="334"/>
      <c r="C149" s="333"/>
      <c r="D149" s="332" t="s">
        <v>878</v>
      </c>
      <c r="E149" s="331" t="s">
        <v>864</v>
      </c>
      <c r="F149" s="331">
        <v>4.0090000000000003</v>
      </c>
      <c r="G149" s="331">
        <v>440</v>
      </c>
      <c r="H149" s="331">
        <v>110</v>
      </c>
      <c r="I149" s="331" t="s">
        <v>799</v>
      </c>
      <c r="J149" s="330">
        <v>2913</v>
      </c>
      <c r="K149" s="330">
        <v>6715</v>
      </c>
      <c r="L149" s="329">
        <v>3637</v>
      </c>
      <c r="M149" s="328" t="s">
        <v>470</v>
      </c>
      <c r="N149" s="327">
        <v>8.74</v>
      </c>
      <c r="O149" s="326">
        <f>IF(N149&gt;0,1/N149*37.7*68.6,"")</f>
        <v>295.90617848970248</v>
      </c>
      <c r="P149" s="325">
        <v>9.91</v>
      </c>
      <c r="Q149" s="324" t="s">
        <v>815</v>
      </c>
      <c r="R149" s="324" t="s">
        <v>863</v>
      </c>
      <c r="S149" s="324" t="s">
        <v>38</v>
      </c>
      <c r="T149" s="323"/>
      <c r="U149" s="322"/>
      <c r="V149" s="284" t="str">
        <f>IF(X149&lt;95,"",X149)</f>
        <v/>
      </c>
      <c r="X149" s="282">
        <f>IFERROR(ROUNDDOWN(N149/P149*100,0),"")</f>
        <v>88</v>
      </c>
    </row>
    <row r="150" spans="1:24" s="283" customFormat="1" ht="24" customHeight="1">
      <c r="A150" s="335"/>
      <c r="B150" s="334"/>
      <c r="C150" s="333"/>
      <c r="D150" s="332" t="s">
        <v>877</v>
      </c>
      <c r="E150" s="331" t="s">
        <v>864</v>
      </c>
      <c r="F150" s="331">
        <v>4.0090000000000003</v>
      </c>
      <c r="G150" s="331">
        <v>440</v>
      </c>
      <c r="H150" s="331">
        <v>110</v>
      </c>
      <c r="I150" s="331" t="s">
        <v>58</v>
      </c>
      <c r="J150" s="330">
        <v>2913</v>
      </c>
      <c r="K150" s="330">
        <v>6715</v>
      </c>
      <c r="L150" s="329">
        <v>3637</v>
      </c>
      <c r="M150" s="328" t="s">
        <v>470</v>
      </c>
      <c r="N150" s="327">
        <v>8.9</v>
      </c>
      <c r="O150" s="326">
        <f>IF(N150&gt;0,1/N150*37.7*68.6,"")</f>
        <v>290.58651685393255</v>
      </c>
      <c r="P150" s="325">
        <v>9.91</v>
      </c>
      <c r="Q150" s="324" t="s">
        <v>815</v>
      </c>
      <c r="R150" s="324" t="s">
        <v>863</v>
      </c>
      <c r="S150" s="324" t="s">
        <v>38</v>
      </c>
      <c r="T150" s="323"/>
      <c r="U150" s="322"/>
      <c r="V150" s="284" t="str">
        <f>IF(X150&lt;95,"",X150)</f>
        <v/>
      </c>
      <c r="X150" s="282">
        <f>IFERROR(ROUNDDOWN(N150/P150*100,0),"")</f>
        <v>89</v>
      </c>
    </row>
    <row r="151" spans="1:24" s="283" customFormat="1" ht="24" customHeight="1">
      <c r="A151" s="335"/>
      <c r="B151" s="334"/>
      <c r="C151" s="333"/>
      <c r="D151" s="332" t="s">
        <v>877</v>
      </c>
      <c r="E151" s="331" t="s">
        <v>864</v>
      </c>
      <c r="F151" s="331">
        <v>4.0090000000000003</v>
      </c>
      <c r="G151" s="331">
        <v>440</v>
      </c>
      <c r="H151" s="331">
        <v>110</v>
      </c>
      <c r="I151" s="331" t="s">
        <v>799</v>
      </c>
      <c r="J151" s="330">
        <v>2913</v>
      </c>
      <c r="K151" s="330">
        <v>6715</v>
      </c>
      <c r="L151" s="329">
        <v>3637</v>
      </c>
      <c r="M151" s="328" t="s">
        <v>470</v>
      </c>
      <c r="N151" s="327">
        <v>8.74</v>
      </c>
      <c r="O151" s="326">
        <f>IF(N151&gt;0,1/N151*37.7*68.6,"")</f>
        <v>295.90617848970248</v>
      </c>
      <c r="P151" s="325">
        <v>9.91</v>
      </c>
      <c r="Q151" s="324" t="s">
        <v>815</v>
      </c>
      <c r="R151" s="324" t="s">
        <v>863</v>
      </c>
      <c r="S151" s="324" t="s">
        <v>38</v>
      </c>
      <c r="T151" s="323"/>
      <c r="U151" s="322"/>
      <c r="V151" s="284" t="str">
        <f>IF(X151&lt;95,"",X151)</f>
        <v/>
      </c>
      <c r="X151" s="282">
        <f>IFERROR(ROUNDDOWN(N151/P151*100,0),"")</f>
        <v>88</v>
      </c>
    </row>
    <row r="152" spans="1:24" s="283" customFormat="1" ht="24" customHeight="1">
      <c r="A152" s="335"/>
      <c r="B152" s="334"/>
      <c r="C152" s="333"/>
      <c r="D152" s="332" t="s">
        <v>876</v>
      </c>
      <c r="E152" s="331" t="s">
        <v>864</v>
      </c>
      <c r="F152" s="331">
        <v>4.0090000000000003</v>
      </c>
      <c r="G152" s="331">
        <v>440</v>
      </c>
      <c r="H152" s="331">
        <v>110</v>
      </c>
      <c r="I152" s="331" t="s">
        <v>58</v>
      </c>
      <c r="J152" s="330">
        <v>2913</v>
      </c>
      <c r="K152" s="330">
        <v>6715</v>
      </c>
      <c r="L152" s="329">
        <v>3637</v>
      </c>
      <c r="M152" s="328" t="s">
        <v>470</v>
      </c>
      <c r="N152" s="327">
        <v>8.9</v>
      </c>
      <c r="O152" s="326">
        <f>IF(N152&gt;0,1/N152*37.7*68.6,"")</f>
        <v>290.58651685393255</v>
      </c>
      <c r="P152" s="325">
        <v>9.91</v>
      </c>
      <c r="Q152" s="324" t="s">
        <v>815</v>
      </c>
      <c r="R152" s="324" t="s">
        <v>863</v>
      </c>
      <c r="S152" s="324" t="s">
        <v>38</v>
      </c>
      <c r="T152" s="323"/>
      <c r="U152" s="322"/>
      <c r="V152" s="284" t="str">
        <f>IF(X152&lt;95,"",X152)</f>
        <v/>
      </c>
      <c r="X152" s="282">
        <f>IFERROR(ROUNDDOWN(N152/P152*100,0),"")</f>
        <v>89</v>
      </c>
    </row>
    <row r="153" spans="1:24" s="283" customFormat="1" ht="24" customHeight="1">
      <c r="A153" s="335"/>
      <c r="B153" s="334"/>
      <c r="C153" s="333"/>
      <c r="D153" s="332" t="s">
        <v>875</v>
      </c>
      <c r="E153" s="331" t="s">
        <v>864</v>
      </c>
      <c r="F153" s="331">
        <v>4.0090000000000003</v>
      </c>
      <c r="G153" s="331">
        <v>440</v>
      </c>
      <c r="H153" s="331">
        <v>110</v>
      </c>
      <c r="I153" s="331" t="s">
        <v>58</v>
      </c>
      <c r="J153" s="330">
        <v>2913</v>
      </c>
      <c r="K153" s="330">
        <v>6715</v>
      </c>
      <c r="L153" s="329">
        <v>3637</v>
      </c>
      <c r="M153" s="328" t="s">
        <v>470</v>
      </c>
      <c r="N153" s="327">
        <v>8.9</v>
      </c>
      <c r="O153" s="326">
        <f>IF(N153&gt;0,1/N153*37.7*68.6,"")</f>
        <v>290.58651685393255</v>
      </c>
      <c r="P153" s="325">
        <v>9.91</v>
      </c>
      <c r="Q153" s="324" t="s">
        <v>815</v>
      </c>
      <c r="R153" s="324" t="s">
        <v>863</v>
      </c>
      <c r="S153" s="324" t="s">
        <v>38</v>
      </c>
      <c r="T153" s="323"/>
      <c r="U153" s="322"/>
      <c r="V153" s="284" t="str">
        <f>IF(X153&lt;95,"",X153)</f>
        <v/>
      </c>
      <c r="X153" s="282">
        <f>IFERROR(ROUNDDOWN(N153/P153*100,0),"")</f>
        <v>89</v>
      </c>
    </row>
    <row r="154" spans="1:24" s="283" customFormat="1" ht="24" customHeight="1">
      <c r="A154" s="335"/>
      <c r="B154" s="334"/>
      <c r="C154" s="333"/>
      <c r="D154" s="332" t="s">
        <v>875</v>
      </c>
      <c r="E154" s="331" t="s">
        <v>864</v>
      </c>
      <c r="F154" s="331">
        <v>4.0090000000000003</v>
      </c>
      <c r="G154" s="331">
        <v>440</v>
      </c>
      <c r="H154" s="331">
        <v>110</v>
      </c>
      <c r="I154" s="331" t="s">
        <v>799</v>
      </c>
      <c r="J154" s="330">
        <v>2913</v>
      </c>
      <c r="K154" s="330">
        <v>6715</v>
      </c>
      <c r="L154" s="329">
        <v>3637</v>
      </c>
      <c r="M154" s="328" t="s">
        <v>470</v>
      </c>
      <c r="N154" s="327">
        <v>8.74</v>
      </c>
      <c r="O154" s="326">
        <f>IF(N154&gt;0,1/N154*37.7*68.6,"")</f>
        <v>295.90617848970248</v>
      </c>
      <c r="P154" s="325">
        <v>9.91</v>
      </c>
      <c r="Q154" s="324" t="s">
        <v>815</v>
      </c>
      <c r="R154" s="324" t="s">
        <v>863</v>
      </c>
      <c r="S154" s="324" t="s">
        <v>38</v>
      </c>
      <c r="T154" s="323"/>
      <c r="U154" s="322"/>
      <c r="V154" s="284" t="str">
        <f>IF(X154&lt;95,"",X154)</f>
        <v/>
      </c>
      <c r="X154" s="282">
        <f>IFERROR(ROUNDDOWN(N154/P154*100,0),"")</f>
        <v>88</v>
      </c>
    </row>
    <row r="155" spans="1:24" s="283" customFormat="1" ht="24" customHeight="1">
      <c r="A155" s="335"/>
      <c r="B155" s="334"/>
      <c r="C155" s="333"/>
      <c r="D155" s="332" t="s">
        <v>874</v>
      </c>
      <c r="E155" s="331" t="s">
        <v>864</v>
      </c>
      <c r="F155" s="331">
        <v>4.0090000000000003</v>
      </c>
      <c r="G155" s="331">
        <v>440</v>
      </c>
      <c r="H155" s="331">
        <v>110</v>
      </c>
      <c r="I155" s="331" t="s">
        <v>799</v>
      </c>
      <c r="J155" s="330">
        <v>2913</v>
      </c>
      <c r="K155" s="330">
        <v>6715</v>
      </c>
      <c r="L155" s="329">
        <v>3637</v>
      </c>
      <c r="M155" s="328" t="s">
        <v>470</v>
      </c>
      <c r="N155" s="327">
        <v>8.74</v>
      </c>
      <c r="O155" s="326">
        <f>IF(N155&gt;0,1/N155*37.7*68.6,"")</f>
        <v>295.90617848970248</v>
      </c>
      <c r="P155" s="325">
        <v>9.91</v>
      </c>
      <c r="Q155" s="324" t="s">
        <v>815</v>
      </c>
      <c r="R155" s="324" t="s">
        <v>863</v>
      </c>
      <c r="S155" s="324" t="s">
        <v>38</v>
      </c>
      <c r="T155" s="323"/>
      <c r="U155" s="322"/>
      <c r="V155" s="284" t="str">
        <f>IF(X155&lt;95,"",X155)</f>
        <v/>
      </c>
      <c r="X155" s="282">
        <f>IFERROR(ROUNDDOWN(N155/P155*100,0),"")</f>
        <v>88</v>
      </c>
    </row>
    <row r="156" spans="1:24" s="283" customFormat="1" ht="24" customHeight="1">
      <c r="A156" s="335"/>
      <c r="B156" s="334"/>
      <c r="C156" s="333"/>
      <c r="D156" s="332" t="s">
        <v>873</v>
      </c>
      <c r="E156" s="331" t="s">
        <v>864</v>
      </c>
      <c r="F156" s="331">
        <v>4.0090000000000003</v>
      </c>
      <c r="G156" s="331">
        <v>440</v>
      </c>
      <c r="H156" s="331">
        <v>110</v>
      </c>
      <c r="I156" s="331" t="s">
        <v>799</v>
      </c>
      <c r="J156" s="330">
        <v>2913</v>
      </c>
      <c r="K156" s="330">
        <v>6715</v>
      </c>
      <c r="L156" s="329">
        <v>3637</v>
      </c>
      <c r="M156" s="328" t="s">
        <v>470</v>
      </c>
      <c r="N156" s="327">
        <v>8.74</v>
      </c>
      <c r="O156" s="326">
        <f>IF(N156&gt;0,1/N156*37.7*68.6,"")</f>
        <v>295.90617848970248</v>
      </c>
      <c r="P156" s="325">
        <v>9.91</v>
      </c>
      <c r="Q156" s="324" t="s">
        <v>815</v>
      </c>
      <c r="R156" s="324" t="s">
        <v>863</v>
      </c>
      <c r="S156" s="324" t="s">
        <v>38</v>
      </c>
      <c r="T156" s="323"/>
      <c r="U156" s="322"/>
      <c r="V156" s="284" t="str">
        <f>IF(X156&lt;95,"",X156)</f>
        <v/>
      </c>
      <c r="X156" s="282">
        <f>IFERROR(ROUNDDOWN(N156/P156*100,0),"")</f>
        <v>88</v>
      </c>
    </row>
    <row r="157" spans="1:24" s="283" customFormat="1" ht="24" customHeight="1">
      <c r="A157" s="335"/>
      <c r="B157" s="334"/>
      <c r="C157" s="333"/>
      <c r="D157" s="332" t="s">
        <v>872</v>
      </c>
      <c r="E157" s="331" t="s">
        <v>864</v>
      </c>
      <c r="F157" s="331">
        <v>4.0090000000000003</v>
      </c>
      <c r="G157" s="331">
        <v>470</v>
      </c>
      <c r="H157" s="331">
        <v>132</v>
      </c>
      <c r="I157" s="331" t="s">
        <v>58</v>
      </c>
      <c r="J157" s="330">
        <v>2913</v>
      </c>
      <c r="K157" s="330">
        <v>6715</v>
      </c>
      <c r="L157" s="329">
        <v>3637</v>
      </c>
      <c r="M157" s="328" t="s">
        <v>470</v>
      </c>
      <c r="N157" s="327">
        <v>8.68</v>
      </c>
      <c r="O157" s="326">
        <f>IF(N157&gt;0,1/N157*37.7*68.6,"")</f>
        <v>297.95161290322579</v>
      </c>
      <c r="P157" s="325">
        <v>9.91</v>
      </c>
      <c r="Q157" s="324" t="s">
        <v>815</v>
      </c>
      <c r="R157" s="324" t="s">
        <v>863</v>
      </c>
      <c r="S157" s="324" t="s">
        <v>38</v>
      </c>
      <c r="T157" s="323"/>
      <c r="U157" s="322"/>
      <c r="V157" s="284" t="str">
        <f>IF(X157&lt;95,"",X157)</f>
        <v/>
      </c>
      <c r="X157" s="282">
        <f>IFERROR(ROUNDDOWN(N157/P157*100,0),"")</f>
        <v>87</v>
      </c>
    </row>
    <row r="158" spans="1:24" s="283" customFormat="1" ht="24" customHeight="1">
      <c r="A158" s="335"/>
      <c r="B158" s="334"/>
      <c r="C158" s="333"/>
      <c r="D158" s="332" t="s">
        <v>871</v>
      </c>
      <c r="E158" s="331" t="s">
        <v>864</v>
      </c>
      <c r="F158" s="331">
        <v>4.0090000000000003</v>
      </c>
      <c r="G158" s="331">
        <v>440</v>
      </c>
      <c r="H158" s="331">
        <v>110</v>
      </c>
      <c r="I158" s="331" t="s">
        <v>58</v>
      </c>
      <c r="J158" s="330">
        <v>3473</v>
      </c>
      <c r="K158" s="330">
        <v>7822</v>
      </c>
      <c r="L158" s="329">
        <v>4239</v>
      </c>
      <c r="M158" s="328" t="s">
        <v>470</v>
      </c>
      <c r="N158" s="327">
        <v>7.66</v>
      </c>
      <c r="O158" s="326">
        <f>IF(N158&gt;0,1/N158*37.7*68.6,"")</f>
        <v>337.62663185378585</v>
      </c>
      <c r="P158" s="325">
        <v>8.39</v>
      </c>
      <c r="Q158" s="324" t="s">
        <v>815</v>
      </c>
      <c r="R158" s="324" t="s">
        <v>863</v>
      </c>
      <c r="S158" s="324" t="s">
        <v>38</v>
      </c>
      <c r="T158" s="323"/>
      <c r="U158" s="322"/>
      <c r="V158" s="284" t="str">
        <f>IF(X158&lt;95,"",X158)</f>
        <v/>
      </c>
      <c r="X158" s="282">
        <f>IFERROR(ROUNDDOWN(N158/P158*100,0),"")</f>
        <v>91</v>
      </c>
    </row>
    <row r="159" spans="1:24" s="283" customFormat="1" ht="24" customHeight="1">
      <c r="A159" s="335"/>
      <c r="B159" s="334"/>
      <c r="C159" s="333"/>
      <c r="D159" s="332" t="s">
        <v>871</v>
      </c>
      <c r="E159" s="331" t="s">
        <v>864</v>
      </c>
      <c r="F159" s="331">
        <v>4.0090000000000003</v>
      </c>
      <c r="G159" s="331">
        <v>440</v>
      </c>
      <c r="H159" s="331">
        <v>110</v>
      </c>
      <c r="I159" s="331" t="s">
        <v>799</v>
      </c>
      <c r="J159" s="330">
        <v>3473</v>
      </c>
      <c r="K159" s="330">
        <v>7822</v>
      </c>
      <c r="L159" s="329">
        <v>4239</v>
      </c>
      <c r="M159" s="328" t="s">
        <v>470</v>
      </c>
      <c r="N159" s="327">
        <v>7.65</v>
      </c>
      <c r="O159" s="326">
        <f>IF(N159&gt;0,1/N159*37.7*68.6,"")</f>
        <v>338.06797385620916</v>
      </c>
      <c r="P159" s="325">
        <v>8.39</v>
      </c>
      <c r="Q159" s="324" t="s">
        <v>815</v>
      </c>
      <c r="R159" s="324" t="s">
        <v>863</v>
      </c>
      <c r="S159" s="324" t="s">
        <v>38</v>
      </c>
      <c r="T159" s="323"/>
      <c r="U159" s="322"/>
      <c r="V159" s="284" t="str">
        <f>IF(X159&lt;95,"",X159)</f>
        <v/>
      </c>
      <c r="X159" s="282">
        <f>IFERROR(ROUNDDOWN(N159/P159*100,0),"")</f>
        <v>91</v>
      </c>
    </row>
    <row r="160" spans="1:24" s="283" customFormat="1" ht="24" customHeight="1">
      <c r="A160" s="335"/>
      <c r="B160" s="334"/>
      <c r="C160" s="333"/>
      <c r="D160" s="332" t="s">
        <v>870</v>
      </c>
      <c r="E160" s="331" t="s">
        <v>864</v>
      </c>
      <c r="F160" s="331">
        <v>4.0090000000000003</v>
      </c>
      <c r="G160" s="331">
        <v>440</v>
      </c>
      <c r="H160" s="331">
        <v>110</v>
      </c>
      <c r="I160" s="331" t="s">
        <v>58</v>
      </c>
      <c r="J160" s="330">
        <v>3473</v>
      </c>
      <c r="K160" s="330">
        <v>7822</v>
      </c>
      <c r="L160" s="329">
        <v>4239</v>
      </c>
      <c r="M160" s="328" t="s">
        <v>470</v>
      </c>
      <c r="N160" s="327">
        <v>7.66</v>
      </c>
      <c r="O160" s="326">
        <f>IF(N160&gt;0,1/N160*37.7*68.6,"")</f>
        <v>337.62663185378585</v>
      </c>
      <c r="P160" s="325">
        <v>8.39</v>
      </c>
      <c r="Q160" s="324" t="s">
        <v>815</v>
      </c>
      <c r="R160" s="324" t="s">
        <v>863</v>
      </c>
      <c r="S160" s="324" t="s">
        <v>38</v>
      </c>
      <c r="T160" s="323"/>
      <c r="U160" s="322"/>
      <c r="V160" s="284" t="str">
        <f>IF(X160&lt;95,"",X160)</f>
        <v/>
      </c>
      <c r="X160" s="282">
        <f>IFERROR(ROUNDDOWN(N160/P160*100,0),"")</f>
        <v>91</v>
      </c>
    </row>
    <row r="161" spans="1:24" s="283" customFormat="1" ht="24" customHeight="1">
      <c r="A161" s="335"/>
      <c r="B161" s="334"/>
      <c r="C161" s="333"/>
      <c r="D161" s="332" t="s">
        <v>869</v>
      </c>
      <c r="E161" s="331" t="s">
        <v>864</v>
      </c>
      <c r="F161" s="331">
        <v>4.0090000000000003</v>
      </c>
      <c r="G161" s="331">
        <v>440</v>
      </c>
      <c r="H161" s="331">
        <v>110</v>
      </c>
      <c r="I161" s="331" t="s">
        <v>58</v>
      </c>
      <c r="J161" s="330">
        <v>3473</v>
      </c>
      <c r="K161" s="330">
        <v>7822</v>
      </c>
      <c r="L161" s="329">
        <v>4239</v>
      </c>
      <c r="M161" s="328" t="s">
        <v>470</v>
      </c>
      <c r="N161" s="327">
        <v>7.66</v>
      </c>
      <c r="O161" s="326">
        <f>IF(N161&gt;0,1/N161*37.7*68.6,"")</f>
        <v>337.62663185378585</v>
      </c>
      <c r="P161" s="325">
        <v>8.39</v>
      </c>
      <c r="Q161" s="324" t="s">
        <v>815</v>
      </c>
      <c r="R161" s="324" t="s">
        <v>863</v>
      </c>
      <c r="S161" s="324" t="s">
        <v>38</v>
      </c>
      <c r="T161" s="323"/>
      <c r="U161" s="322"/>
      <c r="V161" s="284" t="str">
        <f>IF(X161&lt;95,"",X161)</f>
        <v/>
      </c>
      <c r="X161" s="282">
        <f>IFERROR(ROUNDDOWN(N161/P161*100,0),"")</f>
        <v>91</v>
      </c>
    </row>
    <row r="162" spans="1:24" s="283" customFormat="1" ht="24" customHeight="1">
      <c r="A162" s="335"/>
      <c r="B162" s="334"/>
      <c r="C162" s="333"/>
      <c r="D162" s="332" t="s">
        <v>868</v>
      </c>
      <c r="E162" s="331" t="s">
        <v>864</v>
      </c>
      <c r="F162" s="331">
        <v>4.0090000000000003</v>
      </c>
      <c r="G162" s="331">
        <v>440</v>
      </c>
      <c r="H162" s="331">
        <v>110</v>
      </c>
      <c r="I162" s="331" t="s">
        <v>799</v>
      </c>
      <c r="J162" s="330">
        <v>3473</v>
      </c>
      <c r="K162" s="330">
        <v>7822</v>
      </c>
      <c r="L162" s="329">
        <v>4239</v>
      </c>
      <c r="M162" s="328" t="s">
        <v>470</v>
      </c>
      <c r="N162" s="327">
        <v>7.65</v>
      </c>
      <c r="O162" s="326">
        <f>IF(N162&gt;0,1/N162*37.7*68.6,"")</f>
        <v>338.06797385620916</v>
      </c>
      <c r="P162" s="325">
        <v>8.39</v>
      </c>
      <c r="Q162" s="324" t="s">
        <v>815</v>
      </c>
      <c r="R162" s="324" t="s">
        <v>863</v>
      </c>
      <c r="S162" s="324" t="s">
        <v>38</v>
      </c>
      <c r="T162" s="323"/>
      <c r="U162" s="322"/>
      <c r="V162" s="284" t="str">
        <f>IF(X162&lt;95,"",X162)</f>
        <v/>
      </c>
      <c r="X162" s="282">
        <f>IFERROR(ROUNDDOWN(N162/P162*100,0),"")</f>
        <v>91</v>
      </c>
    </row>
    <row r="163" spans="1:24" s="283" customFormat="1" ht="24" customHeight="1">
      <c r="A163" s="335"/>
      <c r="B163" s="334"/>
      <c r="C163" s="333"/>
      <c r="D163" s="332" t="s">
        <v>868</v>
      </c>
      <c r="E163" s="331" t="s">
        <v>864</v>
      </c>
      <c r="F163" s="331">
        <v>4.0090000000000003</v>
      </c>
      <c r="G163" s="331">
        <v>470</v>
      </c>
      <c r="H163" s="331">
        <v>132</v>
      </c>
      <c r="I163" s="331" t="s">
        <v>58</v>
      </c>
      <c r="J163" s="330">
        <v>3473</v>
      </c>
      <c r="K163" s="330">
        <v>7822</v>
      </c>
      <c r="L163" s="329">
        <v>4239</v>
      </c>
      <c r="M163" s="328" t="s">
        <v>470</v>
      </c>
      <c r="N163" s="327">
        <v>7.58</v>
      </c>
      <c r="O163" s="326">
        <f>IF(N163&gt;0,1/N163*37.7*68.6,"")</f>
        <v>341.18997361477574</v>
      </c>
      <c r="P163" s="325">
        <v>8.39</v>
      </c>
      <c r="Q163" s="324" t="s">
        <v>815</v>
      </c>
      <c r="R163" s="324" t="s">
        <v>863</v>
      </c>
      <c r="S163" s="324" t="s">
        <v>38</v>
      </c>
      <c r="T163" s="323"/>
      <c r="U163" s="322"/>
      <c r="V163" s="284" t="str">
        <f>IF(X163&lt;95,"",X163)</f>
        <v/>
      </c>
      <c r="X163" s="282">
        <f>IFERROR(ROUNDDOWN(N163/P163*100,0),"")</f>
        <v>90</v>
      </c>
    </row>
    <row r="164" spans="1:24" s="283" customFormat="1" ht="24" customHeight="1">
      <c r="A164" s="335"/>
      <c r="B164" s="334"/>
      <c r="C164" s="333"/>
      <c r="D164" s="332" t="s">
        <v>867</v>
      </c>
      <c r="E164" s="331" t="s">
        <v>864</v>
      </c>
      <c r="F164" s="331">
        <v>4.0090000000000003</v>
      </c>
      <c r="G164" s="331">
        <v>470</v>
      </c>
      <c r="H164" s="331">
        <v>132</v>
      </c>
      <c r="I164" s="331" t="s">
        <v>58</v>
      </c>
      <c r="J164" s="330">
        <v>3473</v>
      </c>
      <c r="K164" s="330">
        <v>7822</v>
      </c>
      <c r="L164" s="329">
        <v>4239</v>
      </c>
      <c r="M164" s="328" t="s">
        <v>470</v>
      </c>
      <c r="N164" s="327">
        <v>7.58</v>
      </c>
      <c r="O164" s="326">
        <f>IF(N164&gt;0,1/N164*37.7*68.6,"")</f>
        <v>341.18997361477574</v>
      </c>
      <c r="P164" s="325">
        <v>8.39</v>
      </c>
      <c r="Q164" s="324" t="s">
        <v>815</v>
      </c>
      <c r="R164" s="324" t="s">
        <v>863</v>
      </c>
      <c r="S164" s="324" t="s">
        <v>38</v>
      </c>
      <c r="T164" s="323"/>
      <c r="U164" s="322"/>
      <c r="V164" s="284" t="str">
        <f>IF(X164&lt;95,"",X164)</f>
        <v/>
      </c>
      <c r="X164" s="282">
        <f>IFERROR(ROUNDDOWN(N164/P164*100,0),"")</f>
        <v>90</v>
      </c>
    </row>
    <row r="165" spans="1:24" s="283" customFormat="1" ht="24" customHeight="1">
      <c r="A165" s="335"/>
      <c r="B165" s="334"/>
      <c r="C165" s="333"/>
      <c r="D165" s="332" t="s">
        <v>866</v>
      </c>
      <c r="E165" s="331" t="s">
        <v>864</v>
      </c>
      <c r="F165" s="331">
        <v>4.0090000000000003</v>
      </c>
      <c r="G165" s="331">
        <v>470</v>
      </c>
      <c r="H165" s="331">
        <v>132</v>
      </c>
      <c r="I165" s="331" t="s">
        <v>58</v>
      </c>
      <c r="J165" s="330">
        <v>3473</v>
      </c>
      <c r="K165" s="330">
        <v>7822</v>
      </c>
      <c r="L165" s="329">
        <v>4239</v>
      </c>
      <c r="M165" s="328" t="s">
        <v>470</v>
      </c>
      <c r="N165" s="327">
        <v>7.42</v>
      </c>
      <c r="O165" s="326">
        <f>IF(N165&gt;0,1/N165*37.7*68.6,"")</f>
        <v>348.54716981132077</v>
      </c>
      <c r="P165" s="325">
        <v>8.39</v>
      </c>
      <c r="Q165" s="324" t="s">
        <v>769</v>
      </c>
      <c r="R165" s="324" t="s">
        <v>863</v>
      </c>
      <c r="S165" s="324" t="s">
        <v>38</v>
      </c>
      <c r="T165" s="323"/>
      <c r="U165" s="322"/>
      <c r="V165" s="284" t="str">
        <f>IF(X165&lt;95,"",X165)</f>
        <v/>
      </c>
      <c r="X165" s="282">
        <f>IFERROR(ROUNDDOWN(N165/P165*100,0),"")</f>
        <v>88</v>
      </c>
    </row>
    <row r="166" spans="1:24" s="283" customFormat="1" ht="24" customHeight="1">
      <c r="A166" s="335"/>
      <c r="B166" s="334"/>
      <c r="C166" s="333"/>
      <c r="D166" s="332" t="s">
        <v>865</v>
      </c>
      <c r="E166" s="331" t="s">
        <v>864</v>
      </c>
      <c r="F166" s="331">
        <v>4.0090000000000003</v>
      </c>
      <c r="G166" s="331">
        <v>470</v>
      </c>
      <c r="H166" s="331">
        <v>132</v>
      </c>
      <c r="I166" s="331" t="s">
        <v>58</v>
      </c>
      <c r="J166" s="330">
        <v>3473</v>
      </c>
      <c r="K166" s="330">
        <v>7822</v>
      </c>
      <c r="L166" s="329">
        <v>4239</v>
      </c>
      <c r="M166" s="328" t="s">
        <v>470</v>
      </c>
      <c r="N166" s="327">
        <v>7.42</v>
      </c>
      <c r="O166" s="326">
        <f>IF(N166&gt;0,1/N166*37.7*68.6,"")</f>
        <v>348.54716981132077</v>
      </c>
      <c r="P166" s="325">
        <v>8.39</v>
      </c>
      <c r="Q166" s="324" t="s">
        <v>769</v>
      </c>
      <c r="R166" s="324" t="s">
        <v>863</v>
      </c>
      <c r="S166" s="324" t="s">
        <v>38</v>
      </c>
      <c r="T166" s="323"/>
      <c r="U166" s="322"/>
      <c r="V166" s="284" t="str">
        <f>IF(X166&lt;95,"",X166)</f>
        <v/>
      </c>
      <c r="X166" s="282">
        <f>IFERROR(ROUNDDOWN(N166/P166*100,0),"")</f>
        <v>88</v>
      </c>
    </row>
    <row r="167" spans="1:24" ht="24" customHeight="1">
      <c r="A167" s="316"/>
      <c r="B167" s="321"/>
      <c r="C167" s="314"/>
      <c r="D167" s="313" t="s">
        <v>862</v>
      </c>
      <c r="E167" s="287" t="s">
        <v>861</v>
      </c>
      <c r="F167" s="294">
        <v>2.754</v>
      </c>
      <c r="G167" s="287">
        <v>300</v>
      </c>
      <c r="H167" s="287">
        <v>106</v>
      </c>
      <c r="I167" s="287" t="s">
        <v>856</v>
      </c>
      <c r="J167" s="293">
        <v>2097</v>
      </c>
      <c r="K167" s="293">
        <v>3744</v>
      </c>
      <c r="L167" s="312">
        <v>1482</v>
      </c>
      <c r="M167" s="311" t="s">
        <v>852</v>
      </c>
      <c r="N167" s="291">
        <v>11.56</v>
      </c>
      <c r="O167" s="290">
        <f>IF(N167&gt;0,1/N167*37.7*68.6,"")</f>
        <v>223.72145328719722</v>
      </c>
      <c r="P167" s="289">
        <v>13.45</v>
      </c>
      <c r="Q167" s="288" t="s">
        <v>860</v>
      </c>
      <c r="R167" s="287" t="s">
        <v>859</v>
      </c>
      <c r="S167" s="287" t="s">
        <v>38</v>
      </c>
      <c r="T167" s="310"/>
      <c r="U167" s="309"/>
      <c r="V167" s="284" t="str">
        <f>IF(X167&lt;95,"",X167)</f>
        <v/>
      </c>
      <c r="W167" s="318"/>
      <c r="X167" s="282">
        <f>IFERROR(ROUNDDOWN(N167/P167*100,0),"")</f>
        <v>85</v>
      </c>
    </row>
    <row r="168" spans="1:24" ht="24" customHeight="1">
      <c r="A168" s="316"/>
      <c r="B168" s="315"/>
      <c r="C168" s="314"/>
      <c r="D168" s="313" t="s">
        <v>858</v>
      </c>
      <c r="E168" s="287" t="s">
        <v>854</v>
      </c>
      <c r="F168" s="294">
        <v>2.754</v>
      </c>
      <c r="G168" s="287">
        <v>300</v>
      </c>
      <c r="H168" s="287">
        <v>106</v>
      </c>
      <c r="I168" s="287" t="s">
        <v>856</v>
      </c>
      <c r="J168" s="293">
        <v>2097</v>
      </c>
      <c r="K168" s="293">
        <v>3744</v>
      </c>
      <c r="L168" s="312">
        <v>1482</v>
      </c>
      <c r="M168" s="311" t="s">
        <v>852</v>
      </c>
      <c r="N168" s="291">
        <v>11.81</v>
      </c>
      <c r="O168" s="290">
        <f>IF(N168&gt;0,1/N168*37.7*68.6,"")</f>
        <v>218.98560541913631</v>
      </c>
      <c r="P168" s="289">
        <v>13.45</v>
      </c>
      <c r="Q168" s="288" t="s">
        <v>851</v>
      </c>
      <c r="R168" s="287" t="s">
        <v>850</v>
      </c>
      <c r="S168" s="287" t="s">
        <v>108</v>
      </c>
      <c r="T168" s="310"/>
      <c r="U168" s="309"/>
      <c r="V168" s="284" t="str">
        <f>IF(X168&lt;95,"",X168)</f>
        <v/>
      </c>
      <c r="W168" s="318"/>
      <c r="X168" s="282">
        <f>IFERROR(ROUNDDOWN(N168/P168*100,0),"")</f>
        <v>87</v>
      </c>
    </row>
    <row r="169" spans="1:24" ht="24" customHeight="1">
      <c r="A169" s="316"/>
      <c r="B169" s="315"/>
      <c r="C169" s="314"/>
      <c r="D169" s="313" t="s">
        <v>857</v>
      </c>
      <c r="E169" s="287" t="s">
        <v>854</v>
      </c>
      <c r="F169" s="294">
        <v>2.754</v>
      </c>
      <c r="G169" s="287">
        <v>300</v>
      </c>
      <c r="H169" s="287">
        <v>106</v>
      </c>
      <c r="I169" s="287" t="s">
        <v>853</v>
      </c>
      <c r="J169" s="293">
        <v>2097</v>
      </c>
      <c r="K169" s="293">
        <v>3744</v>
      </c>
      <c r="L169" s="312">
        <v>1482</v>
      </c>
      <c r="M169" s="311" t="s">
        <v>852</v>
      </c>
      <c r="N169" s="291">
        <v>11.31</v>
      </c>
      <c r="O169" s="290">
        <f>IF(N169&gt;0,1/N169*37.7*68.6,"")</f>
        <v>228.66666666666663</v>
      </c>
      <c r="P169" s="289">
        <v>13.45</v>
      </c>
      <c r="Q169" s="288" t="s">
        <v>851</v>
      </c>
      <c r="R169" s="287" t="s">
        <v>850</v>
      </c>
      <c r="S169" s="287" t="s">
        <v>108</v>
      </c>
      <c r="T169" s="310"/>
      <c r="U169" s="309"/>
      <c r="V169" s="284" t="str">
        <f>IF(X169&lt;95,"",X169)</f>
        <v/>
      </c>
      <c r="W169" s="318"/>
      <c r="X169" s="282">
        <f>IFERROR(ROUNDDOWN(N169/P169*100,0),"")</f>
        <v>84</v>
      </c>
    </row>
    <row r="170" spans="1:24" ht="24" customHeight="1">
      <c r="A170" s="316"/>
      <c r="B170" s="315"/>
      <c r="C170" s="314"/>
      <c r="D170" s="313" t="s">
        <v>855</v>
      </c>
      <c r="E170" s="287" t="s">
        <v>854</v>
      </c>
      <c r="F170" s="294">
        <v>2.754</v>
      </c>
      <c r="G170" s="287">
        <v>300</v>
      </c>
      <c r="H170" s="287">
        <v>106</v>
      </c>
      <c r="I170" s="287" t="s">
        <v>853</v>
      </c>
      <c r="J170" s="293">
        <v>2097</v>
      </c>
      <c r="K170" s="293">
        <v>3744</v>
      </c>
      <c r="L170" s="312">
        <v>1482</v>
      </c>
      <c r="M170" s="311" t="s">
        <v>852</v>
      </c>
      <c r="N170" s="291">
        <v>10.81</v>
      </c>
      <c r="O170" s="290">
        <f>IF(N170&gt;0,1/N170*37.7*68.6,"")</f>
        <v>239.24329324699352</v>
      </c>
      <c r="P170" s="289">
        <v>13.45</v>
      </c>
      <c r="Q170" s="288" t="s">
        <v>851</v>
      </c>
      <c r="R170" s="287" t="s">
        <v>850</v>
      </c>
      <c r="S170" s="287" t="s">
        <v>38</v>
      </c>
      <c r="T170" s="310"/>
      <c r="U170" s="309"/>
      <c r="V170" s="284" t="str">
        <f>IF(X170&lt;95,"",X170)</f>
        <v/>
      </c>
      <c r="W170" s="318"/>
      <c r="X170" s="282">
        <f>IFERROR(ROUNDDOWN(N170/P170*100,0),"")</f>
        <v>80</v>
      </c>
    </row>
    <row r="171" spans="1:24" ht="24" customHeight="1">
      <c r="A171" s="316"/>
      <c r="B171" s="315"/>
      <c r="C171" s="314"/>
      <c r="D171" s="313" t="s">
        <v>855</v>
      </c>
      <c r="E171" s="287" t="s">
        <v>854</v>
      </c>
      <c r="F171" s="294">
        <v>2.754</v>
      </c>
      <c r="G171" s="287">
        <v>300</v>
      </c>
      <c r="H171" s="287">
        <v>106</v>
      </c>
      <c r="I171" s="287" t="s">
        <v>856</v>
      </c>
      <c r="J171" s="293">
        <v>2496</v>
      </c>
      <c r="K171" s="293">
        <v>4661</v>
      </c>
      <c r="L171" s="312">
        <v>2000</v>
      </c>
      <c r="M171" s="311" t="s">
        <v>852</v>
      </c>
      <c r="N171" s="291">
        <v>9.9700000000000006</v>
      </c>
      <c r="O171" s="290">
        <f>IF(N171&gt;0,1/N171*37.7*68.6,"")</f>
        <v>259.40020060180535</v>
      </c>
      <c r="P171" s="289">
        <v>11.93</v>
      </c>
      <c r="Q171" s="288" t="s">
        <v>851</v>
      </c>
      <c r="R171" s="287" t="s">
        <v>850</v>
      </c>
      <c r="S171" s="287" t="s">
        <v>38</v>
      </c>
      <c r="T171" s="310"/>
      <c r="U171" s="309"/>
      <c r="V171" s="284" t="str">
        <f>IF(X171&lt;95,"",X171)</f>
        <v/>
      </c>
      <c r="W171" s="318"/>
      <c r="X171" s="282">
        <f>IFERROR(ROUNDDOWN(N171/P171*100,0),"")</f>
        <v>83</v>
      </c>
    </row>
    <row r="172" spans="1:24" ht="24" customHeight="1">
      <c r="A172" s="316"/>
      <c r="B172" s="320"/>
      <c r="C172" s="319"/>
      <c r="D172" s="313" t="s">
        <v>855</v>
      </c>
      <c r="E172" s="287" t="s">
        <v>854</v>
      </c>
      <c r="F172" s="294">
        <v>2.754</v>
      </c>
      <c r="G172" s="287">
        <v>300</v>
      </c>
      <c r="H172" s="287">
        <v>106</v>
      </c>
      <c r="I172" s="287" t="s">
        <v>853</v>
      </c>
      <c r="J172" s="293">
        <v>2496</v>
      </c>
      <c r="K172" s="293">
        <v>4661</v>
      </c>
      <c r="L172" s="312">
        <v>2000</v>
      </c>
      <c r="M172" s="311" t="s">
        <v>852</v>
      </c>
      <c r="N172" s="291">
        <v>10.16</v>
      </c>
      <c r="O172" s="290">
        <f>IF(N172&gt;0,1/N172*37.7*68.6,"")</f>
        <v>254.54921259842519</v>
      </c>
      <c r="P172" s="289">
        <v>11.93</v>
      </c>
      <c r="Q172" s="288" t="s">
        <v>851</v>
      </c>
      <c r="R172" s="287" t="s">
        <v>850</v>
      </c>
      <c r="S172" s="287" t="s">
        <v>38</v>
      </c>
      <c r="T172" s="310"/>
      <c r="U172" s="309"/>
      <c r="V172" s="284" t="str">
        <f>IF(X172&lt;95,"",X172)</f>
        <v/>
      </c>
      <c r="W172" s="318"/>
      <c r="X172" s="282">
        <f>IFERROR(ROUNDDOWN(N172/P172*100,0),"")</f>
        <v>85</v>
      </c>
    </row>
    <row r="173" spans="1:24" ht="24" customHeight="1">
      <c r="A173" s="316"/>
      <c r="B173" s="315"/>
      <c r="C173" s="317" t="s">
        <v>849</v>
      </c>
      <c r="D173" s="313" t="s">
        <v>848</v>
      </c>
      <c r="E173" s="287" t="s">
        <v>813</v>
      </c>
      <c r="F173" s="294">
        <v>5.1230000000000002</v>
      </c>
      <c r="G173" s="287">
        <v>794</v>
      </c>
      <c r="H173" s="287">
        <v>177</v>
      </c>
      <c r="I173" s="287" t="s">
        <v>58</v>
      </c>
      <c r="J173" s="293">
        <v>3473</v>
      </c>
      <c r="K173" s="293">
        <v>7822</v>
      </c>
      <c r="L173" s="312">
        <v>4239</v>
      </c>
      <c r="M173" s="311" t="s">
        <v>470</v>
      </c>
      <c r="N173" s="291">
        <v>7.95</v>
      </c>
      <c r="O173" s="290">
        <f>IF(N173&gt;0,1/N173*37.7*68.6,"")</f>
        <v>325.31069182389939</v>
      </c>
      <c r="P173" s="289">
        <v>8.39</v>
      </c>
      <c r="Q173" s="288" t="s">
        <v>815</v>
      </c>
      <c r="R173" s="287" t="s">
        <v>36</v>
      </c>
      <c r="S173" s="287" t="s">
        <v>38</v>
      </c>
      <c r="T173" s="310"/>
      <c r="U173" s="309"/>
      <c r="V173" s="284" t="str">
        <f>IF(X173&lt;95,"",X173)</f>
        <v/>
      </c>
      <c r="X173" s="282">
        <f>IFERROR(ROUNDDOWN(N173/P173*100,0),"")</f>
        <v>94</v>
      </c>
    </row>
    <row r="174" spans="1:24" ht="24" customHeight="1">
      <c r="A174" s="316"/>
      <c r="B174" s="315"/>
      <c r="C174" s="314"/>
      <c r="D174" s="313" t="s">
        <v>848</v>
      </c>
      <c r="E174" s="287" t="s">
        <v>813</v>
      </c>
      <c r="F174" s="294">
        <v>5.1230000000000002</v>
      </c>
      <c r="G174" s="287">
        <v>794</v>
      </c>
      <c r="H174" s="287">
        <v>177</v>
      </c>
      <c r="I174" s="287" t="s">
        <v>819</v>
      </c>
      <c r="J174" s="293">
        <v>3473</v>
      </c>
      <c r="K174" s="293">
        <v>7822</v>
      </c>
      <c r="L174" s="312">
        <v>4239</v>
      </c>
      <c r="M174" s="311" t="s">
        <v>470</v>
      </c>
      <c r="N174" s="291">
        <v>7.59</v>
      </c>
      <c r="O174" s="290">
        <f>IF(N174&gt;0,1/N174*37.7*68.6,"")</f>
        <v>340.74044795783925</v>
      </c>
      <c r="P174" s="289">
        <v>8.39</v>
      </c>
      <c r="Q174" s="288" t="s">
        <v>815</v>
      </c>
      <c r="R174" s="287" t="s">
        <v>36</v>
      </c>
      <c r="S174" s="287" t="s">
        <v>38</v>
      </c>
      <c r="T174" s="310"/>
      <c r="U174" s="309"/>
      <c r="V174" s="284" t="str">
        <f>IF(X174&lt;95,"",X174)</f>
        <v/>
      </c>
      <c r="X174" s="282">
        <f>IFERROR(ROUNDDOWN(N174/P174*100,0),"")</f>
        <v>90</v>
      </c>
    </row>
    <row r="175" spans="1:24" ht="24" customHeight="1">
      <c r="A175" s="316"/>
      <c r="B175" s="315"/>
      <c r="C175" s="314"/>
      <c r="D175" s="313" t="s">
        <v>847</v>
      </c>
      <c r="E175" s="287" t="s">
        <v>813</v>
      </c>
      <c r="F175" s="294">
        <v>5.1230000000000002</v>
      </c>
      <c r="G175" s="287">
        <v>794</v>
      </c>
      <c r="H175" s="287">
        <v>177</v>
      </c>
      <c r="I175" s="287" t="s">
        <v>58</v>
      </c>
      <c r="J175" s="293">
        <v>3473</v>
      </c>
      <c r="K175" s="293">
        <v>7822</v>
      </c>
      <c r="L175" s="312">
        <v>4239</v>
      </c>
      <c r="M175" s="311" t="s">
        <v>470</v>
      </c>
      <c r="N175" s="291">
        <v>7.76</v>
      </c>
      <c r="O175" s="290">
        <f>IF(N175&gt;0,1/N175*37.7*68.6,"")</f>
        <v>333.2757731958763</v>
      </c>
      <c r="P175" s="289">
        <v>8.39</v>
      </c>
      <c r="Q175" s="288" t="s">
        <v>769</v>
      </c>
      <c r="R175" s="287" t="s">
        <v>36</v>
      </c>
      <c r="S175" s="287" t="s">
        <v>38</v>
      </c>
      <c r="T175" s="310"/>
      <c r="U175" s="309"/>
      <c r="V175" s="284" t="str">
        <f>IF(X175&lt;95,"",X175)</f>
        <v/>
      </c>
      <c r="X175" s="282">
        <f>IFERROR(ROUNDDOWN(N175/P175*100,0),"")</f>
        <v>92</v>
      </c>
    </row>
    <row r="176" spans="1:24" ht="24" customHeight="1">
      <c r="A176" s="316"/>
      <c r="B176" s="315"/>
      <c r="C176" s="314"/>
      <c r="D176" s="313" t="s">
        <v>847</v>
      </c>
      <c r="E176" s="287" t="s">
        <v>813</v>
      </c>
      <c r="F176" s="294">
        <v>5.1230000000000002</v>
      </c>
      <c r="G176" s="287">
        <v>794</v>
      </c>
      <c r="H176" s="287">
        <v>177</v>
      </c>
      <c r="I176" s="287" t="s">
        <v>819</v>
      </c>
      <c r="J176" s="293">
        <v>3473</v>
      </c>
      <c r="K176" s="293">
        <v>7822</v>
      </c>
      <c r="L176" s="312">
        <v>4239</v>
      </c>
      <c r="M176" s="311" t="s">
        <v>470</v>
      </c>
      <c r="N176" s="291">
        <v>7.4</v>
      </c>
      <c r="O176" s="290">
        <f>IF(N176&gt;0,1/N176*37.7*68.6,"")</f>
        <v>349.48918918918912</v>
      </c>
      <c r="P176" s="289">
        <v>8.39</v>
      </c>
      <c r="Q176" s="288" t="s">
        <v>769</v>
      </c>
      <c r="R176" s="287" t="s">
        <v>36</v>
      </c>
      <c r="S176" s="287" t="s">
        <v>38</v>
      </c>
      <c r="T176" s="310"/>
      <c r="U176" s="309"/>
      <c r="V176" s="284" t="str">
        <f>IF(X176&lt;95,"",X176)</f>
        <v/>
      </c>
      <c r="X176" s="282">
        <f>IFERROR(ROUNDDOWN(N176/P176*100,0),"")</f>
        <v>88</v>
      </c>
    </row>
    <row r="177" spans="1:24" ht="24" customHeight="1">
      <c r="A177" s="316"/>
      <c r="B177" s="315"/>
      <c r="C177" s="314"/>
      <c r="D177" s="313" t="s">
        <v>846</v>
      </c>
      <c r="E177" s="287" t="s">
        <v>813</v>
      </c>
      <c r="F177" s="294">
        <v>5.1230000000000002</v>
      </c>
      <c r="G177" s="287">
        <v>794</v>
      </c>
      <c r="H177" s="287">
        <v>177</v>
      </c>
      <c r="I177" s="287" t="s">
        <v>58</v>
      </c>
      <c r="J177" s="293">
        <v>3473</v>
      </c>
      <c r="K177" s="293">
        <v>7822</v>
      </c>
      <c r="L177" s="312">
        <v>4239</v>
      </c>
      <c r="M177" s="311" t="s">
        <v>470</v>
      </c>
      <c r="N177" s="291">
        <v>7.95</v>
      </c>
      <c r="O177" s="290">
        <f>IF(N177&gt;0,1/N177*37.7*68.6,"")</f>
        <v>325.31069182389939</v>
      </c>
      <c r="P177" s="289">
        <v>8.39</v>
      </c>
      <c r="Q177" s="288" t="s">
        <v>815</v>
      </c>
      <c r="R177" s="287" t="s">
        <v>36</v>
      </c>
      <c r="S177" s="287" t="s">
        <v>38</v>
      </c>
      <c r="T177" s="310"/>
      <c r="U177" s="309"/>
      <c r="V177" s="284" t="str">
        <f>IF(X177&lt;95,"",X177)</f>
        <v/>
      </c>
      <c r="X177" s="282">
        <f>IFERROR(ROUNDDOWN(N177/P177*100,0),"")</f>
        <v>94</v>
      </c>
    </row>
    <row r="178" spans="1:24" ht="24" customHeight="1">
      <c r="A178" s="316"/>
      <c r="B178" s="315"/>
      <c r="C178" s="314"/>
      <c r="D178" s="313" t="s">
        <v>846</v>
      </c>
      <c r="E178" s="287" t="s">
        <v>813</v>
      </c>
      <c r="F178" s="294">
        <v>5.1230000000000002</v>
      </c>
      <c r="G178" s="287">
        <v>794</v>
      </c>
      <c r="H178" s="287">
        <v>177</v>
      </c>
      <c r="I178" s="287" t="s">
        <v>819</v>
      </c>
      <c r="J178" s="293">
        <v>3473</v>
      </c>
      <c r="K178" s="293">
        <v>7822</v>
      </c>
      <c r="L178" s="312">
        <v>4239</v>
      </c>
      <c r="M178" s="311" t="s">
        <v>470</v>
      </c>
      <c r="N178" s="291">
        <v>7.59</v>
      </c>
      <c r="O178" s="290">
        <f>IF(N178&gt;0,1/N178*37.7*68.6,"")</f>
        <v>340.74044795783925</v>
      </c>
      <c r="P178" s="289">
        <v>8.39</v>
      </c>
      <c r="Q178" s="288" t="s">
        <v>815</v>
      </c>
      <c r="R178" s="287" t="s">
        <v>36</v>
      </c>
      <c r="S178" s="287" t="s">
        <v>38</v>
      </c>
      <c r="T178" s="310"/>
      <c r="U178" s="309"/>
      <c r="V178" s="284" t="str">
        <f>IF(X178&lt;95,"",X178)</f>
        <v/>
      </c>
      <c r="X178" s="282">
        <f>IFERROR(ROUNDDOWN(N178/P178*100,0),"")</f>
        <v>90</v>
      </c>
    </row>
    <row r="179" spans="1:24" ht="24" customHeight="1">
      <c r="A179" s="316"/>
      <c r="B179" s="315"/>
      <c r="C179" s="314"/>
      <c r="D179" s="313" t="s">
        <v>845</v>
      </c>
      <c r="E179" s="287" t="s">
        <v>813</v>
      </c>
      <c r="F179" s="294">
        <v>5.1230000000000002</v>
      </c>
      <c r="G179" s="287">
        <v>794</v>
      </c>
      <c r="H179" s="287">
        <v>177</v>
      </c>
      <c r="I179" s="287" t="s">
        <v>58</v>
      </c>
      <c r="J179" s="293">
        <v>3473</v>
      </c>
      <c r="K179" s="293">
        <v>7822</v>
      </c>
      <c r="L179" s="312">
        <v>4239</v>
      </c>
      <c r="M179" s="311" t="s">
        <v>470</v>
      </c>
      <c r="N179" s="291">
        <v>7.76</v>
      </c>
      <c r="O179" s="290">
        <f>IF(N179&gt;0,1/N179*37.7*68.6,"")</f>
        <v>333.2757731958763</v>
      </c>
      <c r="P179" s="289">
        <v>8.39</v>
      </c>
      <c r="Q179" s="288" t="s">
        <v>769</v>
      </c>
      <c r="R179" s="287" t="s">
        <v>36</v>
      </c>
      <c r="S179" s="287" t="s">
        <v>38</v>
      </c>
      <c r="T179" s="310"/>
      <c r="U179" s="309"/>
      <c r="V179" s="284" t="str">
        <f>IF(X179&lt;95,"",X179)</f>
        <v/>
      </c>
      <c r="X179" s="282">
        <f>IFERROR(ROUNDDOWN(N179/P179*100,0),"")</f>
        <v>92</v>
      </c>
    </row>
    <row r="180" spans="1:24" ht="24" customHeight="1">
      <c r="A180" s="316"/>
      <c r="B180" s="315"/>
      <c r="C180" s="314"/>
      <c r="D180" s="313" t="s">
        <v>845</v>
      </c>
      <c r="E180" s="287" t="s">
        <v>813</v>
      </c>
      <c r="F180" s="294">
        <v>5.1230000000000002</v>
      </c>
      <c r="G180" s="287">
        <v>794</v>
      </c>
      <c r="H180" s="287">
        <v>177</v>
      </c>
      <c r="I180" s="287" t="s">
        <v>819</v>
      </c>
      <c r="J180" s="293">
        <v>3473</v>
      </c>
      <c r="K180" s="293">
        <v>7822</v>
      </c>
      <c r="L180" s="312">
        <v>4239</v>
      </c>
      <c r="M180" s="311" t="s">
        <v>470</v>
      </c>
      <c r="N180" s="291">
        <v>7.4</v>
      </c>
      <c r="O180" s="290">
        <f>IF(N180&gt;0,1/N180*37.7*68.6,"")</f>
        <v>349.48918918918912</v>
      </c>
      <c r="P180" s="289">
        <v>8.39</v>
      </c>
      <c r="Q180" s="288" t="s">
        <v>769</v>
      </c>
      <c r="R180" s="287" t="s">
        <v>36</v>
      </c>
      <c r="S180" s="287" t="s">
        <v>38</v>
      </c>
      <c r="T180" s="310"/>
      <c r="U180" s="309"/>
      <c r="V180" s="284" t="str">
        <f>IF(X180&lt;95,"",X180)</f>
        <v/>
      </c>
      <c r="X180" s="282">
        <f>IFERROR(ROUNDDOWN(N180/P180*100,0),"")</f>
        <v>88</v>
      </c>
    </row>
    <row r="181" spans="1:24" ht="24" customHeight="1">
      <c r="A181" s="316"/>
      <c r="B181" s="315"/>
      <c r="C181" s="314"/>
      <c r="D181" s="313" t="s">
        <v>844</v>
      </c>
      <c r="E181" s="287" t="s">
        <v>813</v>
      </c>
      <c r="F181" s="294">
        <v>5.1230000000000002</v>
      </c>
      <c r="G181" s="287">
        <v>794</v>
      </c>
      <c r="H181" s="287">
        <v>177</v>
      </c>
      <c r="I181" s="287" t="s">
        <v>58</v>
      </c>
      <c r="J181" s="293">
        <v>3473</v>
      </c>
      <c r="K181" s="293">
        <v>7822</v>
      </c>
      <c r="L181" s="312">
        <v>4239</v>
      </c>
      <c r="M181" s="311" t="s">
        <v>470</v>
      </c>
      <c r="N181" s="291">
        <v>7.95</v>
      </c>
      <c r="O181" s="290">
        <f>IF(N181&gt;0,1/N181*37.7*68.6,"")</f>
        <v>325.31069182389939</v>
      </c>
      <c r="P181" s="289">
        <v>8.39</v>
      </c>
      <c r="Q181" s="288" t="s">
        <v>815</v>
      </c>
      <c r="R181" s="287" t="s">
        <v>36</v>
      </c>
      <c r="S181" s="287" t="s">
        <v>38</v>
      </c>
      <c r="T181" s="310"/>
      <c r="U181" s="309"/>
      <c r="V181" s="284" t="str">
        <f>IF(X181&lt;95,"",X181)</f>
        <v/>
      </c>
      <c r="X181" s="282">
        <f>IFERROR(ROUNDDOWN(N181/P181*100,0),"")</f>
        <v>94</v>
      </c>
    </row>
    <row r="182" spans="1:24" ht="24" customHeight="1">
      <c r="A182" s="316"/>
      <c r="B182" s="315"/>
      <c r="C182" s="314"/>
      <c r="D182" s="313" t="s">
        <v>844</v>
      </c>
      <c r="E182" s="287" t="s">
        <v>813</v>
      </c>
      <c r="F182" s="294">
        <v>5.1230000000000002</v>
      </c>
      <c r="G182" s="287">
        <v>794</v>
      </c>
      <c r="H182" s="287">
        <v>177</v>
      </c>
      <c r="I182" s="287" t="s">
        <v>819</v>
      </c>
      <c r="J182" s="293">
        <v>3473</v>
      </c>
      <c r="K182" s="293">
        <v>7822</v>
      </c>
      <c r="L182" s="312">
        <v>4239</v>
      </c>
      <c r="M182" s="311" t="s">
        <v>470</v>
      </c>
      <c r="N182" s="291">
        <v>7.59</v>
      </c>
      <c r="O182" s="290">
        <f>IF(N182&gt;0,1/N182*37.7*68.6,"")</f>
        <v>340.74044795783925</v>
      </c>
      <c r="P182" s="289">
        <v>8.39</v>
      </c>
      <c r="Q182" s="288" t="s">
        <v>815</v>
      </c>
      <c r="R182" s="287" t="s">
        <v>36</v>
      </c>
      <c r="S182" s="287" t="s">
        <v>38</v>
      </c>
      <c r="T182" s="310"/>
      <c r="U182" s="309"/>
      <c r="V182" s="284" t="str">
        <f>IF(X182&lt;95,"",X182)</f>
        <v/>
      </c>
      <c r="X182" s="282">
        <f>IFERROR(ROUNDDOWN(N182/P182*100,0),"")</f>
        <v>90</v>
      </c>
    </row>
    <row r="183" spans="1:24" ht="24" customHeight="1">
      <c r="A183" s="316"/>
      <c r="B183" s="315"/>
      <c r="C183" s="314"/>
      <c r="D183" s="313" t="s">
        <v>843</v>
      </c>
      <c r="E183" s="287" t="s">
        <v>813</v>
      </c>
      <c r="F183" s="294">
        <v>5.1230000000000002</v>
      </c>
      <c r="G183" s="287">
        <v>794</v>
      </c>
      <c r="H183" s="287">
        <v>177</v>
      </c>
      <c r="I183" s="287" t="s">
        <v>58</v>
      </c>
      <c r="J183" s="293">
        <v>3473</v>
      </c>
      <c r="K183" s="293">
        <v>7822</v>
      </c>
      <c r="L183" s="312">
        <v>4239</v>
      </c>
      <c r="M183" s="311" t="s">
        <v>470</v>
      </c>
      <c r="N183" s="291">
        <v>7.76</v>
      </c>
      <c r="O183" s="290">
        <f>IF(N183&gt;0,1/N183*37.7*68.6,"")</f>
        <v>333.2757731958763</v>
      </c>
      <c r="P183" s="289">
        <v>8.39</v>
      </c>
      <c r="Q183" s="288" t="s">
        <v>769</v>
      </c>
      <c r="R183" s="287" t="s">
        <v>36</v>
      </c>
      <c r="S183" s="287" t="s">
        <v>38</v>
      </c>
      <c r="T183" s="310"/>
      <c r="U183" s="309"/>
      <c r="V183" s="284" t="str">
        <f>IF(X183&lt;95,"",X183)</f>
        <v/>
      </c>
      <c r="X183" s="282">
        <f>IFERROR(ROUNDDOWN(N183/P183*100,0),"")</f>
        <v>92</v>
      </c>
    </row>
    <row r="184" spans="1:24" ht="24" customHeight="1">
      <c r="A184" s="316"/>
      <c r="B184" s="315"/>
      <c r="C184" s="314"/>
      <c r="D184" s="313" t="s">
        <v>843</v>
      </c>
      <c r="E184" s="287" t="s">
        <v>813</v>
      </c>
      <c r="F184" s="294">
        <v>5.1230000000000002</v>
      </c>
      <c r="G184" s="287">
        <v>794</v>
      </c>
      <c r="H184" s="287">
        <v>177</v>
      </c>
      <c r="I184" s="287" t="s">
        <v>819</v>
      </c>
      <c r="J184" s="293">
        <v>3473</v>
      </c>
      <c r="K184" s="293">
        <v>7822</v>
      </c>
      <c r="L184" s="312">
        <v>4239</v>
      </c>
      <c r="M184" s="311" t="s">
        <v>470</v>
      </c>
      <c r="N184" s="291">
        <v>7.4</v>
      </c>
      <c r="O184" s="290">
        <f>IF(N184&gt;0,1/N184*37.7*68.6,"")</f>
        <v>349.48918918918912</v>
      </c>
      <c r="P184" s="289">
        <v>8.39</v>
      </c>
      <c r="Q184" s="288" t="s">
        <v>769</v>
      </c>
      <c r="R184" s="287" t="s">
        <v>36</v>
      </c>
      <c r="S184" s="287" t="s">
        <v>38</v>
      </c>
      <c r="T184" s="310"/>
      <c r="U184" s="309"/>
      <c r="V184" s="284" t="str">
        <f>IF(X184&lt;95,"",X184)</f>
        <v/>
      </c>
      <c r="X184" s="282">
        <f>IFERROR(ROUNDDOWN(N184/P184*100,0),"")</f>
        <v>88</v>
      </c>
    </row>
    <row r="185" spans="1:24" ht="24" customHeight="1">
      <c r="A185" s="316"/>
      <c r="B185" s="315"/>
      <c r="C185" s="314"/>
      <c r="D185" s="313" t="s">
        <v>843</v>
      </c>
      <c r="E185" s="287" t="s">
        <v>813</v>
      </c>
      <c r="F185" s="294">
        <v>5.1230000000000002</v>
      </c>
      <c r="G185" s="287">
        <v>794</v>
      </c>
      <c r="H185" s="287">
        <v>177</v>
      </c>
      <c r="I185" s="287" t="s">
        <v>799</v>
      </c>
      <c r="J185" s="293">
        <v>3473</v>
      </c>
      <c r="K185" s="293">
        <v>7822</v>
      </c>
      <c r="L185" s="312">
        <v>4239</v>
      </c>
      <c r="M185" s="311" t="s">
        <v>470</v>
      </c>
      <c r="N185" s="291">
        <v>7.38</v>
      </c>
      <c r="O185" s="290">
        <f>IF(N185&gt;0,1/N185*37.7*68.6,"")</f>
        <v>350.43631436314365</v>
      </c>
      <c r="P185" s="289">
        <v>8.39</v>
      </c>
      <c r="Q185" s="288" t="s">
        <v>815</v>
      </c>
      <c r="R185" s="287" t="s">
        <v>36</v>
      </c>
      <c r="S185" s="287" t="s">
        <v>38</v>
      </c>
      <c r="T185" s="310"/>
      <c r="U185" s="309"/>
      <c r="V185" s="284" t="str">
        <f>IF(X185&lt;95,"",X185)</f>
        <v/>
      </c>
      <c r="X185" s="282">
        <f>IFERROR(ROUNDDOWN(N185/P185*100,0),"")</f>
        <v>87</v>
      </c>
    </row>
    <row r="186" spans="1:24" ht="24" customHeight="1">
      <c r="A186" s="316"/>
      <c r="B186" s="315"/>
      <c r="C186" s="314"/>
      <c r="D186" s="313" t="s">
        <v>842</v>
      </c>
      <c r="E186" s="287" t="s">
        <v>813</v>
      </c>
      <c r="F186" s="294">
        <v>5.1230000000000002</v>
      </c>
      <c r="G186" s="287">
        <v>794</v>
      </c>
      <c r="H186" s="287">
        <v>177</v>
      </c>
      <c r="I186" s="287" t="s">
        <v>799</v>
      </c>
      <c r="J186" s="293">
        <v>3473</v>
      </c>
      <c r="K186" s="293">
        <v>7822</v>
      </c>
      <c r="L186" s="312">
        <v>4239</v>
      </c>
      <c r="M186" s="311" t="s">
        <v>470</v>
      </c>
      <c r="N186" s="291">
        <v>6.98</v>
      </c>
      <c r="O186" s="290">
        <f>IF(N186&gt;0,1/N186*37.7*68.6,"")</f>
        <v>370.51862464183381</v>
      </c>
      <c r="P186" s="289">
        <v>8.39</v>
      </c>
      <c r="Q186" s="288" t="s">
        <v>769</v>
      </c>
      <c r="R186" s="287" t="s">
        <v>36</v>
      </c>
      <c r="S186" s="287" t="s">
        <v>38</v>
      </c>
      <c r="T186" s="310"/>
      <c r="U186" s="309"/>
      <c r="V186" s="284" t="str">
        <f>IF(X186&lt;95,"",X186)</f>
        <v/>
      </c>
      <c r="X186" s="282">
        <f>IFERROR(ROUNDDOWN(N186/P186*100,0),"")</f>
        <v>83</v>
      </c>
    </row>
    <row r="187" spans="1:24" ht="24" customHeight="1">
      <c r="A187" s="316"/>
      <c r="B187" s="315"/>
      <c r="C187" s="314"/>
      <c r="D187" s="313" t="s">
        <v>841</v>
      </c>
      <c r="E187" s="287" t="s">
        <v>813</v>
      </c>
      <c r="F187" s="294">
        <v>5.1230000000000002</v>
      </c>
      <c r="G187" s="287">
        <v>794</v>
      </c>
      <c r="H187" s="287">
        <v>177</v>
      </c>
      <c r="I187" s="287" t="s">
        <v>58</v>
      </c>
      <c r="J187" s="293">
        <v>3473</v>
      </c>
      <c r="K187" s="293">
        <v>7822</v>
      </c>
      <c r="L187" s="312">
        <v>4239</v>
      </c>
      <c r="M187" s="311" t="s">
        <v>470</v>
      </c>
      <c r="N187" s="291">
        <v>7.95</v>
      </c>
      <c r="O187" s="290">
        <f>IF(N187&gt;0,1/N187*37.7*68.6,"")</f>
        <v>325.31069182389939</v>
      </c>
      <c r="P187" s="289">
        <v>8.39</v>
      </c>
      <c r="Q187" s="288" t="s">
        <v>815</v>
      </c>
      <c r="R187" s="287" t="s">
        <v>36</v>
      </c>
      <c r="S187" s="287" t="s">
        <v>38</v>
      </c>
      <c r="T187" s="310"/>
      <c r="U187" s="309"/>
      <c r="V187" s="284" t="str">
        <f>IF(X187&lt;95,"",X187)</f>
        <v/>
      </c>
      <c r="X187" s="282">
        <f>IFERROR(ROUNDDOWN(N187/P187*100,0),"")</f>
        <v>94</v>
      </c>
    </row>
    <row r="188" spans="1:24" ht="24" customHeight="1">
      <c r="A188" s="316"/>
      <c r="B188" s="315"/>
      <c r="C188" s="314"/>
      <c r="D188" s="313" t="s">
        <v>841</v>
      </c>
      <c r="E188" s="287" t="s">
        <v>813</v>
      </c>
      <c r="F188" s="294">
        <v>5.1230000000000002</v>
      </c>
      <c r="G188" s="287">
        <v>794</v>
      </c>
      <c r="H188" s="287">
        <v>177</v>
      </c>
      <c r="I188" s="287" t="s">
        <v>819</v>
      </c>
      <c r="J188" s="293">
        <v>3473</v>
      </c>
      <c r="K188" s="293">
        <v>7822</v>
      </c>
      <c r="L188" s="312">
        <v>4239</v>
      </c>
      <c r="M188" s="311" t="s">
        <v>470</v>
      </c>
      <c r="N188" s="291">
        <v>7.59</v>
      </c>
      <c r="O188" s="290">
        <f>IF(N188&gt;0,1/N188*37.7*68.6,"")</f>
        <v>340.74044795783925</v>
      </c>
      <c r="P188" s="289">
        <v>8.39</v>
      </c>
      <c r="Q188" s="288" t="s">
        <v>815</v>
      </c>
      <c r="R188" s="287" t="s">
        <v>36</v>
      </c>
      <c r="S188" s="287" t="s">
        <v>38</v>
      </c>
      <c r="T188" s="310"/>
      <c r="U188" s="309"/>
      <c r="V188" s="284" t="str">
        <f>IF(X188&lt;95,"",X188)</f>
        <v/>
      </c>
      <c r="X188" s="282">
        <f>IFERROR(ROUNDDOWN(N188/P188*100,0),"")</f>
        <v>90</v>
      </c>
    </row>
    <row r="189" spans="1:24" ht="24" customHeight="1">
      <c r="A189" s="316"/>
      <c r="B189" s="315"/>
      <c r="C189" s="314"/>
      <c r="D189" s="313" t="s">
        <v>840</v>
      </c>
      <c r="E189" s="287" t="s">
        <v>813</v>
      </c>
      <c r="F189" s="294">
        <v>5.1230000000000002</v>
      </c>
      <c r="G189" s="287">
        <v>794</v>
      </c>
      <c r="H189" s="287">
        <v>177</v>
      </c>
      <c r="I189" s="287" t="s">
        <v>58</v>
      </c>
      <c r="J189" s="293">
        <v>3473</v>
      </c>
      <c r="K189" s="293">
        <v>7822</v>
      </c>
      <c r="L189" s="312">
        <v>4239</v>
      </c>
      <c r="M189" s="311" t="s">
        <v>470</v>
      </c>
      <c r="N189" s="291">
        <v>7.76</v>
      </c>
      <c r="O189" s="290">
        <f>IF(N189&gt;0,1/N189*37.7*68.6,"")</f>
        <v>333.2757731958763</v>
      </c>
      <c r="P189" s="289">
        <v>8.39</v>
      </c>
      <c r="Q189" s="288" t="s">
        <v>769</v>
      </c>
      <c r="R189" s="287" t="s">
        <v>36</v>
      </c>
      <c r="S189" s="287" t="s">
        <v>38</v>
      </c>
      <c r="T189" s="310"/>
      <c r="U189" s="309"/>
      <c r="V189" s="284" t="str">
        <f>IF(X189&lt;95,"",X189)</f>
        <v/>
      </c>
      <c r="X189" s="282">
        <f>IFERROR(ROUNDDOWN(N189/P189*100,0),"")</f>
        <v>92</v>
      </c>
    </row>
    <row r="190" spans="1:24" ht="24" customHeight="1">
      <c r="A190" s="316"/>
      <c r="B190" s="315"/>
      <c r="C190" s="314"/>
      <c r="D190" s="313" t="s">
        <v>840</v>
      </c>
      <c r="E190" s="287" t="s">
        <v>813</v>
      </c>
      <c r="F190" s="294">
        <v>5.1230000000000002</v>
      </c>
      <c r="G190" s="287">
        <v>794</v>
      </c>
      <c r="H190" s="287">
        <v>177</v>
      </c>
      <c r="I190" s="287" t="s">
        <v>819</v>
      </c>
      <c r="J190" s="293">
        <v>3473</v>
      </c>
      <c r="K190" s="293">
        <v>7822</v>
      </c>
      <c r="L190" s="312">
        <v>4239</v>
      </c>
      <c r="M190" s="311" t="s">
        <v>470</v>
      </c>
      <c r="N190" s="291">
        <v>7.4</v>
      </c>
      <c r="O190" s="290">
        <f>IF(N190&gt;0,1/N190*37.7*68.6,"")</f>
        <v>349.48918918918912</v>
      </c>
      <c r="P190" s="289">
        <v>8.39</v>
      </c>
      <c r="Q190" s="288" t="s">
        <v>769</v>
      </c>
      <c r="R190" s="287" t="s">
        <v>36</v>
      </c>
      <c r="S190" s="287" t="s">
        <v>38</v>
      </c>
      <c r="T190" s="310"/>
      <c r="U190" s="309"/>
      <c r="V190" s="284" t="str">
        <f>IF(X190&lt;95,"",X190)</f>
        <v/>
      </c>
      <c r="X190" s="282">
        <f>IFERROR(ROUNDDOWN(N190/P190*100,0),"")</f>
        <v>88</v>
      </c>
    </row>
    <row r="191" spans="1:24" ht="24" customHeight="1">
      <c r="A191" s="316"/>
      <c r="B191" s="315"/>
      <c r="C191" s="314"/>
      <c r="D191" s="313" t="s">
        <v>839</v>
      </c>
      <c r="E191" s="287" t="s">
        <v>813</v>
      </c>
      <c r="F191" s="294">
        <v>5.1230000000000002</v>
      </c>
      <c r="G191" s="287">
        <v>794</v>
      </c>
      <c r="H191" s="287">
        <v>177</v>
      </c>
      <c r="I191" s="287" t="s">
        <v>58</v>
      </c>
      <c r="J191" s="293">
        <v>3473</v>
      </c>
      <c r="K191" s="293">
        <v>7822</v>
      </c>
      <c r="L191" s="312">
        <v>4239</v>
      </c>
      <c r="M191" s="311" t="s">
        <v>470</v>
      </c>
      <c r="N191" s="291">
        <v>7.95</v>
      </c>
      <c r="O191" s="290">
        <f>IF(N191&gt;0,1/N191*37.7*68.6,"")</f>
        <v>325.31069182389939</v>
      </c>
      <c r="P191" s="289">
        <v>8.39</v>
      </c>
      <c r="Q191" s="288" t="s">
        <v>815</v>
      </c>
      <c r="R191" s="287" t="s">
        <v>36</v>
      </c>
      <c r="S191" s="287" t="s">
        <v>38</v>
      </c>
      <c r="T191" s="310"/>
      <c r="U191" s="309"/>
      <c r="V191" s="284" t="str">
        <f>IF(X191&lt;95,"",X191)</f>
        <v/>
      </c>
      <c r="X191" s="282">
        <f>IFERROR(ROUNDDOWN(N191/P191*100,0),"")</f>
        <v>94</v>
      </c>
    </row>
    <row r="192" spans="1:24" ht="24" customHeight="1">
      <c r="A192" s="316"/>
      <c r="B192" s="315"/>
      <c r="C192" s="314"/>
      <c r="D192" s="313" t="s">
        <v>838</v>
      </c>
      <c r="E192" s="287" t="s">
        <v>813</v>
      </c>
      <c r="F192" s="294">
        <v>5.1230000000000002</v>
      </c>
      <c r="G192" s="287">
        <v>794</v>
      </c>
      <c r="H192" s="287">
        <v>177</v>
      </c>
      <c r="I192" s="287" t="s">
        <v>58</v>
      </c>
      <c r="J192" s="293">
        <v>3473</v>
      </c>
      <c r="K192" s="293">
        <v>7822</v>
      </c>
      <c r="L192" s="312">
        <v>4239</v>
      </c>
      <c r="M192" s="311" t="s">
        <v>470</v>
      </c>
      <c r="N192" s="291">
        <v>7.76</v>
      </c>
      <c r="O192" s="290">
        <f>IF(N192&gt;0,1/N192*37.7*68.6,"")</f>
        <v>333.2757731958763</v>
      </c>
      <c r="P192" s="289">
        <v>8.39</v>
      </c>
      <c r="Q192" s="288" t="s">
        <v>769</v>
      </c>
      <c r="R192" s="287" t="s">
        <v>36</v>
      </c>
      <c r="S192" s="287" t="s">
        <v>38</v>
      </c>
      <c r="T192" s="310"/>
      <c r="U192" s="309"/>
      <c r="V192" s="284" t="str">
        <f>IF(X192&lt;95,"",X192)</f>
        <v/>
      </c>
      <c r="X192" s="282">
        <f>IFERROR(ROUNDDOWN(N192/P192*100,0),"")</f>
        <v>92</v>
      </c>
    </row>
    <row r="193" spans="1:24" ht="24" customHeight="1">
      <c r="A193" s="316"/>
      <c r="B193" s="315"/>
      <c r="C193" s="314"/>
      <c r="D193" s="313" t="s">
        <v>837</v>
      </c>
      <c r="E193" s="287" t="s">
        <v>813</v>
      </c>
      <c r="F193" s="294">
        <v>5.1230000000000002</v>
      </c>
      <c r="G193" s="287">
        <v>794</v>
      </c>
      <c r="H193" s="287">
        <v>177</v>
      </c>
      <c r="I193" s="287" t="s">
        <v>58</v>
      </c>
      <c r="J193" s="293">
        <v>3473</v>
      </c>
      <c r="K193" s="293">
        <v>7822</v>
      </c>
      <c r="L193" s="312">
        <v>4239</v>
      </c>
      <c r="M193" s="311" t="s">
        <v>470</v>
      </c>
      <c r="N193" s="291">
        <v>7.86</v>
      </c>
      <c r="O193" s="290">
        <f>IF(N193&gt;0,1/N193*37.7*68.6,"")</f>
        <v>329.0356234096692</v>
      </c>
      <c r="P193" s="289">
        <v>8.39</v>
      </c>
      <c r="Q193" s="288" t="s">
        <v>815</v>
      </c>
      <c r="R193" s="287" t="s">
        <v>36</v>
      </c>
      <c r="S193" s="287" t="s">
        <v>108</v>
      </c>
      <c r="T193" s="310"/>
      <c r="U193" s="309"/>
      <c r="V193" s="284" t="str">
        <f>IF(X193&lt;95,"",X193)</f>
        <v/>
      </c>
      <c r="X193" s="282">
        <f>IFERROR(ROUNDDOWN(N193/P193*100,0),"")</f>
        <v>93</v>
      </c>
    </row>
    <row r="194" spans="1:24" ht="24" customHeight="1">
      <c r="A194" s="316"/>
      <c r="B194" s="315"/>
      <c r="C194" s="314"/>
      <c r="D194" s="313" t="s">
        <v>837</v>
      </c>
      <c r="E194" s="287" t="s">
        <v>813</v>
      </c>
      <c r="F194" s="294">
        <v>5.1230000000000002</v>
      </c>
      <c r="G194" s="287">
        <v>794</v>
      </c>
      <c r="H194" s="287">
        <v>177</v>
      </c>
      <c r="I194" s="287" t="s">
        <v>58</v>
      </c>
      <c r="J194" s="293">
        <v>3473</v>
      </c>
      <c r="K194" s="293">
        <v>7822</v>
      </c>
      <c r="L194" s="312">
        <v>4239</v>
      </c>
      <c r="M194" s="311" t="s">
        <v>470</v>
      </c>
      <c r="N194" s="291">
        <v>7.67</v>
      </c>
      <c r="O194" s="290">
        <f>IF(N194&gt;0,1/N194*37.7*68.6,"")</f>
        <v>337.18644067796606</v>
      </c>
      <c r="P194" s="289">
        <v>8.39</v>
      </c>
      <c r="Q194" s="288" t="s">
        <v>769</v>
      </c>
      <c r="R194" s="287" t="s">
        <v>36</v>
      </c>
      <c r="S194" s="287" t="s">
        <v>108</v>
      </c>
      <c r="T194" s="310"/>
      <c r="U194" s="309"/>
      <c r="V194" s="284" t="str">
        <f>IF(X194&lt;95,"",X194)</f>
        <v/>
      </c>
      <c r="X194" s="282">
        <f>IFERROR(ROUNDDOWN(N194/P194*100,0),"")</f>
        <v>91</v>
      </c>
    </row>
    <row r="195" spans="1:24" ht="24" customHeight="1">
      <c r="A195" s="316"/>
      <c r="B195" s="315"/>
      <c r="C195" s="314"/>
      <c r="D195" s="313" t="s">
        <v>836</v>
      </c>
      <c r="E195" s="287" t="s">
        <v>813</v>
      </c>
      <c r="F195" s="294">
        <v>5.1230000000000002</v>
      </c>
      <c r="G195" s="287">
        <v>794</v>
      </c>
      <c r="H195" s="287">
        <v>177</v>
      </c>
      <c r="I195" s="287" t="s">
        <v>58</v>
      </c>
      <c r="J195" s="293">
        <v>4019</v>
      </c>
      <c r="K195" s="293">
        <v>10509</v>
      </c>
      <c r="L195" s="312">
        <v>6380</v>
      </c>
      <c r="M195" s="311" t="s">
        <v>470</v>
      </c>
      <c r="N195" s="291">
        <v>6.63</v>
      </c>
      <c r="O195" s="290">
        <f>IF(N195&gt;0,1/N195*37.7*68.6,"")</f>
        <v>390.07843137254901</v>
      </c>
      <c r="P195" s="289">
        <v>7.44</v>
      </c>
      <c r="Q195" s="288" t="s">
        <v>815</v>
      </c>
      <c r="R195" s="287" t="s">
        <v>36</v>
      </c>
      <c r="S195" s="287" t="s">
        <v>38</v>
      </c>
      <c r="T195" s="310"/>
      <c r="U195" s="309"/>
      <c r="V195" s="284" t="str">
        <f>IF(X195&lt;95,"",X195)</f>
        <v/>
      </c>
      <c r="X195" s="282">
        <f>IFERROR(ROUNDDOWN(N195/P195*100,0),"")</f>
        <v>89</v>
      </c>
    </row>
    <row r="196" spans="1:24" ht="24" customHeight="1">
      <c r="A196" s="316"/>
      <c r="B196" s="315"/>
      <c r="C196" s="314"/>
      <c r="D196" s="313" t="s">
        <v>836</v>
      </c>
      <c r="E196" s="287" t="s">
        <v>813</v>
      </c>
      <c r="F196" s="294">
        <v>5.1230000000000002</v>
      </c>
      <c r="G196" s="287">
        <v>794</v>
      </c>
      <c r="H196" s="287">
        <v>177</v>
      </c>
      <c r="I196" s="287" t="s">
        <v>58</v>
      </c>
      <c r="J196" s="293">
        <v>4019</v>
      </c>
      <c r="K196" s="293">
        <v>10509</v>
      </c>
      <c r="L196" s="312">
        <v>6380</v>
      </c>
      <c r="M196" s="311" t="s">
        <v>470</v>
      </c>
      <c r="N196" s="291">
        <v>6.51</v>
      </c>
      <c r="O196" s="290">
        <f>IF(N196&gt;0,1/N196*37.7*68.6,"")</f>
        <v>397.26881720430111</v>
      </c>
      <c r="P196" s="289">
        <v>7.44</v>
      </c>
      <c r="Q196" s="288" t="s">
        <v>769</v>
      </c>
      <c r="R196" s="287" t="s">
        <v>36</v>
      </c>
      <c r="S196" s="287" t="s">
        <v>38</v>
      </c>
      <c r="T196" s="310"/>
      <c r="U196" s="309"/>
      <c r="V196" s="284" t="str">
        <f>IF(X196&lt;95,"",X196)</f>
        <v/>
      </c>
      <c r="X196" s="282">
        <f>IFERROR(ROUNDDOWN(N196/P196*100,0),"")</f>
        <v>87</v>
      </c>
    </row>
    <row r="197" spans="1:24" ht="24" customHeight="1">
      <c r="A197" s="316"/>
      <c r="B197" s="315"/>
      <c r="C197" s="314"/>
      <c r="D197" s="313" t="s">
        <v>836</v>
      </c>
      <c r="E197" s="287" t="s">
        <v>813</v>
      </c>
      <c r="F197" s="294">
        <v>5.1230000000000002</v>
      </c>
      <c r="G197" s="287">
        <v>794</v>
      </c>
      <c r="H197" s="287">
        <v>177</v>
      </c>
      <c r="I197" s="287" t="s">
        <v>819</v>
      </c>
      <c r="J197" s="293">
        <v>4019</v>
      </c>
      <c r="K197" s="293">
        <v>10509</v>
      </c>
      <c r="L197" s="312">
        <v>6380</v>
      </c>
      <c r="M197" s="311" t="s">
        <v>470</v>
      </c>
      <c r="N197" s="291">
        <v>6.42</v>
      </c>
      <c r="O197" s="290">
        <f>IF(N197&gt;0,1/N197*37.7*68.6,"")</f>
        <v>402.83800623052957</v>
      </c>
      <c r="P197" s="289">
        <v>7.44</v>
      </c>
      <c r="Q197" s="288" t="s">
        <v>815</v>
      </c>
      <c r="R197" s="287" t="s">
        <v>36</v>
      </c>
      <c r="S197" s="287" t="s">
        <v>38</v>
      </c>
      <c r="T197" s="310"/>
      <c r="U197" s="309"/>
      <c r="V197" s="284" t="str">
        <f>IF(X197&lt;95,"",X197)</f>
        <v/>
      </c>
      <c r="X197" s="282">
        <f>IFERROR(ROUNDDOWN(N197/P197*100,0),"")</f>
        <v>86</v>
      </c>
    </row>
    <row r="198" spans="1:24" ht="24" customHeight="1">
      <c r="A198" s="316"/>
      <c r="B198" s="315"/>
      <c r="C198" s="314"/>
      <c r="D198" s="313" t="s">
        <v>836</v>
      </c>
      <c r="E198" s="287" t="s">
        <v>813</v>
      </c>
      <c r="F198" s="294">
        <v>5.1230000000000002</v>
      </c>
      <c r="G198" s="287">
        <v>794</v>
      </c>
      <c r="H198" s="287">
        <v>177</v>
      </c>
      <c r="I198" s="287" t="s">
        <v>819</v>
      </c>
      <c r="J198" s="293">
        <v>4019</v>
      </c>
      <c r="K198" s="293">
        <v>10509</v>
      </c>
      <c r="L198" s="312">
        <v>6380</v>
      </c>
      <c r="M198" s="311" t="s">
        <v>470</v>
      </c>
      <c r="N198" s="291">
        <v>6.3</v>
      </c>
      <c r="O198" s="290">
        <f>IF(N198&gt;0,1/N198*37.7*68.6,"")</f>
        <v>410.51111111111106</v>
      </c>
      <c r="P198" s="289">
        <v>7.44</v>
      </c>
      <c r="Q198" s="288" t="s">
        <v>769</v>
      </c>
      <c r="R198" s="287" t="s">
        <v>36</v>
      </c>
      <c r="S198" s="287" t="s">
        <v>38</v>
      </c>
      <c r="T198" s="310"/>
      <c r="U198" s="309"/>
      <c r="V198" s="284" t="str">
        <f>IF(X198&lt;95,"",X198)</f>
        <v/>
      </c>
      <c r="X198" s="282">
        <f>IFERROR(ROUNDDOWN(N198/P198*100,0),"")</f>
        <v>84</v>
      </c>
    </row>
    <row r="199" spans="1:24" ht="24" customHeight="1">
      <c r="A199" s="316"/>
      <c r="B199" s="315"/>
      <c r="C199" s="314"/>
      <c r="D199" s="313" t="s">
        <v>835</v>
      </c>
      <c r="E199" s="287" t="s">
        <v>813</v>
      </c>
      <c r="F199" s="294">
        <v>5.1230000000000002</v>
      </c>
      <c r="G199" s="287">
        <v>794</v>
      </c>
      <c r="H199" s="287">
        <v>177</v>
      </c>
      <c r="I199" s="287" t="s">
        <v>58</v>
      </c>
      <c r="J199" s="293">
        <v>4019</v>
      </c>
      <c r="K199" s="293">
        <v>10509</v>
      </c>
      <c r="L199" s="312">
        <v>6380</v>
      </c>
      <c r="M199" s="311" t="s">
        <v>470</v>
      </c>
      <c r="N199" s="291">
        <v>6.63</v>
      </c>
      <c r="O199" s="290">
        <f>IF(N199&gt;0,1/N199*37.7*68.6,"")</f>
        <v>390.07843137254901</v>
      </c>
      <c r="P199" s="289">
        <v>7.44</v>
      </c>
      <c r="Q199" s="288" t="s">
        <v>815</v>
      </c>
      <c r="R199" s="287" t="s">
        <v>36</v>
      </c>
      <c r="S199" s="287" t="s">
        <v>38</v>
      </c>
      <c r="T199" s="310"/>
      <c r="U199" s="309"/>
      <c r="V199" s="284" t="str">
        <f>IF(X199&lt;95,"",X199)</f>
        <v/>
      </c>
      <c r="X199" s="282">
        <f>IFERROR(ROUNDDOWN(N199/P199*100,0),"")</f>
        <v>89</v>
      </c>
    </row>
    <row r="200" spans="1:24" ht="24" customHeight="1">
      <c r="A200" s="316"/>
      <c r="B200" s="315"/>
      <c r="C200" s="314"/>
      <c r="D200" s="313" t="s">
        <v>835</v>
      </c>
      <c r="E200" s="287" t="s">
        <v>813</v>
      </c>
      <c r="F200" s="294">
        <v>5.1230000000000002</v>
      </c>
      <c r="G200" s="287">
        <v>794</v>
      </c>
      <c r="H200" s="287">
        <v>177</v>
      </c>
      <c r="I200" s="287" t="s">
        <v>58</v>
      </c>
      <c r="J200" s="293">
        <v>4019</v>
      </c>
      <c r="K200" s="293">
        <v>10509</v>
      </c>
      <c r="L200" s="312">
        <v>6380</v>
      </c>
      <c r="M200" s="311" t="s">
        <v>470</v>
      </c>
      <c r="N200" s="291">
        <v>6.51</v>
      </c>
      <c r="O200" s="290">
        <f>IF(N200&gt;0,1/N200*37.7*68.6,"")</f>
        <v>397.26881720430111</v>
      </c>
      <c r="P200" s="289">
        <v>7.44</v>
      </c>
      <c r="Q200" s="288" t="s">
        <v>769</v>
      </c>
      <c r="R200" s="287" t="s">
        <v>36</v>
      </c>
      <c r="S200" s="287" t="s">
        <v>38</v>
      </c>
      <c r="T200" s="310"/>
      <c r="U200" s="309"/>
      <c r="V200" s="284" t="str">
        <f>IF(X200&lt;95,"",X200)</f>
        <v/>
      </c>
      <c r="X200" s="282">
        <f>IFERROR(ROUNDDOWN(N200/P200*100,0),"")</f>
        <v>87</v>
      </c>
    </row>
    <row r="201" spans="1:24" ht="24" customHeight="1">
      <c r="A201" s="316"/>
      <c r="B201" s="315"/>
      <c r="C201" s="314"/>
      <c r="D201" s="313" t="s">
        <v>835</v>
      </c>
      <c r="E201" s="287" t="s">
        <v>813</v>
      </c>
      <c r="F201" s="294">
        <v>5.1230000000000002</v>
      </c>
      <c r="G201" s="287">
        <v>794</v>
      </c>
      <c r="H201" s="287">
        <v>177</v>
      </c>
      <c r="I201" s="287" t="s">
        <v>819</v>
      </c>
      <c r="J201" s="293">
        <v>4019</v>
      </c>
      <c r="K201" s="293">
        <v>10509</v>
      </c>
      <c r="L201" s="312">
        <v>6380</v>
      </c>
      <c r="M201" s="311" t="s">
        <v>470</v>
      </c>
      <c r="N201" s="291">
        <v>6.42</v>
      </c>
      <c r="O201" s="290">
        <f>IF(N201&gt;0,1/N201*37.7*68.6,"")</f>
        <v>402.83800623052957</v>
      </c>
      <c r="P201" s="289">
        <v>7.44</v>
      </c>
      <c r="Q201" s="288" t="s">
        <v>815</v>
      </c>
      <c r="R201" s="287" t="s">
        <v>36</v>
      </c>
      <c r="S201" s="287" t="s">
        <v>38</v>
      </c>
      <c r="T201" s="310"/>
      <c r="U201" s="309"/>
      <c r="V201" s="284" t="str">
        <f>IF(X201&lt;95,"",X201)</f>
        <v/>
      </c>
      <c r="X201" s="282">
        <f>IFERROR(ROUNDDOWN(N201/P201*100,0),"")</f>
        <v>86</v>
      </c>
    </row>
    <row r="202" spans="1:24" ht="24" customHeight="1">
      <c r="A202" s="316"/>
      <c r="B202" s="315"/>
      <c r="C202" s="314"/>
      <c r="D202" s="313" t="s">
        <v>835</v>
      </c>
      <c r="E202" s="287" t="s">
        <v>813</v>
      </c>
      <c r="F202" s="294">
        <v>5.1230000000000002</v>
      </c>
      <c r="G202" s="287">
        <v>794</v>
      </c>
      <c r="H202" s="287">
        <v>177</v>
      </c>
      <c r="I202" s="287" t="s">
        <v>819</v>
      </c>
      <c r="J202" s="293">
        <v>4019</v>
      </c>
      <c r="K202" s="293">
        <v>10509</v>
      </c>
      <c r="L202" s="312">
        <v>6380</v>
      </c>
      <c r="M202" s="311" t="s">
        <v>470</v>
      </c>
      <c r="N202" s="291">
        <v>6.3</v>
      </c>
      <c r="O202" s="290">
        <f>IF(N202&gt;0,1/N202*37.7*68.6,"")</f>
        <v>410.51111111111106</v>
      </c>
      <c r="P202" s="289">
        <v>7.44</v>
      </c>
      <c r="Q202" s="288" t="s">
        <v>769</v>
      </c>
      <c r="R202" s="287" t="s">
        <v>36</v>
      </c>
      <c r="S202" s="287" t="s">
        <v>38</v>
      </c>
      <c r="T202" s="310"/>
      <c r="U202" s="309"/>
      <c r="V202" s="284" t="str">
        <f>IF(X202&lt;95,"",X202)</f>
        <v/>
      </c>
      <c r="X202" s="282">
        <f>IFERROR(ROUNDDOWN(N202/P202*100,0),"")</f>
        <v>84</v>
      </c>
    </row>
    <row r="203" spans="1:24" ht="24" customHeight="1">
      <c r="A203" s="316"/>
      <c r="B203" s="315"/>
      <c r="C203" s="314"/>
      <c r="D203" s="313" t="s">
        <v>834</v>
      </c>
      <c r="E203" s="287" t="s">
        <v>813</v>
      </c>
      <c r="F203" s="294">
        <v>5.1230000000000002</v>
      </c>
      <c r="G203" s="287">
        <v>794</v>
      </c>
      <c r="H203" s="287">
        <v>177</v>
      </c>
      <c r="I203" s="287" t="s">
        <v>58</v>
      </c>
      <c r="J203" s="293">
        <v>4019</v>
      </c>
      <c r="K203" s="293">
        <v>10509</v>
      </c>
      <c r="L203" s="312">
        <v>6380</v>
      </c>
      <c r="M203" s="311" t="s">
        <v>470</v>
      </c>
      <c r="N203" s="291">
        <v>6.63</v>
      </c>
      <c r="O203" s="290">
        <f>IF(N203&gt;0,1/N203*37.7*68.6,"")</f>
        <v>390.07843137254901</v>
      </c>
      <c r="P203" s="289">
        <v>7.44</v>
      </c>
      <c r="Q203" s="288" t="s">
        <v>815</v>
      </c>
      <c r="R203" s="287" t="s">
        <v>36</v>
      </c>
      <c r="S203" s="287" t="s">
        <v>38</v>
      </c>
      <c r="T203" s="310"/>
      <c r="U203" s="309"/>
      <c r="V203" s="284" t="str">
        <f>IF(X203&lt;95,"",X203)</f>
        <v/>
      </c>
      <c r="X203" s="282">
        <f>IFERROR(ROUNDDOWN(N203/P203*100,0),"")</f>
        <v>89</v>
      </c>
    </row>
    <row r="204" spans="1:24" ht="24" customHeight="1">
      <c r="A204" s="316"/>
      <c r="B204" s="315"/>
      <c r="C204" s="314"/>
      <c r="D204" s="313" t="s">
        <v>834</v>
      </c>
      <c r="E204" s="287" t="s">
        <v>813</v>
      </c>
      <c r="F204" s="294">
        <v>5.1230000000000002</v>
      </c>
      <c r="G204" s="287">
        <v>794</v>
      </c>
      <c r="H204" s="287">
        <v>177</v>
      </c>
      <c r="I204" s="287" t="s">
        <v>799</v>
      </c>
      <c r="J204" s="293">
        <v>4019</v>
      </c>
      <c r="K204" s="293">
        <v>10509</v>
      </c>
      <c r="L204" s="312">
        <v>6380</v>
      </c>
      <c r="M204" s="311" t="s">
        <v>470</v>
      </c>
      <c r="N204" s="291">
        <v>6.52</v>
      </c>
      <c r="O204" s="290">
        <f>IF(N204&gt;0,1/N204*37.7*68.6,"")</f>
        <v>396.65950920245399</v>
      </c>
      <c r="P204" s="289">
        <v>7.44</v>
      </c>
      <c r="Q204" s="288" t="s">
        <v>815</v>
      </c>
      <c r="R204" s="287" t="s">
        <v>36</v>
      </c>
      <c r="S204" s="287" t="s">
        <v>38</v>
      </c>
      <c r="T204" s="310"/>
      <c r="U204" s="309"/>
      <c r="V204" s="284" t="str">
        <f>IF(X204&lt;95,"",X204)</f>
        <v/>
      </c>
      <c r="X204" s="282">
        <f>IFERROR(ROUNDDOWN(N204/P204*100,0),"")</f>
        <v>87</v>
      </c>
    </row>
    <row r="205" spans="1:24" ht="24" customHeight="1">
      <c r="A205" s="316"/>
      <c r="B205" s="315"/>
      <c r="C205" s="314"/>
      <c r="D205" s="313" t="s">
        <v>834</v>
      </c>
      <c r="E205" s="287" t="s">
        <v>813</v>
      </c>
      <c r="F205" s="294">
        <v>5.1230000000000002</v>
      </c>
      <c r="G205" s="287">
        <v>794</v>
      </c>
      <c r="H205" s="287">
        <v>177</v>
      </c>
      <c r="I205" s="287" t="s">
        <v>58</v>
      </c>
      <c r="J205" s="293">
        <v>4019</v>
      </c>
      <c r="K205" s="293">
        <v>10509</v>
      </c>
      <c r="L205" s="312">
        <v>6380</v>
      </c>
      <c r="M205" s="311" t="s">
        <v>470</v>
      </c>
      <c r="N205" s="291">
        <v>6.51</v>
      </c>
      <c r="O205" s="290">
        <f>IF(N205&gt;0,1/N205*37.7*68.6,"")</f>
        <v>397.26881720430111</v>
      </c>
      <c r="P205" s="289">
        <v>7.44</v>
      </c>
      <c r="Q205" s="288" t="s">
        <v>769</v>
      </c>
      <c r="R205" s="287" t="s">
        <v>36</v>
      </c>
      <c r="S205" s="287" t="s">
        <v>38</v>
      </c>
      <c r="T205" s="310"/>
      <c r="U205" s="309"/>
      <c r="V205" s="284" t="str">
        <f>IF(X205&lt;95,"",X205)</f>
        <v/>
      </c>
      <c r="X205" s="282">
        <f>IFERROR(ROUNDDOWN(N205/P205*100,0),"")</f>
        <v>87</v>
      </c>
    </row>
    <row r="206" spans="1:24" ht="24" customHeight="1">
      <c r="A206" s="316"/>
      <c r="B206" s="315"/>
      <c r="C206" s="314"/>
      <c r="D206" s="313" t="s">
        <v>834</v>
      </c>
      <c r="E206" s="287" t="s">
        <v>813</v>
      </c>
      <c r="F206" s="294">
        <v>5.1230000000000002</v>
      </c>
      <c r="G206" s="287">
        <v>794</v>
      </c>
      <c r="H206" s="287">
        <v>177</v>
      </c>
      <c r="I206" s="287" t="s">
        <v>819</v>
      </c>
      <c r="J206" s="293">
        <v>4019</v>
      </c>
      <c r="K206" s="293">
        <v>10509</v>
      </c>
      <c r="L206" s="312">
        <v>6380</v>
      </c>
      <c r="M206" s="311" t="s">
        <v>470</v>
      </c>
      <c r="N206" s="291">
        <v>6.42</v>
      </c>
      <c r="O206" s="290">
        <f>IF(N206&gt;0,1/N206*37.7*68.6,"")</f>
        <v>402.83800623052957</v>
      </c>
      <c r="P206" s="289">
        <v>7.44</v>
      </c>
      <c r="Q206" s="288" t="s">
        <v>815</v>
      </c>
      <c r="R206" s="287" t="s">
        <v>36</v>
      </c>
      <c r="S206" s="287" t="s">
        <v>38</v>
      </c>
      <c r="T206" s="310"/>
      <c r="U206" s="309"/>
      <c r="V206" s="284" t="str">
        <f>IF(X206&lt;95,"",X206)</f>
        <v/>
      </c>
      <c r="X206" s="282">
        <f>IFERROR(ROUNDDOWN(N206/P206*100,0),"")</f>
        <v>86</v>
      </c>
    </row>
    <row r="207" spans="1:24" ht="24" customHeight="1">
      <c r="A207" s="316"/>
      <c r="B207" s="315"/>
      <c r="C207" s="314"/>
      <c r="D207" s="313" t="s">
        <v>834</v>
      </c>
      <c r="E207" s="287" t="s">
        <v>813</v>
      </c>
      <c r="F207" s="294">
        <v>5.1230000000000002</v>
      </c>
      <c r="G207" s="287">
        <v>794</v>
      </c>
      <c r="H207" s="287">
        <v>177</v>
      </c>
      <c r="I207" s="287" t="s">
        <v>819</v>
      </c>
      <c r="J207" s="293">
        <v>4019</v>
      </c>
      <c r="K207" s="293">
        <v>10509</v>
      </c>
      <c r="L207" s="312">
        <v>6380</v>
      </c>
      <c r="M207" s="311" t="s">
        <v>470</v>
      </c>
      <c r="N207" s="291">
        <v>6.3</v>
      </c>
      <c r="O207" s="290">
        <f>IF(N207&gt;0,1/N207*37.7*68.6,"")</f>
        <v>410.51111111111106</v>
      </c>
      <c r="P207" s="289">
        <v>7.44</v>
      </c>
      <c r="Q207" s="288" t="s">
        <v>769</v>
      </c>
      <c r="R207" s="287" t="s">
        <v>36</v>
      </c>
      <c r="S207" s="287" t="s">
        <v>38</v>
      </c>
      <c r="T207" s="310"/>
      <c r="U207" s="309"/>
      <c r="V207" s="284" t="str">
        <f>IF(X207&lt;95,"",X207)</f>
        <v/>
      </c>
      <c r="X207" s="282">
        <f>IFERROR(ROUNDDOWN(N207/P207*100,0),"")</f>
        <v>84</v>
      </c>
    </row>
    <row r="208" spans="1:24" ht="24" customHeight="1">
      <c r="A208" s="316"/>
      <c r="B208" s="315"/>
      <c r="C208" s="314"/>
      <c r="D208" s="313" t="s">
        <v>833</v>
      </c>
      <c r="E208" s="287" t="s">
        <v>813</v>
      </c>
      <c r="F208" s="294">
        <v>5.1230000000000002</v>
      </c>
      <c r="G208" s="287">
        <v>794</v>
      </c>
      <c r="H208" s="287">
        <v>177</v>
      </c>
      <c r="I208" s="287" t="s">
        <v>799</v>
      </c>
      <c r="J208" s="293">
        <v>4019</v>
      </c>
      <c r="K208" s="293">
        <v>10509</v>
      </c>
      <c r="L208" s="312">
        <v>6380</v>
      </c>
      <c r="M208" s="311" t="s">
        <v>470</v>
      </c>
      <c r="N208" s="291">
        <v>6.22</v>
      </c>
      <c r="O208" s="290">
        <f>IF(N208&gt;0,1/N208*37.7*68.6,"")</f>
        <v>415.79099678456589</v>
      </c>
      <c r="P208" s="289">
        <v>7.44</v>
      </c>
      <c r="Q208" s="288" t="s">
        <v>769</v>
      </c>
      <c r="R208" s="287" t="s">
        <v>36</v>
      </c>
      <c r="S208" s="287" t="s">
        <v>38</v>
      </c>
      <c r="T208" s="310"/>
      <c r="U208" s="309"/>
      <c r="V208" s="284" t="str">
        <f>IF(X208&lt;95,"",X208)</f>
        <v/>
      </c>
      <c r="X208" s="282">
        <f>IFERROR(ROUNDDOWN(N208/P208*100,0),"")</f>
        <v>83</v>
      </c>
    </row>
    <row r="209" spans="1:24" ht="24" customHeight="1">
      <c r="A209" s="316"/>
      <c r="B209" s="315"/>
      <c r="C209" s="314"/>
      <c r="D209" s="313" t="s">
        <v>832</v>
      </c>
      <c r="E209" s="287" t="s">
        <v>813</v>
      </c>
      <c r="F209" s="294">
        <v>5.1230000000000002</v>
      </c>
      <c r="G209" s="287">
        <v>794</v>
      </c>
      <c r="H209" s="287">
        <v>177</v>
      </c>
      <c r="I209" s="287" t="s">
        <v>58</v>
      </c>
      <c r="J209" s="293">
        <v>4019</v>
      </c>
      <c r="K209" s="293">
        <v>10509</v>
      </c>
      <c r="L209" s="312">
        <v>6380</v>
      </c>
      <c r="M209" s="311" t="s">
        <v>470</v>
      </c>
      <c r="N209" s="291">
        <v>6.63</v>
      </c>
      <c r="O209" s="290">
        <f>IF(N209&gt;0,1/N209*37.7*68.6,"")</f>
        <v>390.07843137254901</v>
      </c>
      <c r="P209" s="289">
        <v>7.44</v>
      </c>
      <c r="Q209" s="288" t="s">
        <v>815</v>
      </c>
      <c r="R209" s="287" t="s">
        <v>36</v>
      </c>
      <c r="S209" s="287" t="s">
        <v>38</v>
      </c>
      <c r="T209" s="310"/>
      <c r="U209" s="309"/>
      <c r="V209" s="284" t="str">
        <f>IF(X209&lt;95,"",X209)</f>
        <v/>
      </c>
      <c r="X209" s="282">
        <f>IFERROR(ROUNDDOWN(N209/P209*100,0),"")</f>
        <v>89</v>
      </c>
    </row>
    <row r="210" spans="1:24" ht="24" customHeight="1">
      <c r="A210" s="316"/>
      <c r="B210" s="315"/>
      <c r="C210" s="314"/>
      <c r="D210" s="313" t="s">
        <v>832</v>
      </c>
      <c r="E210" s="287" t="s">
        <v>813</v>
      </c>
      <c r="F210" s="294">
        <v>5.1230000000000002</v>
      </c>
      <c r="G210" s="287">
        <v>794</v>
      </c>
      <c r="H210" s="287">
        <v>177</v>
      </c>
      <c r="I210" s="287" t="s">
        <v>58</v>
      </c>
      <c r="J210" s="293">
        <v>4019</v>
      </c>
      <c r="K210" s="293">
        <v>10509</v>
      </c>
      <c r="L210" s="312">
        <v>6380</v>
      </c>
      <c r="M210" s="311" t="s">
        <v>470</v>
      </c>
      <c r="N210" s="291">
        <v>6.51</v>
      </c>
      <c r="O210" s="290">
        <f>IF(N210&gt;0,1/N210*37.7*68.6,"")</f>
        <v>397.26881720430111</v>
      </c>
      <c r="P210" s="289">
        <v>7.44</v>
      </c>
      <c r="Q210" s="288" t="s">
        <v>769</v>
      </c>
      <c r="R210" s="287" t="s">
        <v>36</v>
      </c>
      <c r="S210" s="287" t="s">
        <v>38</v>
      </c>
      <c r="T210" s="310"/>
      <c r="U210" s="309"/>
      <c r="V210" s="284" t="str">
        <f>IF(X210&lt;95,"",X210)</f>
        <v/>
      </c>
      <c r="X210" s="282">
        <f>IFERROR(ROUNDDOWN(N210/P210*100,0),"")</f>
        <v>87</v>
      </c>
    </row>
    <row r="211" spans="1:24" ht="24" customHeight="1">
      <c r="A211" s="316"/>
      <c r="B211" s="315"/>
      <c r="C211" s="314"/>
      <c r="D211" s="313" t="s">
        <v>832</v>
      </c>
      <c r="E211" s="287" t="s">
        <v>813</v>
      </c>
      <c r="F211" s="294">
        <v>5.1230000000000002</v>
      </c>
      <c r="G211" s="287">
        <v>794</v>
      </c>
      <c r="H211" s="287">
        <v>177</v>
      </c>
      <c r="I211" s="287" t="s">
        <v>819</v>
      </c>
      <c r="J211" s="293">
        <v>4019</v>
      </c>
      <c r="K211" s="293">
        <v>10509</v>
      </c>
      <c r="L211" s="312">
        <v>6380</v>
      </c>
      <c r="M211" s="311" t="s">
        <v>470</v>
      </c>
      <c r="N211" s="291">
        <v>6.42</v>
      </c>
      <c r="O211" s="290">
        <f>IF(N211&gt;0,1/N211*37.7*68.6,"")</f>
        <v>402.83800623052957</v>
      </c>
      <c r="P211" s="289">
        <v>7.44</v>
      </c>
      <c r="Q211" s="288" t="s">
        <v>815</v>
      </c>
      <c r="R211" s="287" t="s">
        <v>36</v>
      </c>
      <c r="S211" s="287" t="s">
        <v>38</v>
      </c>
      <c r="T211" s="310"/>
      <c r="U211" s="309"/>
      <c r="V211" s="284" t="str">
        <f>IF(X211&lt;95,"",X211)</f>
        <v/>
      </c>
      <c r="X211" s="282">
        <f>IFERROR(ROUNDDOWN(N211/P211*100,0),"")</f>
        <v>86</v>
      </c>
    </row>
    <row r="212" spans="1:24" ht="24" customHeight="1">
      <c r="A212" s="316"/>
      <c r="B212" s="315"/>
      <c r="C212" s="314"/>
      <c r="D212" s="313" t="s">
        <v>832</v>
      </c>
      <c r="E212" s="287" t="s">
        <v>813</v>
      </c>
      <c r="F212" s="294">
        <v>5.1230000000000002</v>
      </c>
      <c r="G212" s="287">
        <v>794</v>
      </c>
      <c r="H212" s="287">
        <v>177</v>
      </c>
      <c r="I212" s="287" t="s">
        <v>819</v>
      </c>
      <c r="J212" s="293">
        <v>4019</v>
      </c>
      <c r="K212" s="293">
        <v>10509</v>
      </c>
      <c r="L212" s="312">
        <v>6380</v>
      </c>
      <c r="M212" s="311" t="s">
        <v>470</v>
      </c>
      <c r="N212" s="291">
        <v>6.3</v>
      </c>
      <c r="O212" s="290">
        <f>IF(N212&gt;0,1/N212*37.7*68.6,"")</f>
        <v>410.51111111111106</v>
      </c>
      <c r="P212" s="289">
        <v>7.44</v>
      </c>
      <c r="Q212" s="288" t="s">
        <v>769</v>
      </c>
      <c r="R212" s="287" t="s">
        <v>36</v>
      </c>
      <c r="S212" s="287" t="s">
        <v>38</v>
      </c>
      <c r="T212" s="310"/>
      <c r="U212" s="309"/>
      <c r="V212" s="284" t="str">
        <f>IF(X212&lt;95,"",X212)</f>
        <v/>
      </c>
      <c r="X212" s="282">
        <f>IFERROR(ROUNDDOWN(N212/P212*100,0),"")</f>
        <v>84</v>
      </c>
    </row>
    <row r="213" spans="1:24" ht="24" customHeight="1">
      <c r="A213" s="316"/>
      <c r="B213" s="315"/>
      <c r="C213" s="314"/>
      <c r="D213" s="313" t="s">
        <v>831</v>
      </c>
      <c r="E213" s="287" t="s">
        <v>813</v>
      </c>
      <c r="F213" s="294">
        <v>5.1230000000000002</v>
      </c>
      <c r="G213" s="287">
        <v>794</v>
      </c>
      <c r="H213" s="287">
        <v>177</v>
      </c>
      <c r="I213" s="287" t="s">
        <v>58</v>
      </c>
      <c r="J213" s="293">
        <v>4019</v>
      </c>
      <c r="K213" s="293">
        <v>10509</v>
      </c>
      <c r="L213" s="312">
        <v>6380</v>
      </c>
      <c r="M213" s="311" t="s">
        <v>470</v>
      </c>
      <c r="N213" s="291">
        <v>6.9</v>
      </c>
      <c r="O213" s="290">
        <f>IF(N213&gt;0,1/N213*37.7*68.6,"")</f>
        <v>374.8144927536232</v>
      </c>
      <c r="P213" s="289">
        <v>7.44</v>
      </c>
      <c r="Q213" s="288" t="s">
        <v>815</v>
      </c>
      <c r="R213" s="287" t="s">
        <v>36</v>
      </c>
      <c r="S213" s="287" t="s">
        <v>108</v>
      </c>
      <c r="T213" s="310"/>
      <c r="U213" s="309"/>
      <c r="V213" s="284" t="str">
        <f>IF(X213&lt;95,"",X213)</f>
        <v/>
      </c>
      <c r="X213" s="282">
        <f>IFERROR(ROUNDDOWN(N213/P213*100,0),"")</f>
        <v>92</v>
      </c>
    </row>
    <row r="214" spans="1:24" ht="24" customHeight="1">
      <c r="A214" s="316"/>
      <c r="B214" s="315"/>
      <c r="C214" s="314"/>
      <c r="D214" s="313" t="s">
        <v>831</v>
      </c>
      <c r="E214" s="287" t="s">
        <v>813</v>
      </c>
      <c r="F214" s="294">
        <v>5.1230000000000002</v>
      </c>
      <c r="G214" s="287">
        <v>794</v>
      </c>
      <c r="H214" s="287">
        <v>177</v>
      </c>
      <c r="I214" s="287" t="s">
        <v>819</v>
      </c>
      <c r="J214" s="293">
        <v>4019</v>
      </c>
      <c r="K214" s="293">
        <v>10509</v>
      </c>
      <c r="L214" s="312">
        <v>6380</v>
      </c>
      <c r="M214" s="311" t="s">
        <v>470</v>
      </c>
      <c r="N214" s="291">
        <v>6.68</v>
      </c>
      <c r="O214" s="290">
        <f>IF(N214&gt;0,1/N214*37.7*68.6,"")</f>
        <v>387.15868263473061</v>
      </c>
      <c r="P214" s="289">
        <v>7.44</v>
      </c>
      <c r="Q214" s="288" t="s">
        <v>815</v>
      </c>
      <c r="R214" s="287" t="s">
        <v>36</v>
      </c>
      <c r="S214" s="287" t="s">
        <v>108</v>
      </c>
      <c r="T214" s="310"/>
      <c r="U214" s="309"/>
      <c r="V214" s="284" t="str">
        <f>IF(X214&lt;95,"",X214)</f>
        <v/>
      </c>
      <c r="X214" s="282">
        <f>IFERROR(ROUNDDOWN(N214/P214*100,0),"")</f>
        <v>89</v>
      </c>
    </row>
    <row r="215" spans="1:24" ht="24" customHeight="1">
      <c r="A215" s="316"/>
      <c r="B215" s="315"/>
      <c r="C215" s="314"/>
      <c r="D215" s="313" t="s">
        <v>830</v>
      </c>
      <c r="E215" s="287" t="s">
        <v>813</v>
      </c>
      <c r="F215" s="294">
        <v>5.1230000000000002</v>
      </c>
      <c r="G215" s="287">
        <v>794</v>
      </c>
      <c r="H215" s="287">
        <v>177</v>
      </c>
      <c r="I215" s="287" t="s">
        <v>58</v>
      </c>
      <c r="J215" s="293">
        <v>4019</v>
      </c>
      <c r="K215" s="293">
        <v>10509</v>
      </c>
      <c r="L215" s="312">
        <v>6380</v>
      </c>
      <c r="M215" s="311" t="s">
        <v>470</v>
      </c>
      <c r="N215" s="291">
        <v>6.77</v>
      </c>
      <c r="O215" s="290">
        <f>IF(N215&gt;0,1/N215*37.7*68.6,"")</f>
        <v>382.01181683899563</v>
      </c>
      <c r="P215" s="289">
        <v>7.44</v>
      </c>
      <c r="Q215" s="288" t="s">
        <v>769</v>
      </c>
      <c r="R215" s="287" t="s">
        <v>36</v>
      </c>
      <c r="S215" s="287" t="s">
        <v>108</v>
      </c>
      <c r="T215" s="310"/>
      <c r="U215" s="309"/>
      <c r="V215" s="284" t="str">
        <f>IF(X215&lt;95,"",X215)</f>
        <v/>
      </c>
      <c r="X215" s="282">
        <f>IFERROR(ROUNDDOWN(N215/P215*100,0),"")</f>
        <v>90</v>
      </c>
    </row>
    <row r="216" spans="1:24" ht="24" customHeight="1">
      <c r="A216" s="316"/>
      <c r="B216" s="315"/>
      <c r="C216" s="314"/>
      <c r="D216" s="313" t="s">
        <v>830</v>
      </c>
      <c r="E216" s="287" t="s">
        <v>813</v>
      </c>
      <c r="F216" s="294">
        <v>5.1230000000000002</v>
      </c>
      <c r="G216" s="287">
        <v>794</v>
      </c>
      <c r="H216" s="287">
        <v>177</v>
      </c>
      <c r="I216" s="287" t="s">
        <v>819</v>
      </c>
      <c r="J216" s="293">
        <v>4019</v>
      </c>
      <c r="K216" s="293">
        <v>10509</v>
      </c>
      <c r="L216" s="312">
        <v>6380</v>
      </c>
      <c r="M216" s="311" t="s">
        <v>470</v>
      </c>
      <c r="N216" s="291">
        <v>6.54</v>
      </c>
      <c r="O216" s="290">
        <f>IF(N216&gt;0,1/N216*37.7*68.6,"")</f>
        <v>395.44648318042812</v>
      </c>
      <c r="P216" s="289">
        <v>7.44</v>
      </c>
      <c r="Q216" s="288" t="s">
        <v>769</v>
      </c>
      <c r="R216" s="287" t="s">
        <v>36</v>
      </c>
      <c r="S216" s="287" t="s">
        <v>108</v>
      </c>
      <c r="T216" s="310"/>
      <c r="U216" s="309"/>
      <c r="V216" s="284" t="str">
        <f>IF(X216&lt;95,"",X216)</f>
        <v/>
      </c>
      <c r="X216" s="282">
        <f>IFERROR(ROUNDDOWN(N216/P216*100,0),"")</f>
        <v>87</v>
      </c>
    </row>
    <row r="217" spans="1:24" ht="24" customHeight="1">
      <c r="A217" s="316"/>
      <c r="B217" s="315"/>
      <c r="C217" s="314"/>
      <c r="D217" s="313" t="s">
        <v>829</v>
      </c>
      <c r="E217" s="287" t="s">
        <v>813</v>
      </c>
      <c r="F217" s="294">
        <v>5.1230000000000002</v>
      </c>
      <c r="G217" s="287">
        <v>794</v>
      </c>
      <c r="H217" s="287">
        <v>177</v>
      </c>
      <c r="I217" s="287" t="s">
        <v>58</v>
      </c>
      <c r="J217" s="293">
        <v>4788</v>
      </c>
      <c r="K217" s="293">
        <v>13438</v>
      </c>
      <c r="L217" s="312">
        <v>8540</v>
      </c>
      <c r="M217" s="311" t="s">
        <v>470</v>
      </c>
      <c r="N217" s="291">
        <v>6.02</v>
      </c>
      <c r="O217" s="290">
        <f>IF(N217&gt;0,1/N217*37.7*68.6,"")</f>
        <v>429.60465116279073</v>
      </c>
      <c r="P217" s="289">
        <v>6.42</v>
      </c>
      <c r="Q217" s="288" t="s">
        <v>815</v>
      </c>
      <c r="R217" s="287" t="s">
        <v>36</v>
      </c>
      <c r="S217" s="287" t="s">
        <v>38</v>
      </c>
      <c r="T217" s="310"/>
      <c r="U217" s="309"/>
      <c r="V217" s="284" t="str">
        <f>IF(X217&lt;95,"",X217)</f>
        <v/>
      </c>
      <c r="X217" s="282">
        <f>IFERROR(ROUNDDOWN(N217/P217*100,0),"")</f>
        <v>93</v>
      </c>
    </row>
    <row r="218" spans="1:24" ht="24" customHeight="1">
      <c r="A218" s="316"/>
      <c r="B218" s="315"/>
      <c r="C218" s="314"/>
      <c r="D218" s="313" t="s">
        <v>828</v>
      </c>
      <c r="E218" s="287" t="s">
        <v>813</v>
      </c>
      <c r="F218" s="294">
        <v>5.1230000000000002</v>
      </c>
      <c r="G218" s="287">
        <v>794</v>
      </c>
      <c r="H218" s="287">
        <v>177</v>
      </c>
      <c r="I218" s="287" t="s">
        <v>58</v>
      </c>
      <c r="J218" s="293">
        <v>4788</v>
      </c>
      <c r="K218" s="293">
        <v>13438</v>
      </c>
      <c r="L218" s="312">
        <v>8540</v>
      </c>
      <c r="M218" s="311" t="s">
        <v>470</v>
      </c>
      <c r="N218" s="291">
        <v>5.92</v>
      </c>
      <c r="O218" s="290">
        <f>IF(N218&gt;0,1/N218*37.7*68.6,"")</f>
        <v>436.86148648648651</v>
      </c>
      <c r="P218" s="289">
        <v>6.42</v>
      </c>
      <c r="Q218" s="288" t="s">
        <v>769</v>
      </c>
      <c r="R218" s="287" t="s">
        <v>36</v>
      </c>
      <c r="S218" s="287" t="s">
        <v>38</v>
      </c>
      <c r="T218" s="310"/>
      <c r="U218" s="309"/>
      <c r="V218" s="284" t="str">
        <f>IF(X218&lt;95,"",X218)</f>
        <v/>
      </c>
      <c r="X218" s="282">
        <f>IFERROR(ROUNDDOWN(N218/P218*100,0),"")</f>
        <v>92</v>
      </c>
    </row>
    <row r="219" spans="1:24" ht="24" customHeight="1">
      <c r="A219" s="316"/>
      <c r="B219" s="315"/>
      <c r="C219" s="314"/>
      <c r="D219" s="313" t="s">
        <v>828</v>
      </c>
      <c r="E219" s="287" t="s">
        <v>813</v>
      </c>
      <c r="F219" s="294">
        <v>5.1230000000000002</v>
      </c>
      <c r="G219" s="287">
        <v>833</v>
      </c>
      <c r="H219" s="287">
        <v>177</v>
      </c>
      <c r="I219" s="287" t="s">
        <v>58</v>
      </c>
      <c r="J219" s="293">
        <v>4788</v>
      </c>
      <c r="K219" s="293">
        <v>13438</v>
      </c>
      <c r="L219" s="312">
        <v>8540</v>
      </c>
      <c r="M219" s="311" t="s">
        <v>470</v>
      </c>
      <c r="N219" s="291">
        <v>5.91</v>
      </c>
      <c r="O219" s="290">
        <f>IF(N219&gt;0,1/N219*37.7*68.6,"")</f>
        <v>437.60067681895094</v>
      </c>
      <c r="P219" s="289">
        <v>6.42</v>
      </c>
      <c r="Q219" s="288" t="s">
        <v>815</v>
      </c>
      <c r="R219" s="287" t="s">
        <v>36</v>
      </c>
      <c r="S219" s="287" t="s">
        <v>38</v>
      </c>
      <c r="T219" s="310"/>
      <c r="U219" s="309"/>
      <c r="V219" s="284" t="str">
        <f>IF(X219&lt;95,"",X219)</f>
        <v/>
      </c>
      <c r="X219" s="282">
        <f>IFERROR(ROUNDDOWN(N219/P219*100,0),"")</f>
        <v>92</v>
      </c>
    </row>
    <row r="220" spans="1:24" ht="24" customHeight="1">
      <c r="A220" s="316"/>
      <c r="B220" s="315"/>
      <c r="C220" s="314"/>
      <c r="D220" s="313" t="s">
        <v>828</v>
      </c>
      <c r="E220" s="287" t="s">
        <v>813</v>
      </c>
      <c r="F220" s="294">
        <v>5.1230000000000002</v>
      </c>
      <c r="G220" s="287">
        <v>833</v>
      </c>
      <c r="H220" s="287">
        <v>177</v>
      </c>
      <c r="I220" s="287" t="s">
        <v>58</v>
      </c>
      <c r="J220" s="293">
        <v>4788</v>
      </c>
      <c r="K220" s="293">
        <v>13438</v>
      </c>
      <c r="L220" s="312">
        <v>8540</v>
      </c>
      <c r="M220" s="311" t="s">
        <v>470</v>
      </c>
      <c r="N220" s="291">
        <v>5.81</v>
      </c>
      <c r="O220" s="290">
        <f>IF(N220&gt;0,1/N220*37.7*68.6,"")</f>
        <v>445.13253012048199</v>
      </c>
      <c r="P220" s="289">
        <v>6.42</v>
      </c>
      <c r="Q220" s="288" t="s">
        <v>769</v>
      </c>
      <c r="R220" s="287" t="s">
        <v>36</v>
      </c>
      <c r="S220" s="287" t="s">
        <v>38</v>
      </c>
      <c r="T220" s="310"/>
      <c r="U220" s="309"/>
      <c r="V220" s="284" t="str">
        <f>IF(X220&lt;95,"",X220)</f>
        <v/>
      </c>
      <c r="X220" s="282">
        <f>IFERROR(ROUNDDOWN(N220/P220*100,0),"")</f>
        <v>90</v>
      </c>
    </row>
    <row r="221" spans="1:24" ht="24" customHeight="1">
      <c r="A221" s="316"/>
      <c r="B221" s="315"/>
      <c r="C221" s="314"/>
      <c r="D221" s="313" t="s">
        <v>828</v>
      </c>
      <c r="E221" s="287" t="s">
        <v>813</v>
      </c>
      <c r="F221" s="294">
        <v>5.1230000000000002</v>
      </c>
      <c r="G221" s="287">
        <v>794</v>
      </c>
      <c r="H221" s="287">
        <v>177</v>
      </c>
      <c r="I221" s="287" t="s">
        <v>799</v>
      </c>
      <c r="J221" s="293">
        <v>4788</v>
      </c>
      <c r="K221" s="293">
        <v>13438</v>
      </c>
      <c r="L221" s="312">
        <v>8540</v>
      </c>
      <c r="M221" s="311" t="s">
        <v>470</v>
      </c>
      <c r="N221" s="291">
        <v>5.77</v>
      </c>
      <c r="O221" s="290">
        <f>IF(N221&gt;0,1/N221*37.7*68.6,"")</f>
        <v>448.21837088388219</v>
      </c>
      <c r="P221" s="289">
        <v>6.42</v>
      </c>
      <c r="Q221" s="288" t="s">
        <v>815</v>
      </c>
      <c r="R221" s="287" t="s">
        <v>36</v>
      </c>
      <c r="S221" s="287" t="s">
        <v>38</v>
      </c>
      <c r="T221" s="310"/>
      <c r="U221" s="309"/>
      <c r="V221" s="284" t="str">
        <f>IF(X221&lt;95,"",X221)</f>
        <v/>
      </c>
      <c r="X221" s="282">
        <f>IFERROR(ROUNDDOWN(N221/P221*100,0),"")</f>
        <v>89</v>
      </c>
    </row>
    <row r="222" spans="1:24" ht="24" customHeight="1">
      <c r="A222" s="316"/>
      <c r="B222" s="315"/>
      <c r="C222" s="314"/>
      <c r="D222" s="313" t="s">
        <v>827</v>
      </c>
      <c r="E222" s="287" t="s">
        <v>813</v>
      </c>
      <c r="F222" s="294">
        <v>5.1230000000000002</v>
      </c>
      <c r="G222" s="287">
        <v>794</v>
      </c>
      <c r="H222" s="287">
        <v>177</v>
      </c>
      <c r="I222" s="287" t="s">
        <v>799</v>
      </c>
      <c r="J222" s="293">
        <v>4788</v>
      </c>
      <c r="K222" s="293">
        <v>13438</v>
      </c>
      <c r="L222" s="312">
        <v>8540</v>
      </c>
      <c r="M222" s="311" t="s">
        <v>470</v>
      </c>
      <c r="N222" s="291">
        <v>5.54</v>
      </c>
      <c r="O222" s="290">
        <f>IF(N222&gt;0,1/N222*37.7*68.6,"")</f>
        <v>466.82671480144404</v>
      </c>
      <c r="P222" s="289">
        <v>6.42</v>
      </c>
      <c r="Q222" s="288" t="s">
        <v>769</v>
      </c>
      <c r="R222" s="287" t="s">
        <v>36</v>
      </c>
      <c r="S222" s="287" t="s">
        <v>38</v>
      </c>
      <c r="T222" s="310"/>
      <c r="U222" s="309"/>
      <c r="V222" s="284" t="str">
        <f>IF(X222&lt;95,"",X222)</f>
        <v/>
      </c>
      <c r="X222" s="282">
        <f>IFERROR(ROUNDDOWN(N222/P222*100,0),"")</f>
        <v>86</v>
      </c>
    </row>
    <row r="223" spans="1:24" ht="24" customHeight="1">
      <c r="A223" s="316"/>
      <c r="B223" s="315"/>
      <c r="C223" s="314"/>
      <c r="D223" s="313" t="s">
        <v>826</v>
      </c>
      <c r="E223" s="287" t="s">
        <v>813</v>
      </c>
      <c r="F223" s="294">
        <v>5.1230000000000002</v>
      </c>
      <c r="G223" s="287">
        <v>833</v>
      </c>
      <c r="H223" s="287">
        <v>177</v>
      </c>
      <c r="I223" s="287" t="s">
        <v>58</v>
      </c>
      <c r="J223" s="293">
        <v>4788</v>
      </c>
      <c r="K223" s="293">
        <v>13438</v>
      </c>
      <c r="L223" s="312">
        <v>8540</v>
      </c>
      <c r="M223" s="311" t="s">
        <v>470</v>
      </c>
      <c r="N223" s="291">
        <v>5.91</v>
      </c>
      <c r="O223" s="290">
        <f>IF(N223&gt;0,1/N223*37.7*68.6,"")</f>
        <v>437.60067681895094</v>
      </c>
      <c r="P223" s="289">
        <v>6.42</v>
      </c>
      <c r="Q223" s="288" t="s">
        <v>815</v>
      </c>
      <c r="R223" s="287" t="s">
        <v>36</v>
      </c>
      <c r="S223" s="287" t="s">
        <v>38</v>
      </c>
      <c r="T223" s="310"/>
      <c r="U223" s="309"/>
      <c r="V223" s="284" t="str">
        <f>IF(X223&lt;95,"",X223)</f>
        <v/>
      </c>
      <c r="X223" s="282">
        <f>IFERROR(ROUNDDOWN(N223/P223*100,0),"")</f>
        <v>92</v>
      </c>
    </row>
    <row r="224" spans="1:24" ht="24" customHeight="1">
      <c r="A224" s="316"/>
      <c r="B224" s="315"/>
      <c r="C224" s="314"/>
      <c r="D224" s="313" t="s">
        <v>826</v>
      </c>
      <c r="E224" s="287" t="s">
        <v>813</v>
      </c>
      <c r="F224" s="294">
        <v>5.1230000000000002</v>
      </c>
      <c r="G224" s="287">
        <v>833</v>
      </c>
      <c r="H224" s="287">
        <v>177</v>
      </c>
      <c r="I224" s="287" t="s">
        <v>58</v>
      </c>
      <c r="J224" s="293">
        <v>4788</v>
      </c>
      <c r="K224" s="293">
        <v>13438</v>
      </c>
      <c r="L224" s="312">
        <v>8540</v>
      </c>
      <c r="M224" s="311" t="s">
        <v>470</v>
      </c>
      <c r="N224" s="291">
        <v>5.81</v>
      </c>
      <c r="O224" s="290">
        <f>IF(N224&gt;0,1/N224*37.7*68.6,"")</f>
        <v>445.13253012048199</v>
      </c>
      <c r="P224" s="289">
        <v>6.42</v>
      </c>
      <c r="Q224" s="288" t="s">
        <v>769</v>
      </c>
      <c r="R224" s="287" t="s">
        <v>36</v>
      </c>
      <c r="S224" s="287" t="s">
        <v>38</v>
      </c>
      <c r="T224" s="310"/>
      <c r="U224" s="309"/>
      <c r="V224" s="284" t="str">
        <f>IF(X224&lt;95,"",X224)</f>
        <v/>
      </c>
      <c r="X224" s="282">
        <f>IFERROR(ROUNDDOWN(N224/P224*100,0),"")</f>
        <v>90</v>
      </c>
    </row>
    <row r="225" spans="1:24" ht="24" customHeight="1">
      <c r="A225" s="316"/>
      <c r="B225" s="315"/>
      <c r="C225" s="314"/>
      <c r="D225" s="313" t="s">
        <v>826</v>
      </c>
      <c r="E225" s="287" t="s">
        <v>813</v>
      </c>
      <c r="F225" s="294">
        <v>5.1230000000000002</v>
      </c>
      <c r="G225" s="287">
        <v>833</v>
      </c>
      <c r="H225" s="287">
        <v>177</v>
      </c>
      <c r="I225" s="287" t="s">
        <v>819</v>
      </c>
      <c r="J225" s="293">
        <v>4788</v>
      </c>
      <c r="K225" s="293">
        <v>13438</v>
      </c>
      <c r="L225" s="312">
        <v>8540</v>
      </c>
      <c r="M225" s="311" t="s">
        <v>470</v>
      </c>
      <c r="N225" s="291">
        <v>5.76</v>
      </c>
      <c r="O225" s="290">
        <f>IF(N225&gt;0,1/N225*37.7*68.6,"")</f>
        <v>448.99652777777777</v>
      </c>
      <c r="P225" s="289">
        <v>6.42</v>
      </c>
      <c r="Q225" s="288" t="s">
        <v>815</v>
      </c>
      <c r="R225" s="287" t="s">
        <v>36</v>
      </c>
      <c r="S225" s="287" t="s">
        <v>38</v>
      </c>
      <c r="T225" s="310"/>
      <c r="U225" s="309"/>
      <c r="V225" s="284" t="str">
        <f>IF(X225&lt;95,"",X225)</f>
        <v/>
      </c>
      <c r="X225" s="282">
        <f>IFERROR(ROUNDDOWN(N225/P225*100,0),"")</f>
        <v>89</v>
      </c>
    </row>
    <row r="226" spans="1:24" ht="24" customHeight="1">
      <c r="A226" s="316"/>
      <c r="B226" s="315"/>
      <c r="C226" s="314"/>
      <c r="D226" s="313" t="s">
        <v>826</v>
      </c>
      <c r="E226" s="287" t="s">
        <v>813</v>
      </c>
      <c r="F226" s="294">
        <v>5.1230000000000002</v>
      </c>
      <c r="G226" s="287">
        <v>833</v>
      </c>
      <c r="H226" s="287">
        <v>177</v>
      </c>
      <c r="I226" s="287" t="s">
        <v>819</v>
      </c>
      <c r="J226" s="293">
        <v>4788</v>
      </c>
      <c r="K226" s="293">
        <v>13438</v>
      </c>
      <c r="L226" s="312">
        <v>8540</v>
      </c>
      <c r="M226" s="311" t="s">
        <v>470</v>
      </c>
      <c r="N226" s="291">
        <v>5.66</v>
      </c>
      <c r="O226" s="290">
        <f>IF(N226&gt;0,1/N226*37.7*68.6,"")</f>
        <v>456.92932862190816</v>
      </c>
      <c r="P226" s="289">
        <v>6.42</v>
      </c>
      <c r="Q226" s="288" t="s">
        <v>769</v>
      </c>
      <c r="R226" s="287" t="s">
        <v>36</v>
      </c>
      <c r="S226" s="287" t="s">
        <v>38</v>
      </c>
      <c r="T226" s="310"/>
      <c r="U226" s="309"/>
      <c r="V226" s="284" t="str">
        <f>IF(X226&lt;95,"",X226)</f>
        <v/>
      </c>
      <c r="X226" s="282">
        <f>IFERROR(ROUNDDOWN(N226/P226*100,0),"")</f>
        <v>88</v>
      </c>
    </row>
    <row r="227" spans="1:24" ht="24" customHeight="1">
      <c r="A227" s="316"/>
      <c r="B227" s="315"/>
      <c r="C227" s="314"/>
      <c r="D227" s="313" t="s">
        <v>825</v>
      </c>
      <c r="E227" s="287" t="s">
        <v>813</v>
      </c>
      <c r="F227" s="294">
        <v>5.1230000000000002</v>
      </c>
      <c r="G227" s="287">
        <v>882</v>
      </c>
      <c r="H227" s="287">
        <v>191</v>
      </c>
      <c r="I227" s="287" t="s">
        <v>242</v>
      </c>
      <c r="J227" s="293">
        <v>4788</v>
      </c>
      <c r="K227" s="293">
        <v>13438</v>
      </c>
      <c r="L227" s="312">
        <v>8540</v>
      </c>
      <c r="M227" s="311" t="s">
        <v>470</v>
      </c>
      <c r="N227" s="291">
        <v>6.22</v>
      </c>
      <c r="O227" s="290">
        <f>IF(N227&gt;0,1/N227*37.7*68.6,"")</f>
        <v>415.79099678456589</v>
      </c>
      <c r="P227" s="289">
        <v>6.42</v>
      </c>
      <c r="Q227" s="288" t="s">
        <v>815</v>
      </c>
      <c r="R227" s="287" t="s">
        <v>36</v>
      </c>
      <c r="S227" s="287" t="s">
        <v>38</v>
      </c>
      <c r="T227" s="310"/>
      <c r="U227" s="309"/>
      <c r="V227" s="284">
        <f>IF(X227&lt;95,"",X227)</f>
        <v>96</v>
      </c>
      <c r="X227" s="282">
        <f>IFERROR(ROUNDDOWN(N227/P227*100,0),"")</f>
        <v>96</v>
      </c>
    </row>
    <row r="228" spans="1:24" ht="24" customHeight="1">
      <c r="A228" s="316"/>
      <c r="B228" s="315"/>
      <c r="C228" s="314"/>
      <c r="D228" s="313" t="s">
        <v>825</v>
      </c>
      <c r="E228" s="287" t="s">
        <v>813</v>
      </c>
      <c r="F228" s="294">
        <v>5.1230000000000002</v>
      </c>
      <c r="G228" s="287">
        <v>833</v>
      </c>
      <c r="H228" s="287">
        <v>177</v>
      </c>
      <c r="I228" s="287" t="s">
        <v>242</v>
      </c>
      <c r="J228" s="293">
        <v>4788</v>
      </c>
      <c r="K228" s="293">
        <v>13438</v>
      </c>
      <c r="L228" s="312">
        <v>8540</v>
      </c>
      <c r="M228" s="311" t="s">
        <v>470</v>
      </c>
      <c r="N228" s="291">
        <v>6.13</v>
      </c>
      <c r="O228" s="290">
        <f>IF(N228&gt;0,1/N228*37.7*68.6,"")</f>
        <v>421.89559543230013</v>
      </c>
      <c r="P228" s="289">
        <v>6.42</v>
      </c>
      <c r="Q228" s="288" t="s">
        <v>815</v>
      </c>
      <c r="R228" s="287" t="s">
        <v>36</v>
      </c>
      <c r="S228" s="287" t="s">
        <v>38</v>
      </c>
      <c r="T228" s="310"/>
      <c r="U228" s="309"/>
      <c r="V228" s="284">
        <f>IF(X228&lt;95,"",X228)</f>
        <v>95</v>
      </c>
      <c r="X228" s="282">
        <f>IFERROR(ROUNDDOWN(N228/P228*100,0),"")</f>
        <v>95</v>
      </c>
    </row>
    <row r="229" spans="1:24" ht="24" customHeight="1">
      <c r="A229" s="316"/>
      <c r="B229" s="315"/>
      <c r="C229" s="314"/>
      <c r="D229" s="313" t="s">
        <v>825</v>
      </c>
      <c r="E229" s="287" t="s">
        <v>813</v>
      </c>
      <c r="F229" s="294">
        <v>5.1230000000000002</v>
      </c>
      <c r="G229" s="287">
        <v>882</v>
      </c>
      <c r="H229" s="287">
        <v>191</v>
      </c>
      <c r="I229" s="287" t="s">
        <v>821</v>
      </c>
      <c r="J229" s="293">
        <v>4788</v>
      </c>
      <c r="K229" s="293">
        <v>13438</v>
      </c>
      <c r="L229" s="312">
        <v>8540</v>
      </c>
      <c r="M229" s="311" t="s">
        <v>470</v>
      </c>
      <c r="N229" s="291">
        <v>6.03</v>
      </c>
      <c r="O229" s="290">
        <f>IF(N229&gt;0,1/N229*37.7*68.6,"")</f>
        <v>428.89220563847431</v>
      </c>
      <c r="P229" s="289">
        <v>6.42</v>
      </c>
      <c r="Q229" s="288" t="s">
        <v>815</v>
      </c>
      <c r="R229" s="287" t="s">
        <v>36</v>
      </c>
      <c r="S229" s="287" t="s">
        <v>38</v>
      </c>
      <c r="T229" s="310"/>
      <c r="U229" s="309"/>
      <c r="V229" s="284" t="str">
        <f>IF(X229&lt;95,"",X229)</f>
        <v/>
      </c>
      <c r="X229" s="282">
        <f>IFERROR(ROUNDDOWN(N229/P229*100,0),"")</f>
        <v>93</v>
      </c>
    </row>
    <row r="230" spans="1:24" ht="24" customHeight="1">
      <c r="A230" s="316"/>
      <c r="B230" s="315"/>
      <c r="C230" s="314"/>
      <c r="D230" s="313" t="s">
        <v>825</v>
      </c>
      <c r="E230" s="287" t="s">
        <v>813</v>
      </c>
      <c r="F230" s="294">
        <v>5.1230000000000002</v>
      </c>
      <c r="G230" s="287">
        <v>794</v>
      </c>
      <c r="H230" s="287">
        <v>177</v>
      </c>
      <c r="I230" s="287" t="s">
        <v>58</v>
      </c>
      <c r="J230" s="293">
        <v>4788</v>
      </c>
      <c r="K230" s="293">
        <v>13438</v>
      </c>
      <c r="L230" s="312">
        <v>8540</v>
      </c>
      <c r="M230" s="311" t="s">
        <v>470</v>
      </c>
      <c r="N230" s="291">
        <v>6.02</v>
      </c>
      <c r="O230" s="290">
        <f>IF(N230&gt;0,1/N230*37.7*68.6,"")</f>
        <v>429.60465116279073</v>
      </c>
      <c r="P230" s="289">
        <v>6.42</v>
      </c>
      <c r="Q230" s="288" t="s">
        <v>815</v>
      </c>
      <c r="R230" s="287" t="s">
        <v>36</v>
      </c>
      <c r="S230" s="287" t="s">
        <v>38</v>
      </c>
      <c r="T230" s="310"/>
      <c r="U230" s="309"/>
      <c r="V230" s="284" t="str">
        <f>IF(X230&lt;95,"",X230)</f>
        <v/>
      </c>
      <c r="X230" s="282">
        <f>IFERROR(ROUNDDOWN(N230/P230*100,0),"")</f>
        <v>93</v>
      </c>
    </row>
    <row r="231" spans="1:24" ht="24" customHeight="1">
      <c r="A231" s="316"/>
      <c r="B231" s="315"/>
      <c r="C231" s="314"/>
      <c r="D231" s="313" t="s">
        <v>825</v>
      </c>
      <c r="E231" s="287" t="s">
        <v>813</v>
      </c>
      <c r="F231" s="294">
        <v>5.1230000000000002</v>
      </c>
      <c r="G231" s="287">
        <v>833</v>
      </c>
      <c r="H231" s="287">
        <v>177</v>
      </c>
      <c r="I231" s="287" t="s">
        <v>821</v>
      </c>
      <c r="J231" s="293">
        <v>4788</v>
      </c>
      <c r="K231" s="293">
        <v>13438</v>
      </c>
      <c r="L231" s="312">
        <v>8540</v>
      </c>
      <c r="M231" s="311" t="s">
        <v>470</v>
      </c>
      <c r="N231" s="291">
        <v>5.96</v>
      </c>
      <c r="O231" s="290">
        <f>IF(N231&gt;0,1/N231*37.7*68.6,"")</f>
        <v>433.92953020134229</v>
      </c>
      <c r="P231" s="289">
        <v>6.42</v>
      </c>
      <c r="Q231" s="288" t="s">
        <v>815</v>
      </c>
      <c r="R231" s="287" t="s">
        <v>36</v>
      </c>
      <c r="S231" s="287" t="s">
        <v>38</v>
      </c>
      <c r="T231" s="310"/>
      <c r="U231" s="309"/>
      <c r="V231" s="284" t="str">
        <f>IF(X231&lt;95,"",X231)</f>
        <v/>
      </c>
      <c r="X231" s="282">
        <f>IFERROR(ROUNDDOWN(N231/P231*100,0),"")</f>
        <v>92</v>
      </c>
    </row>
    <row r="232" spans="1:24" ht="24" customHeight="1">
      <c r="A232" s="316"/>
      <c r="B232" s="315"/>
      <c r="C232" s="314"/>
      <c r="D232" s="313" t="s">
        <v>824</v>
      </c>
      <c r="E232" s="287" t="s">
        <v>813</v>
      </c>
      <c r="F232" s="294">
        <v>5.1230000000000002</v>
      </c>
      <c r="G232" s="287">
        <v>882</v>
      </c>
      <c r="H232" s="287">
        <v>191</v>
      </c>
      <c r="I232" s="287" t="s">
        <v>242</v>
      </c>
      <c r="J232" s="293">
        <v>4788</v>
      </c>
      <c r="K232" s="293">
        <v>13438</v>
      </c>
      <c r="L232" s="312">
        <v>8540</v>
      </c>
      <c r="M232" s="311" t="s">
        <v>470</v>
      </c>
      <c r="N232" s="291">
        <v>6.11</v>
      </c>
      <c r="O232" s="290">
        <f>IF(N232&gt;0,1/N232*37.7*68.6,"")</f>
        <v>423.27659574468083</v>
      </c>
      <c r="P232" s="289">
        <v>6.42</v>
      </c>
      <c r="Q232" s="288" t="s">
        <v>769</v>
      </c>
      <c r="R232" s="287" t="s">
        <v>36</v>
      </c>
      <c r="S232" s="287" t="s">
        <v>38</v>
      </c>
      <c r="T232" s="310"/>
      <c r="U232" s="309"/>
      <c r="V232" s="284">
        <f>IF(X232&lt;95,"",X232)</f>
        <v>95</v>
      </c>
      <c r="X232" s="282">
        <f>IFERROR(ROUNDDOWN(N232/P232*100,0),"")</f>
        <v>95</v>
      </c>
    </row>
    <row r="233" spans="1:24" ht="24" customHeight="1">
      <c r="A233" s="316"/>
      <c r="B233" s="315"/>
      <c r="C233" s="314"/>
      <c r="D233" s="313" t="s">
        <v>824</v>
      </c>
      <c r="E233" s="287" t="s">
        <v>813</v>
      </c>
      <c r="F233" s="294">
        <v>5.1230000000000002</v>
      </c>
      <c r="G233" s="287">
        <v>833</v>
      </c>
      <c r="H233" s="287">
        <v>177</v>
      </c>
      <c r="I233" s="287" t="s">
        <v>242</v>
      </c>
      <c r="J233" s="293">
        <v>4788</v>
      </c>
      <c r="K233" s="293">
        <v>13438</v>
      </c>
      <c r="L233" s="312">
        <v>8540</v>
      </c>
      <c r="M233" s="311" t="s">
        <v>470</v>
      </c>
      <c r="N233" s="291">
        <v>6.03</v>
      </c>
      <c r="O233" s="290">
        <f>IF(N233&gt;0,1/N233*37.7*68.6,"")</f>
        <v>428.89220563847431</v>
      </c>
      <c r="P233" s="289">
        <v>6.42</v>
      </c>
      <c r="Q233" s="288" t="s">
        <v>769</v>
      </c>
      <c r="R233" s="287" t="s">
        <v>36</v>
      </c>
      <c r="S233" s="287" t="s">
        <v>38</v>
      </c>
      <c r="T233" s="310"/>
      <c r="U233" s="309"/>
      <c r="V233" s="284" t="str">
        <f>IF(X233&lt;95,"",X233)</f>
        <v/>
      </c>
      <c r="X233" s="282">
        <f>IFERROR(ROUNDDOWN(N233/P233*100,0),"")</f>
        <v>93</v>
      </c>
    </row>
    <row r="234" spans="1:24" ht="24" customHeight="1">
      <c r="A234" s="316"/>
      <c r="B234" s="315"/>
      <c r="C234" s="314"/>
      <c r="D234" s="313" t="s">
        <v>824</v>
      </c>
      <c r="E234" s="287" t="s">
        <v>813</v>
      </c>
      <c r="F234" s="294">
        <v>5.1230000000000002</v>
      </c>
      <c r="G234" s="287">
        <v>882</v>
      </c>
      <c r="H234" s="287">
        <v>191</v>
      </c>
      <c r="I234" s="287" t="s">
        <v>58</v>
      </c>
      <c r="J234" s="293">
        <v>4788</v>
      </c>
      <c r="K234" s="293">
        <v>13438</v>
      </c>
      <c r="L234" s="312">
        <v>8540</v>
      </c>
      <c r="M234" s="311" t="s">
        <v>470</v>
      </c>
      <c r="N234" s="291">
        <v>5.96</v>
      </c>
      <c r="O234" s="290">
        <f>IF(N234&gt;0,1/N234*37.7*68.6,"")</f>
        <v>433.92953020134229</v>
      </c>
      <c r="P234" s="289">
        <v>6.42</v>
      </c>
      <c r="Q234" s="288" t="s">
        <v>815</v>
      </c>
      <c r="R234" s="287" t="s">
        <v>36</v>
      </c>
      <c r="S234" s="287" t="s">
        <v>38</v>
      </c>
      <c r="T234" s="310"/>
      <c r="U234" s="309"/>
      <c r="V234" s="284" t="str">
        <f>IF(X234&lt;95,"",X234)</f>
        <v/>
      </c>
      <c r="X234" s="282">
        <f>IFERROR(ROUNDDOWN(N234/P234*100,0),"")</f>
        <v>92</v>
      </c>
    </row>
    <row r="235" spans="1:24" ht="24" customHeight="1">
      <c r="A235" s="316"/>
      <c r="B235" s="315"/>
      <c r="C235" s="314"/>
      <c r="D235" s="313" t="s">
        <v>824</v>
      </c>
      <c r="E235" s="287" t="s">
        <v>813</v>
      </c>
      <c r="F235" s="294">
        <v>5.1230000000000002</v>
      </c>
      <c r="G235" s="287">
        <v>794</v>
      </c>
      <c r="H235" s="287">
        <v>177</v>
      </c>
      <c r="I235" s="287" t="s">
        <v>58</v>
      </c>
      <c r="J235" s="293">
        <v>4788</v>
      </c>
      <c r="K235" s="293">
        <v>13438</v>
      </c>
      <c r="L235" s="312">
        <v>8540</v>
      </c>
      <c r="M235" s="311" t="s">
        <v>470</v>
      </c>
      <c r="N235" s="291">
        <v>5.92</v>
      </c>
      <c r="O235" s="290">
        <f>IF(N235&gt;0,1/N235*37.7*68.6,"")</f>
        <v>436.86148648648651</v>
      </c>
      <c r="P235" s="289">
        <v>6.42</v>
      </c>
      <c r="Q235" s="288" t="s">
        <v>769</v>
      </c>
      <c r="R235" s="287" t="s">
        <v>36</v>
      </c>
      <c r="S235" s="287" t="s">
        <v>38</v>
      </c>
      <c r="T235" s="310"/>
      <c r="U235" s="309"/>
      <c r="V235" s="284" t="str">
        <f>IF(X235&lt;95,"",X235)</f>
        <v/>
      </c>
      <c r="X235" s="282">
        <f>IFERROR(ROUNDDOWN(N235/P235*100,0),"")</f>
        <v>92</v>
      </c>
    </row>
    <row r="236" spans="1:24" ht="24" customHeight="1">
      <c r="A236" s="316"/>
      <c r="B236" s="315"/>
      <c r="C236" s="314"/>
      <c r="D236" s="313" t="s">
        <v>824</v>
      </c>
      <c r="E236" s="287" t="s">
        <v>813</v>
      </c>
      <c r="F236" s="294">
        <v>5.1230000000000002</v>
      </c>
      <c r="G236" s="287">
        <v>882</v>
      </c>
      <c r="H236" s="287">
        <v>191</v>
      </c>
      <c r="I236" s="287" t="s">
        <v>821</v>
      </c>
      <c r="J236" s="293">
        <v>4788</v>
      </c>
      <c r="K236" s="293">
        <v>13438</v>
      </c>
      <c r="L236" s="312">
        <v>8540</v>
      </c>
      <c r="M236" s="311" t="s">
        <v>470</v>
      </c>
      <c r="N236" s="291">
        <v>5.91</v>
      </c>
      <c r="O236" s="290">
        <f>IF(N236&gt;0,1/N236*37.7*68.6,"")</f>
        <v>437.60067681895094</v>
      </c>
      <c r="P236" s="289">
        <v>6.42</v>
      </c>
      <c r="Q236" s="288" t="s">
        <v>769</v>
      </c>
      <c r="R236" s="287" t="s">
        <v>36</v>
      </c>
      <c r="S236" s="287" t="s">
        <v>38</v>
      </c>
      <c r="T236" s="310"/>
      <c r="U236" s="309"/>
      <c r="V236" s="284" t="str">
        <f>IF(X236&lt;95,"",X236)</f>
        <v/>
      </c>
      <c r="X236" s="282">
        <f>IFERROR(ROUNDDOWN(N236/P236*100,0),"")</f>
        <v>92</v>
      </c>
    </row>
    <row r="237" spans="1:24" ht="24" customHeight="1">
      <c r="A237" s="316"/>
      <c r="B237" s="315"/>
      <c r="C237" s="314"/>
      <c r="D237" s="313" t="s">
        <v>824</v>
      </c>
      <c r="E237" s="287" t="s">
        <v>813</v>
      </c>
      <c r="F237" s="294">
        <v>5.1230000000000002</v>
      </c>
      <c r="G237" s="287">
        <v>833</v>
      </c>
      <c r="H237" s="287">
        <v>177</v>
      </c>
      <c r="I237" s="287" t="s">
        <v>58</v>
      </c>
      <c r="J237" s="293">
        <v>4788</v>
      </c>
      <c r="K237" s="293">
        <v>13438</v>
      </c>
      <c r="L237" s="312">
        <v>8540</v>
      </c>
      <c r="M237" s="311" t="s">
        <v>470</v>
      </c>
      <c r="N237" s="291">
        <v>5.91</v>
      </c>
      <c r="O237" s="290">
        <f>IF(N237&gt;0,1/N237*37.7*68.6,"")</f>
        <v>437.60067681895094</v>
      </c>
      <c r="P237" s="289">
        <v>6.42</v>
      </c>
      <c r="Q237" s="288" t="s">
        <v>815</v>
      </c>
      <c r="R237" s="287" t="s">
        <v>36</v>
      </c>
      <c r="S237" s="287" t="s">
        <v>38</v>
      </c>
      <c r="T237" s="310"/>
      <c r="U237" s="309"/>
      <c r="V237" s="284" t="str">
        <f>IF(X237&lt;95,"",X237)</f>
        <v/>
      </c>
      <c r="X237" s="282">
        <f>IFERROR(ROUNDDOWN(N237/P237*100,0),"")</f>
        <v>92</v>
      </c>
    </row>
    <row r="238" spans="1:24" ht="24" customHeight="1">
      <c r="A238" s="316"/>
      <c r="B238" s="315"/>
      <c r="C238" s="314"/>
      <c r="D238" s="313" t="s">
        <v>824</v>
      </c>
      <c r="E238" s="287" t="s">
        <v>813</v>
      </c>
      <c r="F238" s="294">
        <v>5.1230000000000002</v>
      </c>
      <c r="G238" s="287">
        <v>882</v>
      </c>
      <c r="H238" s="287">
        <v>191</v>
      </c>
      <c r="I238" s="287" t="s">
        <v>58</v>
      </c>
      <c r="J238" s="293">
        <v>4788</v>
      </c>
      <c r="K238" s="293">
        <v>13438</v>
      </c>
      <c r="L238" s="312">
        <v>8540</v>
      </c>
      <c r="M238" s="311" t="s">
        <v>470</v>
      </c>
      <c r="N238" s="291">
        <v>5.86</v>
      </c>
      <c r="O238" s="290">
        <f>IF(N238&gt;0,1/N238*37.7*68.6,"")</f>
        <v>441.33447098976103</v>
      </c>
      <c r="P238" s="289">
        <v>6.42</v>
      </c>
      <c r="Q238" s="288" t="s">
        <v>769</v>
      </c>
      <c r="R238" s="287" t="s">
        <v>36</v>
      </c>
      <c r="S238" s="287" t="s">
        <v>38</v>
      </c>
      <c r="T238" s="310"/>
      <c r="U238" s="309"/>
      <c r="V238" s="284" t="str">
        <f>IF(X238&lt;95,"",X238)</f>
        <v/>
      </c>
      <c r="X238" s="282">
        <f>IFERROR(ROUNDDOWN(N238/P238*100,0),"")</f>
        <v>91</v>
      </c>
    </row>
    <row r="239" spans="1:24" ht="24" customHeight="1">
      <c r="A239" s="316"/>
      <c r="B239" s="315"/>
      <c r="C239" s="314"/>
      <c r="D239" s="313" t="s">
        <v>824</v>
      </c>
      <c r="E239" s="287" t="s">
        <v>813</v>
      </c>
      <c r="F239" s="294">
        <v>5.1230000000000002</v>
      </c>
      <c r="G239" s="287">
        <v>833</v>
      </c>
      <c r="H239" s="287">
        <v>177</v>
      </c>
      <c r="I239" s="287" t="s">
        <v>821</v>
      </c>
      <c r="J239" s="293">
        <v>4788</v>
      </c>
      <c r="K239" s="293">
        <v>13438</v>
      </c>
      <c r="L239" s="312">
        <v>8540</v>
      </c>
      <c r="M239" s="311" t="s">
        <v>470</v>
      </c>
      <c r="N239" s="291">
        <v>5.85</v>
      </c>
      <c r="O239" s="290">
        <f>IF(N239&gt;0,1/N239*37.7*68.6,"")</f>
        <v>442.08888888888885</v>
      </c>
      <c r="P239" s="289">
        <v>6.42</v>
      </c>
      <c r="Q239" s="288" t="s">
        <v>769</v>
      </c>
      <c r="R239" s="287" t="s">
        <v>36</v>
      </c>
      <c r="S239" s="287" t="s">
        <v>38</v>
      </c>
      <c r="T239" s="310"/>
      <c r="U239" s="309"/>
      <c r="V239" s="284" t="str">
        <f>IF(X239&lt;95,"",X239)</f>
        <v/>
      </c>
      <c r="X239" s="282">
        <f>IFERROR(ROUNDDOWN(N239/P239*100,0),"")</f>
        <v>91</v>
      </c>
    </row>
    <row r="240" spans="1:24" ht="24" customHeight="1">
      <c r="A240" s="316"/>
      <c r="B240" s="315"/>
      <c r="C240" s="314"/>
      <c r="D240" s="313" t="s">
        <v>824</v>
      </c>
      <c r="E240" s="287" t="s">
        <v>813</v>
      </c>
      <c r="F240" s="294">
        <v>5.1230000000000002</v>
      </c>
      <c r="G240" s="287">
        <v>833</v>
      </c>
      <c r="H240" s="287">
        <v>177</v>
      </c>
      <c r="I240" s="287" t="s">
        <v>58</v>
      </c>
      <c r="J240" s="293">
        <v>4788</v>
      </c>
      <c r="K240" s="293">
        <v>13438</v>
      </c>
      <c r="L240" s="312">
        <v>8540</v>
      </c>
      <c r="M240" s="311" t="s">
        <v>470</v>
      </c>
      <c r="N240" s="291">
        <v>5.81</v>
      </c>
      <c r="O240" s="290">
        <f>IF(N240&gt;0,1/N240*37.7*68.6,"")</f>
        <v>445.13253012048199</v>
      </c>
      <c r="P240" s="289">
        <v>6.42</v>
      </c>
      <c r="Q240" s="288" t="s">
        <v>769</v>
      </c>
      <c r="R240" s="287" t="s">
        <v>36</v>
      </c>
      <c r="S240" s="287" t="s">
        <v>38</v>
      </c>
      <c r="T240" s="310"/>
      <c r="U240" s="309"/>
      <c r="V240" s="284" t="str">
        <f>IF(X240&lt;95,"",X240)</f>
        <v/>
      </c>
      <c r="X240" s="282">
        <f>IFERROR(ROUNDDOWN(N240/P240*100,0),"")</f>
        <v>90</v>
      </c>
    </row>
    <row r="241" spans="1:24" ht="24" customHeight="1">
      <c r="A241" s="316"/>
      <c r="B241" s="315"/>
      <c r="C241" s="314"/>
      <c r="D241" s="313" t="s">
        <v>824</v>
      </c>
      <c r="E241" s="287" t="s">
        <v>813</v>
      </c>
      <c r="F241" s="294">
        <v>5.1230000000000002</v>
      </c>
      <c r="G241" s="287">
        <v>794</v>
      </c>
      <c r="H241" s="287">
        <v>177</v>
      </c>
      <c r="I241" s="287" t="s">
        <v>799</v>
      </c>
      <c r="J241" s="293">
        <v>4788</v>
      </c>
      <c r="K241" s="293">
        <v>13438</v>
      </c>
      <c r="L241" s="312">
        <v>8540</v>
      </c>
      <c r="M241" s="311" t="s">
        <v>470</v>
      </c>
      <c r="N241" s="291">
        <v>5.77</v>
      </c>
      <c r="O241" s="290">
        <f>IF(N241&gt;0,1/N241*37.7*68.6,"")</f>
        <v>448.21837088388219</v>
      </c>
      <c r="P241" s="289">
        <v>6.42</v>
      </c>
      <c r="Q241" s="288" t="s">
        <v>815</v>
      </c>
      <c r="R241" s="287" t="s">
        <v>36</v>
      </c>
      <c r="S241" s="287" t="s">
        <v>38</v>
      </c>
      <c r="T241" s="310"/>
      <c r="U241" s="309"/>
      <c r="V241" s="284" t="str">
        <f>IF(X241&lt;95,"",X241)</f>
        <v/>
      </c>
      <c r="X241" s="282">
        <f>IFERROR(ROUNDDOWN(N241/P241*100,0),"")</f>
        <v>89</v>
      </c>
    </row>
    <row r="242" spans="1:24" ht="24" customHeight="1">
      <c r="A242" s="316"/>
      <c r="B242" s="315"/>
      <c r="C242" s="314"/>
      <c r="D242" s="313" t="s">
        <v>824</v>
      </c>
      <c r="E242" s="287" t="s">
        <v>813</v>
      </c>
      <c r="F242" s="294">
        <v>5.1230000000000002</v>
      </c>
      <c r="G242" s="287">
        <v>833</v>
      </c>
      <c r="H242" s="287">
        <v>177</v>
      </c>
      <c r="I242" s="287" t="s">
        <v>819</v>
      </c>
      <c r="J242" s="293">
        <v>4788</v>
      </c>
      <c r="K242" s="293">
        <v>13438</v>
      </c>
      <c r="L242" s="312">
        <v>8540</v>
      </c>
      <c r="M242" s="311" t="s">
        <v>470</v>
      </c>
      <c r="N242" s="291">
        <v>5.76</v>
      </c>
      <c r="O242" s="290">
        <f>IF(N242&gt;0,1/N242*37.7*68.6,"")</f>
        <v>448.99652777777777</v>
      </c>
      <c r="P242" s="289">
        <v>6.42</v>
      </c>
      <c r="Q242" s="288" t="s">
        <v>815</v>
      </c>
      <c r="R242" s="287" t="s">
        <v>36</v>
      </c>
      <c r="S242" s="287" t="s">
        <v>38</v>
      </c>
      <c r="T242" s="310"/>
      <c r="U242" s="309"/>
      <c r="V242" s="284" t="str">
        <f>IF(X242&lt;95,"",X242)</f>
        <v/>
      </c>
      <c r="X242" s="282">
        <f>IFERROR(ROUNDDOWN(N242/P242*100,0),"")</f>
        <v>89</v>
      </c>
    </row>
    <row r="243" spans="1:24" ht="24" customHeight="1">
      <c r="A243" s="316"/>
      <c r="B243" s="315"/>
      <c r="C243" s="314"/>
      <c r="D243" s="313" t="s">
        <v>824</v>
      </c>
      <c r="E243" s="287" t="s">
        <v>813</v>
      </c>
      <c r="F243" s="294">
        <v>5.1230000000000002</v>
      </c>
      <c r="G243" s="287">
        <v>833</v>
      </c>
      <c r="H243" s="287">
        <v>177</v>
      </c>
      <c r="I243" s="287" t="s">
        <v>819</v>
      </c>
      <c r="J243" s="293">
        <v>4788</v>
      </c>
      <c r="K243" s="293">
        <v>13438</v>
      </c>
      <c r="L243" s="312">
        <v>8540</v>
      </c>
      <c r="M243" s="311" t="s">
        <v>470</v>
      </c>
      <c r="N243" s="291">
        <v>5.66</v>
      </c>
      <c r="O243" s="290">
        <f>IF(N243&gt;0,1/N243*37.7*68.6,"")</f>
        <v>456.92932862190816</v>
      </c>
      <c r="P243" s="289">
        <v>6.42</v>
      </c>
      <c r="Q243" s="288" t="s">
        <v>769</v>
      </c>
      <c r="R243" s="287" t="s">
        <v>36</v>
      </c>
      <c r="S243" s="287" t="s">
        <v>38</v>
      </c>
      <c r="T243" s="310"/>
      <c r="U243" s="309"/>
      <c r="V243" s="284" t="str">
        <f>IF(X243&lt;95,"",X243)</f>
        <v/>
      </c>
      <c r="X243" s="282">
        <f>IFERROR(ROUNDDOWN(N243/P243*100,0),"")</f>
        <v>88</v>
      </c>
    </row>
    <row r="244" spans="1:24" ht="24" customHeight="1">
      <c r="A244" s="316"/>
      <c r="B244" s="315"/>
      <c r="C244" s="314"/>
      <c r="D244" s="313" t="s">
        <v>823</v>
      </c>
      <c r="E244" s="287" t="s">
        <v>813</v>
      </c>
      <c r="F244" s="294">
        <v>5.1230000000000002</v>
      </c>
      <c r="G244" s="287">
        <v>794</v>
      </c>
      <c r="H244" s="287">
        <v>177</v>
      </c>
      <c r="I244" s="287" t="s">
        <v>799</v>
      </c>
      <c r="J244" s="293">
        <v>4788</v>
      </c>
      <c r="K244" s="293">
        <v>13438</v>
      </c>
      <c r="L244" s="312">
        <v>8540</v>
      </c>
      <c r="M244" s="311" t="s">
        <v>470</v>
      </c>
      <c r="N244" s="291">
        <v>5.54</v>
      </c>
      <c r="O244" s="290">
        <f>IF(N244&gt;0,1/N244*37.7*68.6,"")</f>
        <v>466.82671480144404</v>
      </c>
      <c r="P244" s="289">
        <v>6.42</v>
      </c>
      <c r="Q244" s="288" t="s">
        <v>769</v>
      </c>
      <c r="R244" s="287" t="s">
        <v>36</v>
      </c>
      <c r="S244" s="287" t="s">
        <v>38</v>
      </c>
      <c r="T244" s="310"/>
      <c r="U244" s="309"/>
      <c r="V244" s="284" t="str">
        <f>IF(X244&lt;95,"",X244)</f>
        <v/>
      </c>
      <c r="X244" s="282">
        <f>IFERROR(ROUNDDOWN(N244/P244*100,0),"")</f>
        <v>86</v>
      </c>
    </row>
    <row r="245" spans="1:24" ht="24" customHeight="1">
      <c r="A245" s="316"/>
      <c r="B245" s="315"/>
      <c r="C245" s="314"/>
      <c r="D245" s="313" t="s">
        <v>822</v>
      </c>
      <c r="E245" s="287" t="s">
        <v>813</v>
      </c>
      <c r="F245" s="294">
        <v>5.1230000000000002</v>
      </c>
      <c r="G245" s="287">
        <v>882</v>
      </c>
      <c r="H245" s="287">
        <v>191</v>
      </c>
      <c r="I245" s="287" t="s">
        <v>242</v>
      </c>
      <c r="J245" s="293">
        <v>4788</v>
      </c>
      <c r="K245" s="293">
        <v>13438</v>
      </c>
      <c r="L245" s="312">
        <v>8540</v>
      </c>
      <c r="M245" s="311" t="s">
        <v>470</v>
      </c>
      <c r="N245" s="291">
        <v>6.22</v>
      </c>
      <c r="O245" s="290">
        <f>IF(N245&gt;0,1/N245*37.7*68.6,"")</f>
        <v>415.79099678456589</v>
      </c>
      <c r="P245" s="289">
        <v>6.42</v>
      </c>
      <c r="Q245" s="288" t="s">
        <v>815</v>
      </c>
      <c r="R245" s="287" t="s">
        <v>36</v>
      </c>
      <c r="S245" s="287" t="s">
        <v>38</v>
      </c>
      <c r="T245" s="310"/>
      <c r="U245" s="309"/>
      <c r="V245" s="284">
        <f>IF(X245&lt;95,"",X245)</f>
        <v>96</v>
      </c>
      <c r="X245" s="282">
        <f>IFERROR(ROUNDDOWN(N245/P245*100,0),"")</f>
        <v>96</v>
      </c>
    </row>
    <row r="246" spans="1:24" ht="24" customHeight="1">
      <c r="A246" s="316"/>
      <c r="B246" s="315"/>
      <c r="C246" s="314"/>
      <c r="D246" s="313" t="s">
        <v>822</v>
      </c>
      <c r="E246" s="287" t="s">
        <v>813</v>
      </c>
      <c r="F246" s="294">
        <v>5.1230000000000002</v>
      </c>
      <c r="G246" s="287">
        <v>833</v>
      </c>
      <c r="H246" s="287">
        <v>177</v>
      </c>
      <c r="I246" s="287" t="s">
        <v>242</v>
      </c>
      <c r="J246" s="293">
        <v>4788</v>
      </c>
      <c r="K246" s="293">
        <v>13438</v>
      </c>
      <c r="L246" s="312">
        <v>8540</v>
      </c>
      <c r="M246" s="311" t="s">
        <v>470</v>
      </c>
      <c r="N246" s="291">
        <v>6.13</v>
      </c>
      <c r="O246" s="290">
        <f>IF(N246&gt;0,1/N246*37.7*68.6,"")</f>
        <v>421.89559543230013</v>
      </c>
      <c r="P246" s="289">
        <v>6.42</v>
      </c>
      <c r="Q246" s="288" t="s">
        <v>815</v>
      </c>
      <c r="R246" s="287" t="s">
        <v>36</v>
      </c>
      <c r="S246" s="287" t="s">
        <v>38</v>
      </c>
      <c r="T246" s="310"/>
      <c r="U246" s="309"/>
      <c r="V246" s="284">
        <f>IF(X246&lt;95,"",X246)</f>
        <v>95</v>
      </c>
      <c r="X246" s="282">
        <f>IFERROR(ROUNDDOWN(N246/P246*100,0),"")</f>
        <v>95</v>
      </c>
    </row>
    <row r="247" spans="1:24" ht="24" customHeight="1">
      <c r="A247" s="316"/>
      <c r="B247" s="315"/>
      <c r="C247" s="314"/>
      <c r="D247" s="313" t="s">
        <v>822</v>
      </c>
      <c r="E247" s="287" t="s">
        <v>813</v>
      </c>
      <c r="F247" s="294">
        <v>5.1230000000000002</v>
      </c>
      <c r="G247" s="287">
        <v>882</v>
      </c>
      <c r="H247" s="287">
        <v>191</v>
      </c>
      <c r="I247" s="287" t="s">
        <v>821</v>
      </c>
      <c r="J247" s="293">
        <v>4788</v>
      </c>
      <c r="K247" s="293">
        <v>13438</v>
      </c>
      <c r="L247" s="312">
        <v>8540</v>
      </c>
      <c r="M247" s="311" t="s">
        <v>470</v>
      </c>
      <c r="N247" s="291">
        <v>6.03</v>
      </c>
      <c r="O247" s="290">
        <f>IF(N247&gt;0,1/N247*37.7*68.6,"")</f>
        <v>428.89220563847431</v>
      </c>
      <c r="P247" s="289">
        <v>6.42</v>
      </c>
      <c r="Q247" s="288" t="s">
        <v>815</v>
      </c>
      <c r="R247" s="287" t="s">
        <v>36</v>
      </c>
      <c r="S247" s="287" t="s">
        <v>38</v>
      </c>
      <c r="T247" s="310"/>
      <c r="U247" s="309"/>
      <c r="V247" s="284" t="str">
        <f>IF(X247&lt;95,"",X247)</f>
        <v/>
      </c>
      <c r="X247" s="282">
        <f>IFERROR(ROUNDDOWN(N247/P247*100,0),"")</f>
        <v>93</v>
      </c>
    </row>
    <row r="248" spans="1:24" ht="24" customHeight="1">
      <c r="A248" s="316"/>
      <c r="B248" s="315"/>
      <c r="C248" s="314"/>
      <c r="D248" s="313" t="s">
        <v>822</v>
      </c>
      <c r="E248" s="287" t="s">
        <v>813</v>
      </c>
      <c r="F248" s="294">
        <v>5.1230000000000002</v>
      </c>
      <c r="G248" s="287">
        <v>833</v>
      </c>
      <c r="H248" s="287">
        <v>177</v>
      </c>
      <c r="I248" s="287" t="s">
        <v>821</v>
      </c>
      <c r="J248" s="293">
        <v>4788</v>
      </c>
      <c r="K248" s="293">
        <v>13438</v>
      </c>
      <c r="L248" s="312">
        <v>8540</v>
      </c>
      <c r="M248" s="311" t="s">
        <v>470</v>
      </c>
      <c r="N248" s="291">
        <v>5.96</v>
      </c>
      <c r="O248" s="290">
        <f>IF(N248&gt;0,1/N248*37.7*68.6,"")</f>
        <v>433.92953020134229</v>
      </c>
      <c r="P248" s="289">
        <v>6.42</v>
      </c>
      <c r="Q248" s="288" t="s">
        <v>815</v>
      </c>
      <c r="R248" s="287" t="s">
        <v>36</v>
      </c>
      <c r="S248" s="287" t="s">
        <v>38</v>
      </c>
      <c r="T248" s="310"/>
      <c r="U248" s="309"/>
      <c r="V248" s="284" t="str">
        <f>IF(X248&lt;95,"",X248)</f>
        <v/>
      </c>
      <c r="X248" s="282">
        <f>IFERROR(ROUNDDOWN(N248/P248*100,0),"")</f>
        <v>92</v>
      </c>
    </row>
    <row r="249" spans="1:24" ht="24" customHeight="1">
      <c r="A249" s="316"/>
      <c r="B249" s="315"/>
      <c r="C249" s="314"/>
      <c r="D249" s="313" t="s">
        <v>820</v>
      </c>
      <c r="E249" s="287" t="s">
        <v>813</v>
      </c>
      <c r="F249" s="294">
        <v>5.1230000000000002</v>
      </c>
      <c r="G249" s="287">
        <v>882</v>
      </c>
      <c r="H249" s="287">
        <v>191</v>
      </c>
      <c r="I249" s="287" t="s">
        <v>242</v>
      </c>
      <c r="J249" s="293">
        <v>4788</v>
      </c>
      <c r="K249" s="293">
        <v>13438</v>
      </c>
      <c r="L249" s="312">
        <v>8540</v>
      </c>
      <c r="M249" s="311" t="s">
        <v>470</v>
      </c>
      <c r="N249" s="291">
        <v>6.11</v>
      </c>
      <c r="O249" s="290">
        <f>IF(N249&gt;0,1/N249*37.7*68.6,"")</f>
        <v>423.27659574468083</v>
      </c>
      <c r="P249" s="289">
        <v>6.42</v>
      </c>
      <c r="Q249" s="288" t="s">
        <v>769</v>
      </c>
      <c r="R249" s="287" t="s">
        <v>36</v>
      </c>
      <c r="S249" s="287" t="s">
        <v>38</v>
      </c>
      <c r="T249" s="310"/>
      <c r="U249" s="309"/>
      <c r="V249" s="284">
        <f>IF(X249&lt;95,"",X249)</f>
        <v>95</v>
      </c>
      <c r="X249" s="282">
        <f>IFERROR(ROUNDDOWN(N249/P249*100,0),"")</f>
        <v>95</v>
      </c>
    </row>
    <row r="250" spans="1:24" ht="24" customHeight="1">
      <c r="A250" s="316"/>
      <c r="B250" s="315"/>
      <c r="C250" s="314"/>
      <c r="D250" s="313" t="s">
        <v>820</v>
      </c>
      <c r="E250" s="287" t="s">
        <v>813</v>
      </c>
      <c r="F250" s="294">
        <v>5.1230000000000002</v>
      </c>
      <c r="G250" s="287">
        <v>833</v>
      </c>
      <c r="H250" s="287">
        <v>177</v>
      </c>
      <c r="I250" s="287" t="s">
        <v>242</v>
      </c>
      <c r="J250" s="293">
        <v>4788</v>
      </c>
      <c r="K250" s="293">
        <v>13438</v>
      </c>
      <c r="L250" s="312">
        <v>8540</v>
      </c>
      <c r="M250" s="311" t="s">
        <v>470</v>
      </c>
      <c r="N250" s="291">
        <v>6.03</v>
      </c>
      <c r="O250" s="290">
        <f>IF(N250&gt;0,1/N250*37.7*68.6,"")</f>
        <v>428.89220563847431</v>
      </c>
      <c r="P250" s="289">
        <v>6.42</v>
      </c>
      <c r="Q250" s="288" t="s">
        <v>769</v>
      </c>
      <c r="R250" s="287" t="s">
        <v>36</v>
      </c>
      <c r="S250" s="287" t="s">
        <v>38</v>
      </c>
      <c r="T250" s="310"/>
      <c r="U250" s="309"/>
      <c r="V250" s="284" t="str">
        <f>IF(X250&lt;95,"",X250)</f>
        <v/>
      </c>
      <c r="X250" s="282">
        <f>IFERROR(ROUNDDOWN(N250/P250*100,0),"")</f>
        <v>93</v>
      </c>
    </row>
    <row r="251" spans="1:24" ht="24" customHeight="1">
      <c r="A251" s="316"/>
      <c r="B251" s="315"/>
      <c r="C251" s="314"/>
      <c r="D251" s="313" t="s">
        <v>820</v>
      </c>
      <c r="E251" s="287" t="s">
        <v>813</v>
      </c>
      <c r="F251" s="294">
        <v>5.1230000000000002</v>
      </c>
      <c r="G251" s="287">
        <v>882</v>
      </c>
      <c r="H251" s="287">
        <v>191</v>
      </c>
      <c r="I251" s="287" t="s">
        <v>58</v>
      </c>
      <c r="J251" s="293">
        <v>4788</v>
      </c>
      <c r="K251" s="293">
        <v>13438</v>
      </c>
      <c r="L251" s="312">
        <v>8540</v>
      </c>
      <c r="M251" s="311" t="s">
        <v>470</v>
      </c>
      <c r="N251" s="291">
        <v>5.96</v>
      </c>
      <c r="O251" s="290">
        <f>IF(N251&gt;0,1/N251*37.7*68.6,"")</f>
        <v>433.92953020134229</v>
      </c>
      <c r="P251" s="289">
        <v>6.42</v>
      </c>
      <c r="Q251" s="288" t="s">
        <v>815</v>
      </c>
      <c r="R251" s="287" t="s">
        <v>36</v>
      </c>
      <c r="S251" s="287" t="s">
        <v>38</v>
      </c>
      <c r="T251" s="310"/>
      <c r="U251" s="309"/>
      <c r="V251" s="284" t="str">
        <f>IF(X251&lt;95,"",X251)</f>
        <v/>
      </c>
      <c r="X251" s="282">
        <f>IFERROR(ROUNDDOWN(N251/P251*100,0),"")</f>
        <v>92</v>
      </c>
    </row>
    <row r="252" spans="1:24" ht="24" customHeight="1">
      <c r="A252" s="316"/>
      <c r="B252" s="315"/>
      <c r="C252" s="314"/>
      <c r="D252" s="313" t="s">
        <v>820</v>
      </c>
      <c r="E252" s="287" t="s">
        <v>813</v>
      </c>
      <c r="F252" s="294">
        <v>5.1230000000000002</v>
      </c>
      <c r="G252" s="287">
        <v>882</v>
      </c>
      <c r="H252" s="287">
        <v>191</v>
      </c>
      <c r="I252" s="287" t="s">
        <v>821</v>
      </c>
      <c r="J252" s="293">
        <v>4788</v>
      </c>
      <c r="K252" s="293">
        <v>13438</v>
      </c>
      <c r="L252" s="312">
        <v>8540</v>
      </c>
      <c r="M252" s="311" t="s">
        <v>470</v>
      </c>
      <c r="N252" s="291">
        <v>5.91</v>
      </c>
      <c r="O252" s="290">
        <f>IF(N252&gt;0,1/N252*37.7*68.6,"")</f>
        <v>437.60067681895094</v>
      </c>
      <c r="P252" s="289">
        <v>6.42</v>
      </c>
      <c r="Q252" s="288" t="s">
        <v>769</v>
      </c>
      <c r="R252" s="287" t="s">
        <v>36</v>
      </c>
      <c r="S252" s="287" t="s">
        <v>38</v>
      </c>
      <c r="T252" s="310"/>
      <c r="U252" s="309"/>
      <c r="V252" s="284" t="str">
        <f>IF(X252&lt;95,"",X252)</f>
        <v/>
      </c>
      <c r="X252" s="282">
        <f>IFERROR(ROUNDDOWN(N252/P252*100,0),"")</f>
        <v>92</v>
      </c>
    </row>
    <row r="253" spans="1:24" ht="24" customHeight="1">
      <c r="A253" s="316"/>
      <c r="B253" s="315"/>
      <c r="C253" s="314"/>
      <c r="D253" s="313" t="s">
        <v>820</v>
      </c>
      <c r="E253" s="287" t="s">
        <v>813</v>
      </c>
      <c r="F253" s="294">
        <v>5.1230000000000002</v>
      </c>
      <c r="G253" s="287">
        <v>833</v>
      </c>
      <c r="H253" s="287">
        <v>177</v>
      </c>
      <c r="I253" s="287" t="s">
        <v>58</v>
      </c>
      <c r="J253" s="293">
        <v>4788</v>
      </c>
      <c r="K253" s="293">
        <v>13438</v>
      </c>
      <c r="L253" s="312">
        <v>8540</v>
      </c>
      <c r="M253" s="311" t="s">
        <v>470</v>
      </c>
      <c r="N253" s="291">
        <v>5.91</v>
      </c>
      <c r="O253" s="290">
        <f>IF(N253&gt;0,1/N253*37.7*68.6,"")</f>
        <v>437.60067681895094</v>
      </c>
      <c r="P253" s="289">
        <v>6.42</v>
      </c>
      <c r="Q253" s="288" t="s">
        <v>815</v>
      </c>
      <c r="R253" s="287" t="s">
        <v>36</v>
      </c>
      <c r="S253" s="287" t="s">
        <v>38</v>
      </c>
      <c r="T253" s="310"/>
      <c r="U253" s="309"/>
      <c r="V253" s="284" t="str">
        <f>IF(X253&lt;95,"",X253)</f>
        <v/>
      </c>
      <c r="X253" s="282">
        <f>IFERROR(ROUNDDOWN(N253/P253*100,0),"")</f>
        <v>92</v>
      </c>
    </row>
    <row r="254" spans="1:24" ht="24" customHeight="1">
      <c r="A254" s="316"/>
      <c r="B254" s="315"/>
      <c r="C254" s="314"/>
      <c r="D254" s="313" t="s">
        <v>820</v>
      </c>
      <c r="E254" s="287" t="s">
        <v>813</v>
      </c>
      <c r="F254" s="294">
        <v>5.1230000000000002</v>
      </c>
      <c r="G254" s="287">
        <v>882</v>
      </c>
      <c r="H254" s="287">
        <v>191</v>
      </c>
      <c r="I254" s="287" t="s">
        <v>58</v>
      </c>
      <c r="J254" s="293">
        <v>4788</v>
      </c>
      <c r="K254" s="293">
        <v>13438</v>
      </c>
      <c r="L254" s="312">
        <v>8540</v>
      </c>
      <c r="M254" s="311" t="s">
        <v>470</v>
      </c>
      <c r="N254" s="291">
        <v>5.86</v>
      </c>
      <c r="O254" s="290">
        <f>IF(N254&gt;0,1/N254*37.7*68.6,"")</f>
        <v>441.33447098976103</v>
      </c>
      <c r="P254" s="289">
        <v>6.42</v>
      </c>
      <c r="Q254" s="288" t="s">
        <v>769</v>
      </c>
      <c r="R254" s="287" t="s">
        <v>36</v>
      </c>
      <c r="S254" s="287" t="s">
        <v>38</v>
      </c>
      <c r="T254" s="310"/>
      <c r="U254" s="309"/>
      <c r="V254" s="284" t="str">
        <f>IF(X254&lt;95,"",X254)</f>
        <v/>
      </c>
      <c r="X254" s="282">
        <f>IFERROR(ROUNDDOWN(N254/P254*100,0),"")</f>
        <v>91</v>
      </c>
    </row>
    <row r="255" spans="1:24" ht="24" customHeight="1">
      <c r="A255" s="316"/>
      <c r="B255" s="315"/>
      <c r="C255" s="314"/>
      <c r="D255" s="313" t="s">
        <v>820</v>
      </c>
      <c r="E255" s="287" t="s">
        <v>813</v>
      </c>
      <c r="F255" s="294">
        <v>5.1230000000000002</v>
      </c>
      <c r="G255" s="287">
        <v>833</v>
      </c>
      <c r="H255" s="287">
        <v>177</v>
      </c>
      <c r="I255" s="287" t="s">
        <v>821</v>
      </c>
      <c r="J255" s="293">
        <v>4788</v>
      </c>
      <c r="K255" s="293">
        <v>13438</v>
      </c>
      <c r="L255" s="312">
        <v>8540</v>
      </c>
      <c r="M255" s="311" t="s">
        <v>470</v>
      </c>
      <c r="N255" s="291">
        <v>5.85</v>
      </c>
      <c r="O255" s="290">
        <f>IF(N255&gt;0,1/N255*37.7*68.6,"")</f>
        <v>442.08888888888885</v>
      </c>
      <c r="P255" s="289">
        <v>6.42</v>
      </c>
      <c r="Q255" s="288" t="s">
        <v>769</v>
      </c>
      <c r="R255" s="287" t="s">
        <v>36</v>
      </c>
      <c r="S255" s="287" t="s">
        <v>38</v>
      </c>
      <c r="T255" s="310"/>
      <c r="U255" s="309"/>
      <c r="V255" s="284" t="str">
        <f>IF(X255&lt;95,"",X255)</f>
        <v/>
      </c>
      <c r="X255" s="282">
        <f>IFERROR(ROUNDDOWN(N255/P255*100,0),"")</f>
        <v>91</v>
      </c>
    </row>
    <row r="256" spans="1:24" ht="24" customHeight="1">
      <c r="A256" s="316"/>
      <c r="B256" s="315"/>
      <c r="C256" s="314"/>
      <c r="D256" s="313" t="s">
        <v>820</v>
      </c>
      <c r="E256" s="287" t="s">
        <v>813</v>
      </c>
      <c r="F256" s="294">
        <v>5.1230000000000002</v>
      </c>
      <c r="G256" s="287">
        <v>833</v>
      </c>
      <c r="H256" s="287">
        <v>177</v>
      </c>
      <c r="I256" s="287" t="s">
        <v>58</v>
      </c>
      <c r="J256" s="293">
        <v>4788</v>
      </c>
      <c r="K256" s="293">
        <v>13438</v>
      </c>
      <c r="L256" s="312">
        <v>8540</v>
      </c>
      <c r="M256" s="311" t="s">
        <v>470</v>
      </c>
      <c r="N256" s="291">
        <v>5.81</v>
      </c>
      <c r="O256" s="290">
        <f>IF(N256&gt;0,1/N256*37.7*68.6,"")</f>
        <v>445.13253012048199</v>
      </c>
      <c r="P256" s="289">
        <v>6.42</v>
      </c>
      <c r="Q256" s="288" t="s">
        <v>769</v>
      </c>
      <c r="R256" s="287" t="s">
        <v>36</v>
      </c>
      <c r="S256" s="287" t="s">
        <v>38</v>
      </c>
      <c r="T256" s="310"/>
      <c r="U256" s="309"/>
      <c r="V256" s="284" t="str">
        <f>IF(X256&lt;95,"",X256)</f>
        <v/>
      </c>
      <c r="X256" s="282">
        <f>IFERROR(ROUNDDOWN(N256/P256*100,0),"")</f>
        <v>90</v>
      </c>
    </row>
    <row r="257" spans="1:24" ht="24" customHeight="1">
      <c r="A257" s="316"/>
      <c r="B257" s="315"/>
      <c r="C257" s="314"/>
      <c r="D257" s="313" t="s">
        <v>820</v>
      </c>
      <c r="E257" s="287" t="s">
        <v>813</v>
      </c>
      <c r="F257" s="294">
        <v>5.1230000000000002</v>
      </c>
      <c r="G257" s="287">
        <v>833</v>
      </c>
      <c r="H257" s="287">
        <v>177</v>
      </c>
      <c r="I257" s="287" t="s">
        <v>819</v>
      </c>
      <c r="J257" s="293">
        <v>4788</v>
      </c>
      <c r="K257" s="293">
        <v>13438</v>
      </c>
      <c r="L257" s="312">
        <v>8540</v>
      </c>
      <c r="M257" s="311" t="s">
        <v>470</v>
      </c>
      <c r="N257" s="291">
        <v>5.76</v>
      </c>
      <c r="O257" s="290">
        <f>IF(N257&gt;0,1/N257*37.7*68.6,"")</f>
        <v>448.99652777777777</v>
      </c>
      <c r="P257" s="289">
        <v>6.42</v>
      </c>
      <c r="Q257" s="288" t="s">
        <v>815</v>
      </c>
      <c r="R257" s="287" t="s">
        <v>36</v>
      </c>
      <c r="S257" s="287" t="s">
        <v>38</v>
      </c>
      <c r="T257" s="310"/>
      <c r="U257" s="309"/>
      <c r="V257" s="284" t="str">
        <f>IF(X257&lt;95,"",X257)</f>
        <v/>
      </c>
      <c r="X257" s="282">
        <f>IFERROR(ROUNDDOWN(N257/P257*100,0),"")</f>
        <v>89</v>
      </c>
    </row>
    <row r="258" spans="1:24" ht="24" customHeight="1">
      <c r="A258" s="316"/>
      <c r="B258" s="315"/>
      <c r="C258" s="314"/>
      <c r="D258" s="313" t="s">
        <v>820</v>
      </c>
      <c r="E258" s="287" t="s">
        <v>813</v>
      </c>
      <c r="F258" s="294">
        <v>5.1230000000000002</v>
      </c>
      <c r="G258" s="287">
        <v>833</v>
      </c>
      <c r="H258" s="287">
        <v>177</v>
      </c>
      <c r="I258" s="287" t="s">
        <v>819</v>
      </c>
      <c r="J258" s="293">
        <v>4788</v>
      </c>
      <c r="K258" s="293">
        <v>13438</v>
      </c>
      <c r="L258" s="312">
        <v>8540</v>
      </c>
      <c r="M258" s="311" t="s">
        <v>470</v>
      </c>
      <c r="N258" s="291">
        <v>5.66</v>
      </c>
      <c r="O258" s="290">
        <f>IF(N258&gt;0,1/N258*37.7*68.6,"")</f>
        <v>456.92932862190816</v>
      </c>
      <c r="P258" s="289">
        <v>6.42</v>
      </c>
      <c r="Q258" s="288" t="s">
        <v>769</v>
      </c>
      <c r="R258" s="287" t="s">
        <v>36</v>
      </c>
      <c r="S258" s="287" t="s">
        <v>38</v>
      </c>
      <c r="T258" s="310"/>
      <c r="U258" s="309"/>
      <c r="V258" s="284" t="str">
        <f>IF(X258&lt;95,"",X258)</f>
        <v/>
      </c>
      <c r="X258" s="282">
        <f>IFERROR(ROUNDDOWN(N258/P258*100,0),"")</f>
        <v>88</v>
      </c>
    </row>
    <row r="259" spans="1:24" ht="24" customHeight="1">
      <c r="A259" s="316"/>
      <c r="B259" s="315"/>
      <c r="C259" s="314"/>
      <c r="D259" s="313" t="s">
        <v>818</v>
      </c>
      <c r="E259" s="287" t="s">
        <v>813</v>
      </c>
      <c r="F259" s="294">
        <v>5.1230000000000002</v>
      </c>
      <c r="G259" s="287">
        <v>882</v>
      </c>
      <c r="H259" s="287">
        <v>191</v>
      </c>
      <c r="I259" s="287" t="s">
        <v>242</v>
      </c>
      <c r="J259" s="293">
        <v>5728</v>
      </c>
      <c r="K259" s="293">
        <v>14522</v>
      </c>
      <c r="L259" s="312">
        <v>8684</v>
      </c>
      <c r="M259" s="311" t="s">
        <v>470</v>
      </c>
      <c r="N259" s="291">
        <v>5.52</v>
      </c>
      <c r="O259" s="290">
        <f>IF(N259&gt;0,1/N259*37.7*68.6,"")</f>
        <v>468.51811594202906</v>
      </c>
      <c r="P259" s="289">
        <v>5.89</v>
      </c>
      <c r="Q259" s="288" t="s">
        <v>815</v>
      </c>
      <c r="R259" s="287" t="s">
        <v>36</v>
      </c>
      <c r="S259" s="287" t="s">
        <v>38</v>
      </c>
      <c r="T259" s="310"/>
      <c r="U259" s="309"/>
      <c r="V259" s="284" t="str">
        <f>IF(X259&lt;95,"",X259)</f>
        <v/>
      </c>
      <c r="X259" s="282">
        <f>IFERROR(ROUNDDOWN(N259/P259*100,0),"")</f>
        <v>93</v>
      </c>
    </row>
    <row r="260" spans="1:24" ht="24" customHeight="1">
      <c r="A260" s="316"/>
      <c r="B260" s="315"/>
      <c r="C260" s="314"/>
      <c r="D260" s="313" t="s">
        <v>817</v>
      </c>
      <c r="E260" s="287" t="s">
        <v>813</v>
      </c>
      <c r="F260" s="294">
        <v>5.1230000000000002</v>
      </c>
      <c r="G260" s="287">
        <v>882</v>
      </c>
      <c r="H260" s="287">
        <v>191</v>
      </c>
      <c r="I260" s="287" t="s">
        <v>242</v>
      </c>
      <c r="J260" s="293">
        <v>5728</v>
      </c>
      <c r="K260" s="293">
        <v>14522</v>
      </c>
      <c r="L260" s="312">
        <v>8684</v>
      </c>
      <c r="M260" s="311" t="s">
        <v>470</v>
      </c>
      <c r="N260" s="291">
        <v>5.43</v>
      </c>
      <c r="O260" s="290">
        <f>IF(N260&gt;0,1/N260*37.7*68.6,"")</f>
        <v>476.28360957642724</v>
      </c>
      <c r="P260" s="289">
        <v>5.89</v>
      </c>
      <c r="Q260" s="288" t="s">
        <v>769</v>
      </c>
      <c r="R260" s="287" t="s">
        <v>36</v>
      </c>
      <c r="S260" s="287" t="s">
        <v>38</v>
      </c>
      <c r="T260" s="310"/>
      <c r="U260" s="309"/>
      <c r="V260" s="284" t="str">
        <f>IF(X260&lt;95,"",X260)</f>
        <v/>
      </c>
      <c r="X260" s="282">
        <f>IFERROR(ROUNDDOWN(N260/P260*100,0),"")</f>
        <v>92</v>
      </c>
    </row>
    <row r="261" spans="1:24" ht="24" customHeight="1">
      <c r="A261" s="316"/>
      <c r="B261" s="315"/>
      <c r="C261" s="314"/>
      <c r="D261" s="313" t="s">
        <v>817</v>
      </c>
      <c r="E261" s="287" t="s">
        <v>813</v>
      </c>
      <c r="F261" s="294">
        <v>5.1230000000000002</v>
      </c>
      <c r="G261" s="287">
        <v>794</v>
      </c>
      <c r="H261" s="287">
        <v>177</v>
      </c>
      <c r="I261" s="287" t="s">
        <v>799</v>
      </c>
      <c r="J261" s="293">
        <v>5728</v>
      </c>
      <c r="K261" s="293">
        <v>14522</v>
      </c>
      <c r="L261" s="312">
        <v>8684</v>
      </c>
      <c r="M261" s="311" t="s">
        <v>470</v>
      </c>
      <c r="N261" s="291">
        <v>5.42</v>
      </c>
      <c r="O261" s="290">
        <f>IF(N261&gt;0,1/N261*37.7*68.6,"")</f>
        <v>477.16236162361622</v>
      </c>
      <c r="P261" s="289">
        <v>5.89</v>
      </c>
      <c r="Q261" s="288" t="s">
        <v>815</v>
      </c>
      <c r="R261" s="287" t="s">
        <v>36</v>
      </c>
      <c r="S261" s="287" t="s">
        <v>38</v>
      </c>
      <c r="T261" s="310"/>
      <c r="U261" s="309"/>
      <c r="V261" s="284" t="str">
        <f>IF(X261&lt;95,"",X261)</f>
        <v/>
      </c>
      <c r="X261" s="282">
        <f>IFERROR(ROUNDDOWN(N261/P261*100,0),"")</f>
        <v>92</v>
      </c>
    </row>
    <row r="262" spans="1:24" ht="24" customHeight="1">
      <c r="A262" s="316"/>
      <c r="B262" s="315"/>
      <c r="C262" s="314"/>
      <c r="D262" s="313" t="s">
        <v>816</v>
      </c>
      <c r="E262" s="287" t="s">
        <v>813</v>
      </c>
      <c r="F262" s="294">
        <v>5.1230000000000002</v>
      </c>
      <c r="G262" s="287">
        <v>794</v>
      </c>
      <c r="H262" s="287">
        <v>177</v>
      </c>
      <c r="I262" s="287" t="s">
        <v>799</v>
      </c>
      <c r="J262" s="293">
        <v>5728</v>
      </c>
      <c r="K262" s="293">
        <v>14522</v>
      </c>
      <c r="L262" s="312">
        <v>8684</v>
      </c>
      <c r="M262" s="311" t="s">
        <v>470</v>
      </c>
      <c r="N262" s="291">
        <v>5.22</v>
      </c>
      <c r="O262" s="290">
        <f>IF(N262&gt;0,1/N262*37.7*68.6,"")</f>
        <v>495.44444444444446</v>
      </c>
      <c r="P262" s="289">
        <v>5.89</v>
      </c>
      <c r="Q262" s="288" t="s">
        <v>769</v>
      </c>
      <c r="R262" s="287" t="s">
        <v>36</v>
      </c>
      <c r="S262" s="287" t="s">
        <v>38</v>
      </c>
      <c r="T262" s="310"/>
      <c r="U262" s="309"/>
      <c r="V262" s="284" t="str">
        <f>IF(X262&lt;95,"",X262)</f>
        <v/>
      </c>
      <c r="X262" s="282">
        <f>IFERROR(ROUNDDOWN(N262/P262*100,0),"")</f>
        <v>88</v>
      </c>
    </row>
    <row r="263" spans="1:24" ht="24" customHeight="1">
      <c r="A263" s="316"/>
      <c r="B263" s="315"/>
      <c r="C263" s="314"/>
      <c r="D263" s="313" t="s">
        <v>814</v>
      </c>
      <c r="E263" s="287" t="s">
        <v>813</v>
      </c>
      <c r="F263" s="294">
        <v>5.1230000000000002</v>
      </c>
      <c r="G263" s="287">
        <v>882</v>
      </c>
      <c r="H263" s="287">
        <v>191</v>
      </c>
      <c r="I263" s="287" t="s">
        <v>242</v>
      </c>
      <c r="J263" s="293">
        <v>8310</v>
      </c>
      <c r="K263" s="293">
        <v>19529</v>
      </c>
      <c r="L263" s="312">
        <v>11109</v>
      </c>
      <c r="M263" s="311" t="s">
        <v>470</v>
      </c>
      <c r="N263" s="291">
        <v>4.3</v>
      </c>
      <c r="O263" s="290">
        <f>IF(N263&gt;0,1/N263*37.7*68.6,"")</f>
        <v>601.44651162790706</v>
      </c>
      <c r="P263" s="289">
        <v>4.88</v>
      </c>
      <c r="Q263" s="288" t="s">
        <v>815</v>
      </c>
      <c r="R263" s="287" t="s">
        <v>36</v>
      </c>
      <c r="S263" s="287" t="s">
        <v>232</v>
      </c>
      <c r="T263" s="310"/>
      <c r="U263" s="309"/>
      <c r="V263" s="284" t="str">
        <f>IF(X263&lt;95,"",X263)</f>
        <v/>
      </c>
      <c r="X263" s="282">
        <f>IFERROR(ROUNDDOWN(N263/P263*100,0),"")</f>
        <v>88</v>
      </c>
    </row>
    <row r="264" spans="1:24" ht="24" customHeight="1">
      <c r="A264" s="316"/>
      <c r="B264" s="315"/>
      <c r="C264" s="314"/>
      <c r="D264" s="313" t="s">
        <v>814</v>
      </c>
      <c r="E264" s="287" t="s">
        <v>813</v>
      </c>
      <c r="F264" s="294">
        <v>5.1230000000000002</v>
      </c>
      <c r="G264" s="287">
        <v>882</v>
      </c>
      <c r="H264" s="287">
        <v>191</v>
      </c>
      <c r="I264" s="287" t="s">
        <v>242</v>
      </c>
      <c r="J264" s="293">
        <v>8310</v>
      </c>
      <c r="K264" s="293">
        <v>19529</v>
      </c>
      <c r="L264" s="312">
        <v>11109</v>
      </c>
      <c r="M264" s="311" t="s">
        <v>470</v>
      </c>
      <c r="N264" s="291">
        <v>4.24</v>
      </c>
      <c r="O264" s="290">
        <f>IF(N264&gt;0,1/N264*37.7*68.6,"")</f>
        <v>609.95754716981128</v>
      </c>
      <c r="P264" s="289">
        <v>4.88</v>
      </c>
      <c r="Q264" s="288" t="s">
        <v>769</v>
      </c>
      <c r="R264" s="287" t="s">
        <v>36</v>
      </c>
      <c r="S264" s="287" t="s">
        <v>232</v>
      </c>
      <c r="T264" s="310"/>
      <c r="U264" s="309"/>
      <c r="V264" s="284" t="str">
        <f>IF(X264&lt;95,"",X264)</f>
        <v/>
      </c>
      <c r="X264" s="282">
        <f>IFERROR(ROUNDDOWN(N264/P264*100,0),"")</f>
        <v>86</v>
      </c>
    </row>
    <row r="265" spans="1:24" ht="24" customHeight="1">
      <c r="A265" s="316"/>
      <c r="B265" s="315"/>
      <c r="C265" s="314"/>
      <c r="D265" s="313" t="s">
        <v>814</v>
      </c>
      <c r="E265" s="287" t="s">
        <v>813</v>
      </c>
      <c r="F265" s="294">
        <v>5.1230000000000002</v>
      </c>
      <c r="G265" s="287">
        <v>882</v>
      </c>
      <c r="H265" s="287">
        <v>191</v>
      </c>
      <c r="I265" s="287" t="s">
        <v>58</v>
      </c>
      <c r="J265" s="293">
        <v>8310</v>
      </c>
      <c r="K265" s="293">
        <v>19529</v>
      </c>
      <c r="L265" s="312">
        <v>11109</v>
      </c>
      <c r="M265" s="311" t="s">
        <v>470</v>
      </c>
      <c r="N265" s="291">
        <v>4.07</v>
      </c>
      <c r="O265" s="290">
        <f>IF(N265&gt;0,1/N265*37.7*68.6,"")</f>
        <v>635.43488943488933</v>
      </c>
      <c r="P265" s="289">
        <v>4.88</v>
      </c>
      <c r="Q265" s="288" t="s">
        <v>769</v>
      </c>
      <c r="R265" s="287" t="s">
        <v>36</v>
      </c>
      <c r="S265" s="287" t="s">
        <v>232</v>
      </c>
      <c r="T265" s="310"/>
      <c r="U265" s="309"/>
      <c r="V265" s="284" t="str">
        <f>IF(X265&lt;95,"",X265)</f>
        <v/>
      </c>
      <c r="X265" s="282">
        <f>IFERROR(ROUNDDOWN(N265/P265*100,0),"")</f>
        <v>83</v>
      </c>
    </row>
    <row r="266" spans="1:24" ht="24" customHeight="1">
      <c r="A266" s="316"/>
      <c r="B266" s="315"/>
      <c r="C266" s="314"/>
      <c r="D266" s="313" t="s">
        <v>814</v>
      </c>
      <c r="E266" s="287" t="s">
        <v>813</v>
      </c>
      <c r="F266" s="294">
        <v>5.1230000000000002</v>
      </c>
      <c r="G266" s="287">
        <v>882</v>
      </c>
      <c r="H266" s="287">
        <v>191</v>
      </c>
      <c r="I266" s="287" t="s">
        <v>799</v>
      </c>
      <c r="J266" s="293">
        <v>8310</v>
      </c>
      <c r="K266" s="293">
        <v>19529</v>
      </c>
      <c r="L266" s="312">
        <v>11109</v>
      </c>
      <c r="M266" s="311" t="s">
        <v>470</v>
      </c>
      <c r="N266" s="291">
        <v>4.04</v>
      </c>
      <c r="O266" s="290">
        <f>IF(N266&gt;0,1/N266*37.7*68.6,"")</f>
        <v>640.15346534653463</v>
      </c>
      <c r="P266" s="289">
        <v>4.88</v>
      </c>
      <c r="Q266" s="288" t="s">
        <v>769</v>
      </c>
      <c r="R266" s="287" t="s">
        <v>36</v>
      </c>
      <c r="S266" s="287" t="s">
        <v>232</v>
      </c>
      <c r="T266" s="310"/>
      <c r="U266" s="309"/>
      <c r="V266" s="284" t="str">
        <f>IF(X266&lt;95,"",X266)</f>
        <v/>
      </c>
      <c r="X266" s="282">
        <f>IFERROR(ROUNDDOWN(N266/P266*100,0),"")</f>
        <v>82</v>
      </c>
    </row>
    <row r="267" spans="1:24" s="283" customFormat="1" ht="24" customHeight="1">
      <c r="A267" s="301"/>
      <c r="B267" s="308"/>
      <c r="C267" s="307" t="s">
        <v>812</v>
      </c>
      <c r="D267" s="295" t="s">
        <v>811</v>
      </c>
      <c r="E267" s="287" t="s">
        <v>771</v>
      </c>
      <c r="F267" s="287">
        <v>8.8659999999999997</v>
      </c>
      <c r="G267" s="287">
        <v>1569</v>
      </c>
      <c r="H267" s="287">
        <v>265</v>
      </c>
      <c r="I267" s="287" t="s">
        <v>58</v>
      </c>
      <c r="J267" s="293">
        <v>5728</v>
      </c>
      <c r="K267" s="293">
        <v>14522</v>
      </c>
      <c r="L267" s="293">
        <v>8684</v>
      </c>
      <c r="M267" s="292" t="s">
        <v>774</v>
      </c>
      <c r="N267" s="291">
        <v>5.23</v>
      </c>
      <c r="O267" s="290">
        <f>IF(N267&gt;0,1/N267*37.7*68.6,"")</f>
        <v>494.49713193116628</v>
      </c>
      <c r="P267" s="289">
        <v>5.89</v>
      </c>
      <c r="Q267" s="288" t="s">
        <v>773</v>
      </c>
      <c r="R267" s="287" t="s">
        <v>768</v>
      </c>
      <c r="S267" s="287" t="s">
        <v>38</v>
      </c>
      <c r="T267" s="286"/>
      <c r="U267" s="285"/>
      <c r="V267" s="284" t="str">
        <f>IF(X267&lt;95,"",X267)</f>
        <v/>
      </c>
      <c r="X267" s="282">
        <f>IFERROR(ROUNDDOWN(N267/P267*100,0),"")</f>
        <v>88</v>
      </c>
    </row>
    <row r="268" spans="1:24" s="283" customFormat="1" ht="24" customHeight="1">
      <c r="A268" s="301"/>
      <c r="B268" s="306"/>
      <c r="C268" s="305"/>
      <c r="D268" s="295" t="s">
        <v>811</v>
      </c>
      <c r="E268" s="287" t="s">
        <v>771</v>
      </c>
      <c r="F268" s="287">
        <v>8.8659999999999997</v>
      </c>
      <c r="G268" s="287">
        <v>1569</v>
      </c>
      <c r="H268" s="287">
        <v>265</v>
      </c>
      <c r="I268" s="287" t="s">
        <v>58</v>
      </c>
      <c r="J268" s="293">
        <v>5728</v>
      </c>
      <c r="K268" s="293">
        <v>14522</v>
      </c>
      <c r="L268" s="293">
        <v>8684</v>
      </c>
      <c r="M268" s="292" t="s">
        <v>774</v>
      </c>
      <c r="N268" s="291">
        <v>5.33</v>
      </c>
      <c r="O268" s="290">
        <f>IF(N268&gt;0,1/N268*37.7*68.6,"")</f>
        <v>485.21951219512192</v>
      </c>
      <c r="P268" s="289">
        <v>5.89</v>
      </c>
      <c r="Q268" s="288" t="s">
        <v>776</v>
      </c>
      <c r="R268" s="287" t="s">
        <v>768</v>
      </c>
      <c r="S268" s="287" t="s">
        <v>38</v>
      </c>
      <c r="T268" s="286"/>
      <c r="U268" s="285"/>
      <c r="V268" s="284" t="str">
        <f>IF(X268&lt;95,"",X268)</f>
        <v/>
      </c>
      <c r="X268" s="282">
        <f>IFERROR(ROUNDDOWN(N268/P268*100,0),"")</f>
        <v>90</v>
      </c>
    </row>
    <row r="269" spans="1:24" s="283" customFormat="1" ht="24" customHeight="1">
      <c r="A269" s="301"/>
      <c r="B269" s="306"/>
      <c r="C269" s="305"/>
      <c r="D269" s="295" t="s">
        <v>811</v>
      </c>
      <c r="E269" s="287" t="s">
        <v>771</v>
      </c>
      <c r="F269" s="287">
        <v>8.8659999999999997</v>
      </c>
      <c r="G269" s="287">
        <v>1569</v>
      </c>
      <c r="H269" s="287">
        <v>265</v>
      </c>
      <c r="I269" s="287" t="s">
        <v>242</v>
      </c>
      <c r="J269" s="293">
        <v>5728</v>
      </c>
      <c r="K269" s="293">
        <v>14522</v>
      </c>
      <c r="L269" s="293">
        <v>8684</v>
      </c>
      <c r="M269" s="292" t="s">
        <v>774</v>
      </c>
      <c r="N269" s="291">
        <v>5.56</v>
      </c>
      <c r="O269" s="290">
        <f>IF(N269&gt;0,1/N269*37.7*68.6,"")</f>
        <v>465.14748201438852</v>
      </c>
      <c r="P269" s="289">
        <v>5.89</v>
      </c>
      <c r="Q269" s="288" t="s">
        <v>773</v>
      </c>
      <c r="R269" s="287" t="s">
        <v>768</v>
      </c>
      <c r="S269" s="287" t="s">
        <v>38</v>
      </c>
      <c r="T269" s="286"/>
      <c r="U269" s="285"/>
      <c r="V269" s="284" t="str">
        <f>IF(X269&lt;95,"",X269)</f>
        <v/>
      </c>
      <c r="X269" s="282">
        <f>IFERROR(ROUNDDOWN(N269/P269*100,0),"")</f>
        <v>94</v>
      </c>
    </row>
    <row r="270" spans="1:24" s="283" customFormat="1" ht="24" customHeight="1">
      <c r="A270" s="301"/>
      <c r="B270" s="306"/>
      <c r="C270" s="305"/>
      <c r="D270" s="295" t="s">
        <v>811</v>
      </c>
      <c r="E270" s="287" t="s">
        <v>771</v>
      </c>
      <c r="F270" s="287">
        <v>8.8659999999999997</v>
      </c>
      <c r="G270" s="287">
        <v>1569</v>
      </c>
      <c r="H270" s="287">
        <v>265</v>
      </c>
      <c r="I270" s="287" t="s">
        <v>242</v>
      </c>
      <c r="J270" s="293">
        <v>5728</v>
      </c>
      <c r="K270" s="293">
        <v>14522</v>
      </c>
      <c r="L270" s="293">
        <v>8684</v>
      </c>
      <c r="M270" s="292" t="s">
        <v>774</v>
      </c>
      <c r="N270" s="291">
        <v>5.67</v>
      </c>
      <c r="O270" s="290">
        <f>IF(N270&gt;0,1/N270*37.7*68.6,"")</f>
        <v>456.12345679012344</v>
      </c>
      <c r="P270" s="289">
        <v>5.89</v>
      </c>
      <c r="Q270" s="288" t="s">
        <v>776</v>
      </c>
      <c r="R270" s="287" t="s">
        <v>768</v>
      </c>
      <c r="S270" s="287" t="s">
        <v>38</v>
      </c>
      <c r="T270" s="286"/>
      <c r="U270" s="285"/>
      <c r="V270" s="284">
        <f>IF(X270&lt;95,"",X270)</f>
        <v>96</v>
      </c>
      <c r="X270" s="282">
        <f>IFERROR(ROUNDDOWN(N270/P270*100,0),"")</f>
        <v>96</v>
      </c>
    </row>
    <row r="271" spans="1:24" s="283" customFormat="1" ht="24" customHeight="1">
      <c r="A271" s="301"/>
      <c r="B271" s="306"/>
      <c r="C271" s="305"/>
      <c r="D271" s="295" t="s">
        <v>810</v>
      </c>
      <c r="E271" s="287" t="s">
        <v>771</v>
      </c>
      <c r="F271" s="287">
        <v>8.8659999999999997</v>
      </c>
      <c r="G271" s="287">
        <v>1177</v>
      </c>
      <c r="H271" s="287">
        <v>221</v>
      </c>
      <c r="I271" s="287" t="s">
        <v>58</v>
      </c>
      <c r="J271" s="293">
        <v>8310</v>
      </c>
      <c r="K271" s="293">
        <v>19529</v>
      </c>
      <c r="L271" s="293">
        <v>11109</v>
      </c>
      <c r="M271" s="292" t="s">
        <v>774</v>
      </c>
      <c r="N271" s="291">
        <v>4.3600000000000003</v>
      </c>
      <c r="O271" s="290">
        <f>IF(N271&gt;0,1/N271*37.7*68.6,"")</f>
        <v>593.16972477064223</v>
      </c>
      <c r="P271" s="289">
        <v>4.88</v>
      </c>
      <c r="Q271" s="288" t="s">
        <v>773</v>
      </c>
      <c r="R271" s="287" t="s">
        <v>768</v>
      </c>
      <c r="S271" s="287" t="s">
        <v>806</v>
      </c>
      <c r="T271" s="286"/>
      <c r="U271" s="285"/>
      <c r="V271" s="284" t="str">
        <f>IF(X271&lt;95,"",X271)</f>
        <v/>
      </c>
      <c r="X271" s="282">
        <f>IFERROR(ROUNDDOWN(N271/P271*100,0),"")</f>
        <v>89</v>
      </c>
    </row>
    <row r="272" spans="1:24" s="283" customFormat="1" ht="24" customHeight="1">
      <c r="A272" s="301"/>
      <c r="B272" s="306"/>
      <c r="C272" s="305"/>
      <c r="D272" s="295" t="s">
        <v>810</v>
      </c>
      <c r="E272" s="287" t="s">
        <v>771</v>
      </c>
      <c r="F272" s="287">
        <v>8.8659999999999997</v>
      </c>
      <c r="G272" s="287">
        <v>1177</v>
      </c>
      <c r="H272" s="287">
        <v>221</v>
      </c>
      <c r="I272" s="287" t="s">
        <v>58</v>
      </c>
      <c r="J272" s="293">
        <v>8310</v>
      </c>
      <c r="K272" s="293">
        <v>19529</v>
      </c>
      <c r="L272" s="293">
        <v>11109</v>
      </c>
      <c r="M272" s="292" t="s">
        <v>774</v>
      </c>
      <c r="N272" s="291">
        <v>4.43</v>
      </c>
      <c r="O272" s="290">
        <f>IF(N272&gt;0,1/N272*37.7*68.6,"")</f>
        <v>583.79683972911971</v>
      </c>
      <c r="P272" s="289">
        <v>4.88</v>
      </c>
      <c r="Q272" s="288" t="s">
        <v>776</v>
      </c>
      <c r="R272" s="287" t="s">
        <v>768</v>
      </c>
      <c r="S272" s="287" t="s">
        <v>806</v>
      </c>
      <c r="T272" s="286"/>
      <c r="U272" s="285"/>
      <c r="V272" s="284" t="str">
        <f>IF(X272&lt;95,"",X272)</f>
        <v/>
      </c>
      <c r="X272" s="282">
        <f>IFERROR(ROUNDDOWN(N272/P272*100,0),"")</f>
        <v>90</v>
      </c>
    </row>
    <row r="273" spans="1:24" s="283" customFormat="1" ht="24" customHeight="1">
      <c r="A273" s="301"/>
      <c r="B273" s="306"/>
      <c r="C273" s="305"/>
      <c r="D273" s="295" t="s">
        <v>810</v>
      </c>
      <c r="E273" s="287" t="s">
        <v>771</v>
      </c>
      <c r="F273" s="287">
        <v>8.8659999999999997</v>
      </c>
      <c r="G273" s="287">
        <v>1569</v>
      </c>
      <c r="H273" s="287">
        <v>265</v>
      </c>
      <c r="I273" s="287" t="s">
        <v>761</v>
      </c>
      <c r="J273" s="293">
        <v>8310</v>
      </c>
      <c r="K273" s="293">
        <v>19529</v>
      </c>
      <c r="L273" s="293">
        <v>11109</v>
      </c>
      <c r="M273" s="292" t="s">
        <v>774</v>
      </c>
      <c r="N273" s="291">
        <v>4.42</v>
      </c>
      <c r="O273" s="290">
        <f>IF(N273&gt;0,1/N273*37.7*68.6,"")</f>
        <v>585.11764705882342</v>
      </c>
      <c r="P273" s="289">
        <v>4.88</v>
      </c>
      <c r="Q273" s="288" t="s">
        <v>773</v>
      </c>
      <c r="R273" s="287" t="s">
        <v>768</v>
      </c>
      <c r="S273" s="287" t="s">
        <v>806</v>
      </c>
      <c r="T273" s="286"/>
      <c r="U273" s="285"/>
      <c r="V273" s="284" t="str">
        <f>IF(X273&lt;95,"",X273)</f>
        <v/>
      </c>
      <c r="X273" s="282">
        <f>IFERROR(ROUNDDOWN(N273/P273*100,0),"")</f>
        <v>90</v>
      </c>
    </row>
    <row r="274" spans="1:24" s="283" customFormat="1" ht="24" customHeight="1">
      <c r="A274" s="301"/>
      <c r="B274" s="306"/>
      <c r="C274" s="305"/>
      <c r="D274" s="295" t="s">
        <v>810</v>
      </c>
      <c r="E274" s="287" t="s">
        <v>771</v>
      </c>
      <c r="F274" s="287">
        <v>8.8659999999999997</v>
      </c>
      <c r="G274" s="287">
        <v>1569</v>
      </c>
      <c r="H274" s="287">
        <v>265</v>
      </c>
      <c r="I274" s="287" t="s">
        <v>242</v>
      </c>
      <c r="J274" s="293">
        <v>8310</v>
      </c>
      <c r="K274" s="293">
        <v>19529</v>
      </c>
      <c r="L274" s="293">
        <v>11109</v>
      </c>
      <c r="M274" s="292" t="s">
        <v>774</v>
      </c>
      <c r="N274" s="291">
        <v>4.51</v>
      </c>
      <c r="O274" s="290">
        <f>IF(N274&gt;0,1/N274*37.7*68.6,"")</f>
        <v>573.44124168514406</v>
      </c>
      <c r="P274" s="289">
        <v>4.88</v>
      </c>
      <c r="Q274" s="288" t="s">
        <v>773</v>
      </c>
      <c r="R274" s="287" t="s">
        <v>768</v>
      </c>
      <c r="S274" s="287" t="s">
        <v>806</v>
      </c>
      <c r="T274" s="286"/>
      <c r="U274" s="285"/>
      <c r="V274" s="284" t="str">
        <f>IF(X274&lt;95,"",X274)</f>
        <v/>
      </c>
      <c r="X274" s="282">
        <f>IFERROR(ROUNDDOWN(N274/P274*100,0),"")</f>
        <v>92</v>
      </c>
    </row>
    <row r="275" spans="1:24" s="283" customFormat="1" ht="24" customHeight="1">
      <c r="A275" s="301"/>
      <c r="B275" s="306"/>
      <c r="C275" s="305"/>
      <c r="D275" s="295" t="s">
        <v>810</v>
      </c>
      <c r="E275" s="287" t="s">
        <v>771</v>
      </c>
      <c r="F275" s="287">
        <v>8.8659999999999997</v>
      </c>
      <c r="G275" s="287">
        <v>1569</v>
      </c>
      <c r="H275" s="287">
        <v>265</v>
      </c>
      <c r="I275" s="287" t="s">
        <v>242</v>
      </c>
      <c r="J275" s="293">
        <v>8310</v>
      </c>
      <c r="K275" s="293">
        <v>19529</v>
      </c>
      <c r="L275" s="293">
        <v>11109</v>
      </c>
      <c r="M275" s="292" t="s">
        <v>774</v>
      </c>
      <c r="N275" s="291">
        <v>4.58</v>
      </c>
      <c r="O275" s="290">
        <f>IF(N275&gt;0,1/N275*37.7*68.6,"")</f>
        <v>564.67685589519658</v>
      </c>
      <c r="P275" s="289">
        <v>4.88</v>
      </c>
      <c r="Q275" s="288" t="s">
        <v>776</v>
      </c>
      <c r="R275" s="287" t="s">
        <v>768</v>
      </c>
      <c r="S275" s="287" t="s">
        <v>806</v>
      </c>
      <c r="T275" s="286"/>
      <c r="U275" s="285"/>
      <c r="V275" s="284" t="str">
        <f>IF(X275&lt;95,"",X275)</f>
        <v/>
      </c>
      <c r="X275" s="282">
        <f>IFERROR(ROUNDDOWN(N275/P275*100,0),"")</f>
        <v>93</v>
      </c>
    </row>
    <row r="276" spans="1:24" s="283" customFormat="1" ht="24" customHeight="1">
      <c r="A276" s="301"/>
      <c r="B276" s="306"/>
      <c r="C276" s="305"/>
      <c r="D276" s="295" t="s">
        <v>809</v>
      </c>
      <c r="E276" s="287" t="s">
        <v>771</v>
      </c>
      <c r="F276" s="287">
        <v>8.8659999999999997</v>
      </c>
      <c r="G276" s="287">
        <v>1569</v>
      </c>
      <c r="H276" s="287">
        <v>265</v>
      </c>
      <c r="I276" s="287" t="s">
        <v>761</v>
      </c>
      <c r="J276" s="293">
        <v>8310</v>
      </c>
      <c r="K276" s="293">
        <v>19529</v>
      </c>
      <c r="L276" s="293">
        <v>11109</v>
      </c>
      <c r="M276" s="292" t="s">
        <v>774</v>
      </c>
      <c r="N276" s="291">
        <v>4.42</v>
      </c>
      <c r="O276" s="290">
        <f>IF(N276&gt;0,1/N276*37.7*68.6,"")</f>
        <v>585.11764705882342</v>
      </c>
      <c r="P276" s="289">
        <v>4.88</v>
      </c>
      <c r="Q276" s="288" t="s">
        <v>773</v>
      </c>
      <c r="R276" s="287" t="s">
        <v>768</v>
      </c>
      <c r="S276" s="287" t="s">
        <v>806</v>
      </c>
      <c r="T276" s="286"/>
      <c r="U276" s="285"/>
      <c r="V276" s="284" t="str">
        <f>IF(X276&lt;95,"",X276)</f>
        <v/>
      </c>
      <c r="X276" s="282">
        <f>IFERROR(ROUNDDOWN(N276/P276*100,0),"")</f>
        <v>90</v>
      </c>
    </row>
    <row r="277" spans="1:24" s="283" customFormat="1" ht="24" customHeight="1">
      <c r="A277" s="301"/>
      <c r="B277" s="306"/>
      <c r="C277" s="305"/>
      <c r="D277" s="295" t="s">
        <v>809</v>
      </c>
      <c r="E277" s="287" t="s">
        <v>771</v>
      </c>
      <c r="F277" s="287">
        <v>8.8659999999999997</v>
      </c>
      <c r="G277" s="287">
        <v>1569</v>
      </c>
      <c r="H277" s="287">
        <v>265</v>
      </c>
      <c r="I277" s="287" t="s">
        <v>242</v>
      </c>
      <c r="J277" s="293">
        <v>8310</v>
      </c>
      <c r="K277" s="293">
        <v>19529</v>
      </c>
      <c r="L277" s="293">
        <v>11109</v>
      </c>
      <c r="M277" s="292" t="s">
        <v>774</v>
      </c>
      <c r="N277" s="291">
        <v>4.51</v>
      </c>
      <c r="O277" s="290">
        <f>IF(N277&gt;0,1/N277*37.7*68.6,"")</f>
        <v>573.44124168514406</v>
      </c>
      <c r="P277" s="289">
        <v>4.88</v>
      </c>
      <c r="Q277" s="288" t="s">
        <v>773</v>
      </c>
      <c r="R277" s="287" t="s">
        <v>768</v>
      </c>
      <c r="S277" s="287" t="s">
        <v>806</v>
      </c>
      <c r="T277" s="286"/>
      <c r="U277" s="285"/>
      <c r="V277" s="284" t="str">
        <f>IF(X277&lt;95,"",X277)</f>
        <v/>
      </c>
      <c r="X277" s="282">
        <f>IFERROR(ROUNDDOWN(N277/P277*100,0),"")</f>
        <v>92</v>
      </c>
    </row>
    <row r="278" spans="1:24" s="283" customFormat="1" ht="24" customHeight="1">
      <c r="A278" s="301"/>
      <c r="B278" s="306"/>
      <c r="C278" s="305"/>
      <c r="D278" s="295" t="s">
        <v>809</v>
      </c>
      <c r="E278" s="287" t="s">
        <v>771</v>
      </c>
      <c r="F278" s="287">
        <v>8.8659999999999997</v>
      </c>
      <c r="G278" s="287">
        <v>1569</v>
      </c>
      <c r="H278" s="287">
        <v>265</v>
      </c>
      <c r="I278" s="287" t="s">
        <v>242</v>
      </c>
      <c r="J278" s="293">
        <v>8310</v>
      </c>
      <c r="K278" s="293">
        <v>19529</v>
      </c>
      <c r="L278" s="293">
        <v>11109</v>
      </c>
      <c r="M278" s="292" t="s">
        <v>774</v>
      </c>
      <c r="N278" s="291">
        <v>4.58</v>
      </c>
      <c r="O278" s="290">
        <f>IF(N278&gt;0,1/N278*37.7*68.6,"")</f>
        <v>564.67685589519658</v>
      </c>
      <c r="P278" s="289">
        <v>4.88</v>
      </c>
      <c r="Q278" s="288" t="s">
        <v>776</v>
      </c>
      <c r="R278" s="287" t="s">
        <v>768</v>
      </c>
      <c r="S278" s="287" t="s">
        <v>806</v>
      </c>
      <c r="T278" s="286"/>
      <c r="U278" s="285"/>
      <c r="V278" s="284" t="str">
        <f>IF(X278&lt;95,"",X278)</f>
        <v/>
      </c>
      <c r="X278" s="282">
        <f>IFERROR(ROUNDDOWN(N278/P278*100,0),"")</f>
        <v>93</v>
      </c>
    </row>
    <row r="279" spans="1:24" s="283" customFormat="1" ht="24" customHeight="1">
      <c r="A279" s="301"/>
      <c r="B279" s="306"/>
      <c r="C279" s="305"/>
      <c r="D279" s="295" t="s">
        <v>808</v>
      </c>
      <c r="E279" s="287" t="s">
        <v>771</v>
      </c>
      <c r="F279" s="287">
        <v>8.8659999999999997</v>
      </c>
      <c r="G279" s="287">
        <v>1177</v>
      </c>
      <c r="H279" s="287">
        <v>221</v>
      </c>
      <c r="I279" s="287" t="s">
        <v>58</v>
      </c>
      <c r="J279" s="293">
        <v>9193</v>
      </c>
      <c r="K279" s="293">
        <v>24147</v>
      </c>
      <c r="L279" s="293">
        <v>14844</v>
      </c>
      <c r="M279" s="292" t="s">
        <v>774</v>
      </c>
      <c r="N279" s="291">
        <v>3.82</v>
      </c>
      <c r="O279" s="290">
        <f>IF(N279&gt;0,1/N279*37.7*68.6,"")</f>
        <v>677.02094240837687</v>
      </c>
      <c r="P279" s="289">
        <v>4.42</v>
      </c>
      <c r="Q279" s="288" t="s">
        <v>773</v>
      </c>
      <c r="R279" s="287" t="s">
        <v>768</v>
      </c>
      <c r="S279" s="287" t="s">
        <v>806</v>
      </c>
      <c r="T279" s="286"/>
      <c r="U279" s="285"/>
      <c r="V279" s="284" t="str">
        <f>IF(X279&lt;95,"",X279)</f>
        <v/>
      </c>
      <c r="X279" s="282">
        <f>IFERROR(ROUNDDOWN(N279/P279*100,0),"")</f>
        <v>86</v>
      </c>
    </row>
    <row r="280" spans="1:24" s="283" customFormat="1" ht="24" customHeight="1">
      <c r="A280" s="301"/>
      <c r="B280" s="306"/>
      <c r="C280" s="305"/>
      <c r="D280" s="295" t="s">
        <v>808</v>
      </c>
      <c r="E280" s="287" t="s">
        <v>771</v>
      </c>
      <c r="F280" s="287">
        <v>8.8659999999999997</v>
      </c>
      <c r="G280" s="287">
        <v>1177</v>
      </c>
      <c r="H280" s="287">
        <v>221</v>
      </c>
      <c r="I280" s="287" t="s">
        <v>58</v>
      </c>
      <c r="J280" s="293">
        <v>9193</v>
      </c>
      <c r="K280" s="293">
        <v>24147</v>
      </c>
      <c r="L280" s="293">
        <v>14844</v>
      </c>
      <c r="M280" s="292" t="s">
        <v>774</v>
      </c>
      <c r="N280" s="291">
        <v>3.86</v>
      </c>
      <c r="O280" s="290">
        <f>IF(N280&gt;0,1/N280*37.7*68.6,"")</f>
        <v>670.00518134715037</v>
      </c>
      <c r="P280" s="289">
        <v>4.42</v>
      </c>
      <c r="Q280" s="288" t="s">
        <v>776</v>
      </c>
      <c r="R280" s="287" t="s">
        <v>768</v>
      </c>
      <c r="S280" s="287" t="s">
        <v>806</v>
      </c>
      <c r="T280" s="286"/>
      <c r="U280" s="285"/>
      <c r="V280" s="284" t="str">
        <f>IF(X280&lt;95,"",X280)</f>
        <v/>
      </c>
      <c r="X280" s="282">
        <f>IFERROR(ROUNDDOWN(N280/P280*100,0),"")</f>
        <v>87</v>
      </c>
    </row>
    <row r="281" spans="1:24" s="283" customFormat="1" ht="24" customHeight="1">
      <c r="A281" s="301"/>
      <c r="B281" s="306"/>
      <c r="C281" s="305"/>
      <c r="D281" s="295" t="s">
        <v>808</v>
      </c>
      <c r="E281" s="287" t="s">
        <v>771</v>
      </c>
      <c r="F281" s="287">
        <v>8.8659999999999997</v>
      </c>
      <c r="G281" s="287">
        <v>1569</v>
      </c>
      <c r="H281" s="287">
        <v>265</v>
      </c>
      <c r="I281" s="287" t="s">
        <v>761</v>
      </c>
      <c r="J281" s="293">
        <v>9193</v>
      </c>
      <c r="K281" s="293">
        <v>24147</v>
      </c>
      <c r="L281" s="293">
        <v>14844</v>
      </c>
      <c r="M281" s="292" t="s">
        <v>774</v>
      </c>
      <c r="N281" s="291">
        <v>3.81</v>
      </c>
      <c r="O281" s="290">
        <f>IF(N281&gt;0,1/N281*37.7*68.6,"")</f>
        <v>678.79790026246724</v>
      </c>
      <c r="P281" s="289">
        <v>4.42</v>
      </c>
      <c r="Q281" s="288" t="s">
        <v>773</v>
      </c>
      <c r="R281" s="287" t="s">
        <v>768</v>
      </c>
      <c r="S281" s="287" t="s">
        <v>806</v>
      </c>
      <c r="T281" s="286"/>
      <c r="U281" s="285"/>
      <c r="V281" s="284" t="str">
        <f>IF(X281&lt;95,"",X281)</f>
        <v/>
      </c>
      <c r="X281" s="282">
        <f>IFERROR(ROUNDDOWN(N281/P281*100,0),"")</f>
        <v>86</v>
      </c>
    </row>
    <row r="282" spans="1:24" s="283" customFormat="1" ht="24" customHeight="1">
      <c r="A282" s="301"/>
      <c r="B282" s="306"/>
      <c r="C282" s="305"/>
      <c r="D282" s="295" t="s">
        <v>808</v>
      </c>
      <c r="E282" s="287" t="s">
        <v>771</v>
      </c>
      <c r="F282" s="287">
        <v>8.8659999999999997</v>
      </c>
      <c r="G282" s="287">
        <v>1569</v>
      </c>
      <c r="H282" s="287">
        <v>265</v>
      </c>
      <c r="I282" s="287" t="s">
        <v>242</v>
      </c>
      <c r="J282" s="293">
        <v>9193</v>
      </c>
      <c r="K282" s="293">
        <v>24147</v>
      </c>
      <c r="L282" s="293">
        <v>14844</v>
      </c>
      <c r="M282" s="292" t="s">
        <v>774</v>
      </c>
      <c r="N282" s="291">
        <v>3.94</v>
      </c>
      <c r="O282" s="290">
        <f>IF(N282&gt;0,1/N282*37.7*68.6,"")</f>
        <v>656.40101522842633</v>
      </c>
      <c r="P282" s="289">
        <v>4.42</v>
      </c>
      <c r="Q282" s="288" t="s">
        <v>776</v>
      </c>
      <c r="R282" s="287" t="s">
        <v>768</v>
      </c>
      <c r="S282" s="287" t="s">
        <v>806</v>
      </c>
      <c r="T282" s="286"/>
      <c r="U282" s="285"/>
      <c r="V282" s="284" t="str">
        <f>IF(X282&lt;95,"",X282)</f>
        <v/>
      </c>
      <c r="X282" s="282">
        <f>IFERROR(ROUNDDOWN(N282/P282*100,0),"")</f>
        <v>89</v>
      </c>
    </row>
    <row r="283" spans="1:24" s="283" customFormat="1" ht="24" customHeight="1">
      <c r="A283" s="301"/>
      <c r="B283" s="306"/>
      <c r="C283" s="305"/>
      <c r="D283" s="295" t="s">
        <v>808</v>
      </c>
      <c r="E283" s="287" t="s">
        <v>771</v>
      </c>
      <c r="F283" s="287">
        <v>8.8659999999999997</v>
      </c>
      <c r="G283" s="287">
        <v>1569</v>
      </c>
      <c r="H283" s="287">
        <v>265</v>
      </c>
      <c r="I283" s="287" t="s">
        <v>242</v>
      </c>
      <c r="J283" s="293">
        <v>9193</v>
      </c>
      <c r="K283" s="293">
        <v>24147</v>
      </c>
      <c r="L283" s="293">
        <v>14844</v>
      </c>
      <c r="M283" s="292" t="s">
        <v>774</v>
      </c>
      <c r="N283" s="291">
        <v>3.9</v>
      </c>
      <c r="O283" s="290">
        <f>IF(N283&gt;0,1/N283*37.7*68.6,"")</f>
        <v>663.13333333333333</v>
      </c>
      <c r="P283" s="289">
        <v>4.42</v>
      </c>
      <c r="Q283" s="288" t="s">
        <v>773</v>
      </c>
      <c r="R283" s="287" t="s">
        <v>768</v>
      </c>
      <c r="S283" s="287" t="s">
        <v>806</v>
      </c>
      <c r="T283" s="286"/>
      <c r="U283" s="285"/>
      <c r="V283" s="284" t="str">
        <f>IF(X283&lt;95,"",X283)</f>
        <v/>
      </c>
      <c r="X283" s="282">
        <f>IFERROR(ROUNDDOWN(N283/P283*100,0),"")</f>
        <v>88</v>
      </c>
    </row>
    <row r="284" spans="1:24" s="283" customFormat="1" ht="24" customHeight="1">
      <c r="A284" s="301"/>
      <c r="B284" s="306"/>
      <c r="C284" s="305"/>
      <c r="D284" s="295" t="s">
        <v>807</v>
      </c>
      <c r="E284" s="287" t="s">
        <v>771</v>
      </c>
      <c r="F284" s="287">
        <v>8.8659999999999997</v>
      </c>
      <c r="G284" s="287">
        <v>1177</v>
      </c>
      <c r="H284" s="287">
        <v>221</v>
      </c>
      <c r="I284" s="287" t="s">
        <v>58</v>
      </c>
      <c r="J284" s="293">
        <v>9193</v>
      </c>
      <c r="K284" s="293">
        <v>24147</v>
      </c>
      <c r="L284" s="293">
        <v>14844</v>
      </c>
      <c r="M284" s="292" t="s">
        <v>774</v>
      </c>
      <c r="N284" s="291">
        <v>3.82</v>
      </c>
      <c r="O284" s="290">
        <f>IF(N284&gt;0,1/N284*37.7*68.6,"")</f>
        <v>677.02094240837687</v>
      </c>
      <c r="P284" s="289">
        <v>4.42</v>
      </c>
      <c r="Q284" s="288" t="s">
        <v>773</v>
      </c>
      <c r="R284" s="287" t="s">
        <v>768</v>
      </c>
      <c r="S284" s="287" t="s">
        <v>806</v>
      </c>
      <c r="T284" s="286"/>
      <c r="U284" s="285"/>
      <c r="V284" s="284" t="str">
        <f>IF(X284&lt;95,"",X284)</f>
        <v/>
      </c>
      <c r="X284" s="282">
        <f>IFERROR(ROUNDDOWN(N284/P284*100,0),"")</f>
        <v>86</v>
      </c>
    </row>
    <row r="285" spans="1:24" s="283" customFormat="1" ht="24" customHeight="1">
      <c r="A285" s="301"/>
      <c r="B285" s="306"/>
      <c r="C285" s="305"/>
      <c r="D285" s="295" t="s">
        <v>807</v>
      </c>
      <c r="E285" s="287" t="s">
        <v>771</v>
      </c>
      <c r="F285" s="287">
        <v>8.8659999999999997</v>
      </c>
      <c r="G285" s="287">
        <v>1177</v>
      </c>
      <c r="H285" s="287">
        <v>221</v>
      </c>
      <c r="I285" s="287" t="s">
        <v>58</v>
      </c>
      <c r="J285" s="293">
        <v>9193</v>
      </c>
      <c r="K285" s="293">
        <v>24147</v>
      </c>
      <c r="L285" s="293">
        <v>14844</v>
      </c>
      <c r="M285" s="292" t="s">
        <v>774</v>
      </c>
      <c r="N285" s="291">
        <v>3.86</v>
      </c>
      <c r="O285" s="290">
        <f>IF(N285&gt;0,1/N285*37.7*68.6,"")</f>
        <v>670.00518134715037</v>
      </c>
      <c r="P285" s="289">
        <v>4.42</v>
      </c>
      <c r="Q285" s="288" t="s">
        <v>776</v>
      </c>
      <c r="R285" s="287" t="s">
        <v>768</v>
      </c>
      <c r="S285" s="287" t="s">
        <v>806</v>
      </c>
      <c r="T285" s="286"/>
      <c r="U285" s="285"/>
      <c r="V285" s="284" t="str">
        <f>IF(X285&lt;95,"",X285)</f>
        <v/>
      </c>
      <c r="X285" s="282">
        <f>IFERROR(ROUNDDOWN(N285/P285*100,0),"")</f>
        <v>87</v>
      </c>
    </row>
    <row r="286" spans="1:24" s="283" customFormat="1" ht="24" customHeight="1">
      <c r="A286" s="301"/>
      <c r="B286" s="306"/>
      <c r="C286" s="305"/>
      <c r="D286" s="295" t="s">
        <v>807</v>
      </c>
      <c r="E286" s="287" t="s">
        <v>771</v>
      </c>
      <c r="F286" s="287">
        <v>8.8659999999999997</v>
      </c>
      <c r="G286" s="287">
        <v>1569</v>
      </c>
      <c r="H286" s="287">
        <v>265</v>
      </c>
      <c r="I286" s="287" t="s">
        <v>761</v>
      </c>
      <c r="J286" s="293">
        <v>9193</v>
      </c>
      <c r="K286" s="293">
        <v>24147</v>
      </c>
      <c r="L286" s="293">
        <v>14844</v>
      </c>
      <c r="M286" s="292" t="s">
        <v>774</v>
      </c>
      <c r="N286" s="291">
        <v>3.81</v>
      </c>
      <c r="O286" s="290">
        <f>IF(N286&gt;0,1/N286*37.7*68.6,"")</f>
        <v>678.79790026246724</v>
      </c>
      <c r="P286" s="289">
        <v>4.42</v>
      </c>
      <c r="Q286" s="288" t="s">
        <v>773</v>
      </c>
      <c r="R286" s="287" t="s">
        <v>768</v>
      </c>
      <c r="S286" s="287" t="s">
        <v>806</v>
      </c>
      <c r="T286" s="286"/>
      <c r="U286" s="285"/>
      <c r="V286" s="284" t="str">
        <f>IF(X286&lt;95,"",X286)</f>
        <v/>
      </c>
      <c r="X286" s="282">
        <f>IFERROR(ROUNDDOWN(N286/P286*100,0),"")</f>
        <v>86</v>
      </c>
    </row>
    <row r="287" spans="1:24" s="283" customFormat="1" ht="24" customHeight="1">
      <c r="A287" s="301"/>
      <c r="B287" s="306"/>
      <c r="C287" s="305"/>
      <c r="D287" s="295" t="s">
        <v>807</v>
      </c>
      <c r="E287" s="287" t="s">
        <v>771</v>
      </c>
      <c r="F287" s="287">
        <v>8.8659999999999997</v>
      </c>
      <c r="G287" s="287">
        <v>1569</v>
      </c>
      <c r="H287" s="287">
        <v>265</v>
      </c>
      <c r="I287" s="287" t="s">
        <v>242</v>
      </c>
      <c r="J287" s="293">
        <v>9193</v>
      </c>
      <c r="K287" s="293">
        <v>24147</v>
      </c>
      <c r="L287" s="293">
        <v>14844</v>
      </c>
      <c r="M287" s="292" t="s">
        <v>774</v>
      </c>
      <c r="N287" s="291">
        <v>3.94</v>
      </c>
      <c r="O287" s="290">
        <f>IF(N287&gt;0,1/N287*37.7*68.6,"")</f>
        <v>656.40101522842633</v>
      </c>
      <c r="P287" s="289">
        <v>4.42</v>
      </c>
      <c r="Q287" s="288" t="s">
        <v>776</v>
      </c>
      <c r="R287" s="287" t="s">
        <v>768</v>
      </c>
      <c r="S287" s="287" t="s">
        <v>806</v>
      </c>
      <c r="T287" s="286"/>
      <c r="U287" s="285"/>
      <c r="V287" s="284" t="str">
        <f>IF(X287&lt;95,"",X287)</f>
        <v/>
      </c>
      <c r="X287" s="282">
        <f>IFERROR(ROUNDDOWN(N287/P287*100,0),"")</f>
        <v>89</v>
      </c>
    </row>
    <row r="288" spans="1:24" s="283" customFormat="1" ht="24" customHeight="1">
      <c r="A288" s="301"/>
      <c r="B288" s="306"/>
      <c r="C288" s="305"/>
      <c r="D288" s="295" t="s">
        <v>807</v>
      </c>
      <c r="E288" s="287" t="s">
        <v>771</v>
      </c>
      <c r="F288" s="287">
        <v>8.8659999999999997</v>
      </c>
      <c r="G288" s="287">
        <v>1569</v>
      </c>
      <c r="H288" s="287">
        <v>265</v>
      </c>
      <c r="I288" s="287" t="s">
        <v>242</v>
      </c>
      <c r="J288" s="293">
        <v>9193</v>
      </c>
      <c r="K288" s="293">
        <v>24147</v>
      </c>
      <c r="L288" s="293">
        <v>14844</v>
      </c>
      <c r="M288" s="292" t="s">
        <v>774</v>
      </c>
      <c r="N288" s="291">
        <v>3.9</v>
      </c>
      <c r="O288" s="290">
        <f>IF(N288&gt;0,1/N288*37.7*68.6,"")</f>
        <v>663.13333333333333</v>
      </c>
      <c r="P288" s="289">
        <v>4.42</v>
      </c>
      <c r="Q288" s="288" t="s">
        <v>773</v>
      </c>
      <c r="R288" s="287" t="s">
        <v>768</v>
      </c>
      <c r="S288" s="287" t="s">
        <v>806</v>
      </c>
      <c r="T288" s="286"/>
      <c r="U288" s="285"/>
      <c r="V288" s="284" t="str">
        <f>IF(X288&lt;95,"",X288)</f>
        <v/>
      </c>
      <c r="X288" s="282">
        <f>IFERROR(ROUNDDOWN(N288/P288*100,0),"")</f>
        <v>88</v>
      </c>
    </row>
    <row r="289" spans="1:24" s="283" customFormat="1" ht="24" customHeight="1">
      <c r="A289" s="301"/>
      <c r="B289" s="306"/>
      <c r="C289" s="305"/>
      <c r="D289" s="295" t="s">
        <v>805</v>
      </c>
      <c r="E289" s="287" t="s">
        <v>771</v>
      </c>
      <c r="F289" s="287">
        <v>8.8659999999999997</v>
      </c>
      <c r="G289" s="287">
        <v>1569</v>
      </c>
      <c r="H289" s="287">
        <v>265</v>
      </c>
      <c r="I289" s="287" t="s">
        <v>761</v>
      </c>
      <c r="J289" s="293">
        <v>9193</v>
      </c>
      <c r="K289" s="293">
        <v>24147</v>
      </c>
      <c r="L289" s="293">
        <v>14844</v>
      </c>
      <c r="M289" s="292" t="s">
        <v>774</v>
      </c>
      <c r="N289" s="291">
        <v>3.81</v>
      </c>
      <c r="O289" s="290">
        <f>IF(N289&gt;0,1/N289*37.7*68.6,"")</f>
        <v>678.79790026246724</v>
      </c>
      <c r="P289" s="289">
        <v>4.42</v>
      </c>
      <c r="Q289" s="288" t="s">
        <v>773</v>
      </c>
      <c r="R289" s="287" t="s">
        <v>768</v>
      </c>
      <c r="S289" s="287" t="s">
        <v>232</v>
      </c>
      <c r="T289" s="286"/>
      <c r="U289" s="285"/>
      <c r="V289" s="284" t="str">
        <f>IF(X289&lt;95,"",X289)</f>
        <v/>
      </c>
      <c r="X289" s="282">
        <f>IFERROR(ROUNDDOWN(N289/P289*100,0),"")</f>
        <v>86</v>
      </c>
    </row>
    <row r="290" spans="1:24" s="283" customFormat="1" ht="24" customHeight="1">
      <c r="A290" s="301"/>
      <c r="B290" s="306"/>
      <c r="C290" s="305"/>
      <c r="D290" s="295" t="s">
        <v>805</v>
      </c>
      <c r="E290" s="287" t="s">
        <v>771</v>
      </c>
      <c r="F290" s="287">
        <v>8.8659999999999997</v>
      </c>
      <c r="G290" s="287">
        <v>1569</v>
      </c>
      <c r="H290" s="287">
        <v>265</v>
      </c>
      <c r="I290" s="287" t="s">
        <v>242</v>
      </c>
      <c r="J290" s="293">
        <v>9193</v>
      </c>
      <c r="K290" s="293">
        <v>24147</v>
      </c>
      <c r="L290" s="293">
        <v>14844</v>
      </c>
      <c r="M290" s="292" t="s">
        <v>774</v>
      </c>
      <c r="N290" s="291">
        <v>3.94</v>
      </c>
      <c r="O290" s="290">
        <f>IF(N290&gt;0,1/N290*37.7*68.6,"")</f>
        <v>656.40101522842633</v>
      </c>
      <c r="P290" s="289">
        <v>4.42</v>
      </c>
      <c r="Q290" s="288" t="s">
        <v>776</v>
      </c>
      <c r="R290" s="287" t="s">
        <v>768</v>
      </c>
      <c r="S290" s="287" t="s">
        <v>232</v>
      </c>
      <c r="T290" s="286"/>
      <c r="U290" s="285"/>
      <c r="V290" s="284" t="str">
        <f>IF(X290&lt;95,"",X290)</f>
        <v/>
      </c>
      <c r="X290" s="282">
        <f>IFERROR(ROUNDDOWN(N290/P290*100,0),"")</f>
        <v>89</v>
      </c>
    </row>
    <row r="291" spans="1:24" s="283" customFormat="1" ht="24" customHeight="1">
      <c r="A291" s="301"/>
      <c r="B291" s="306"/>
      <c r="C291" s="305"/>
      <c r="D291" s="295" t="s">
        <v>805</v>
      </c>
      <c r="E291" s="287" t="s">
        <v>771</v>
      </c>
      <c r="F291" s="287">
        <v>8.8659999999999997</v>
      </c>
      <c r="G291" s="287">
        <v>1569</v>
      </c>
      <c r="H291" s="287">
        <v>265</v>
      </c>
      <c r="I291" s="287" t="s">
        <v>242</v>
      </c>
      <c r="J291" s="293">
        <v>9193</v>
      </c>
      <c r="K291" s="293">
        <v>24147</v>
      </c>
      <c r="L291" s="293">
        <v>14844</v>
      </c>
      <c r="M291" s="292" t="s">
        <v>774</v>
      </c>
      <c r="N291" s="291">
        <v>3.9</v>
      </c>
      <c r="O291" s="290">
        <f>IF(N291&gt;0,1/N291*37.7*68.6,"")</f>
        <v>663.13333333333333</v>
      </c>
      <c r="P291" s="289">
        <v>4.42</v>
      </c>
      <c r="Q291" s="288" t="s">
        <v>773</v>
      </c>
      <c r="R291" s="287" t="s">
        <v>768</v>
      </c>
      <c r="S291" s="287" t="s">
        <v>232</v>
      </c>
      <c r="T291" s="286"/>
      <c r="U291" s="285"/>
      <c r="V291" s="284" t="str">
        <f>IF(X291&lt;95,"",X291)</f>
        <v/>
      </c>
      <c r="X291" s="282">
        <f>IFERROR(ROUNDDOWN(N291/P291*100,0),"")</f>
        <v>88</v>
      </c>
    </row>
    <row r="292" spans="1:24" s="283" customFormat="1" ht="24" customHeight="1">
      <c r="A292" s="301"/>
      <c r="B292" s="306"/>
      <c r="C292" s="305"/>
      <c r="D292" s="295" t="s">
        <v>805</v>
      </c>
      <c r="E292" s="287" t="s">
        <v>771</v>
      </c>
      <c r="F292" s="287">
        <v>8.8659999999999997</v>
      </c>
      <c r="G292" s="287">
        <v>1569</v>
      </c>
      <c r="H292" s="287">
        <v>279</v>
      </c>
      <c r="I292" s="287" t="s">
        <v>761</v>
      </c>
      <c r="J292" s="293">
        <v>9193</v>
      </c>
      <c r="K292" s="293">
        <v>24147</v>
      </c>
      <c r="L292" s="293">
        <v>14844</v>
      </c>
      <c r="M292" s="292" t="s">
        <v>774</v>
      </c>
      <c r="N292" s="291">
        <v>3.81</v>
      </c>
      <c r="O292" s="290">
        <f>IF(N292&gt;0,1/N292*37.7*68.6,"")</f>
        <v>678.79790026246724</v>
      </c>
      <c r="P292" s="289">
        <v>4.42</v>
      </c>
      <c r="Q292" s="288" t="s">
        <v>773</v>
      </c>
      <c r="R292" s="287" t="s">
        <v>768</v>
      </c>
      <c r="S292" s="287" t="s">
        <v>232</v>
      </c>
      <c r="T292" s="286"/>
      <c r="U292" s="285"/>
      <c r="V292" s="284" t="str">
        <f>IF(X292&lt;95,"",X292)</f>
        <v/>
      </c>
      <c r="X292" s="282">
        <f>IFERROR(ROUNDDOWN(N292/P292*100,0),"")</f>
        <v>86</v>
      </c>
    </row>
    <row r="293" spans="1:24" s="283" customFormat="1" ht="24" customHeight="1">
      <c r="A293" s="301"/>
      <c r="B293" s="306"/>
      <c r="C293" s="305"/>
      <c r="D293" s="295" t="s">
        <v>804</v>
      </c>
      <c r="E293" s="287" t="s">
        <v>771</v>
      </c>
      <c r="F293" s="287">
        <v>8.8659999999999997</v>
      </c>
      <c r="G293" s="287">
        <v>1569</v>
      </c>
      <c r="H293" s="287">
        <v>265</v>
      </c>
      <c r="I293" s="287" t="s">
        <v>761</v>
      </c>
      <c r="J293" s="293">
        <v>9193</v>
      </c>
      <c r="K293" s="293">
        <v>24147</v>
      </c>
      <c r="L293" s="293">
        <v>14844</v>
      </c>
      <c r="M293" s="292" t="s">
        <v>774</v>
      </c>
      <c r="N293" s="291">
        <v>3.81</v>
      </c>
      <c r="O293" s="290">
        <f>IF(N293&gt;0,1/N293*37.7*68.6,"")</f>
        <v>678.79790026246724</v>
      </c>
      <c r="P293" s="289">
        <v>4.42</v>
      </c>
      <c r="Q293" s="288" t="s">
        <v>773</v>
      </c>
      <c r="R293" s="287" t="s">
        <v>768</v>
      </c>
      <c r="S293" s="287" t="s">
        <v>232</v>
      </c>
      <c r="T293" s="286"/>
      <c r="U293" s="285"/>
      <c r="V293" s="284" t="str">
        <f>IF(X293&lt;95,"",X293)</f>
        <v/>
      </c>
      <c r="X293" s="282">
        <f>IFERROR(ROUNDDOWN(N293/P293*100,0),"")</f>
        <v>86</v>
      </c>
    </row>
    <row r="294" spans="1:24" s="283" customFormat="1" ht="24" customHeight="1">
      <c r="A294" s="301"/>
      <c r="B294" s="306"/>
      <c r="C294" s="305"/>
      <c r="D294" s="295" t="s">
        <v>804</v>
      </c>
      <c r="E294" s="287" t="s">
        <v>771</v>
      </c>
      <c r="F294" s="287">
        <v>8.8659999999999997</v>
      </c>
      <c r="G294" s="287">
        <v>1569</v>
      </c>
      <c r="H294" s="287">
        <v>265</v>
      </c>
      <c r="I294" s="287" t="s">
        <v>242</v>
      </c>
      <c r="J294" s="293">
        <v>9193</v>
      </c>
      <c r="K294" s="293">
        <v>24147</v>
      </c>
      <c r="L294" s="293">
        <v>14844</v>
      </c>
      <c r="M294" s="292" t="s">
        <v>774</v>
      </c>
      <c r="N294" s="291">
        <v>3.94</v>
      </c>
      <c r="O294" s="290">
        <f>IF(N294&gt;0,1/N294*37.7*68.6,"")</f>
        <v>656.40101522842633</v>
      </c>
      <c r="P294" s="289">
        <v>4.42</v>
      </c>
      <c r="Q294" s="288" t="s">
        <v>776</v>
      </c>
      <c r="R294" s="287" t="s">
        <v>768</v>
      </c>
      <c r="S294" s="287" t="s">
        <v>232</v>
      </c>
      <c r="T294" s="286"/>
      <c r="U294" s="285"/>
      <c r="V294" s="284" t="str">
        <f>IF(X294&lt;95,"",X294)</f>
        <v/>
      </c>
      <c r="X294" s="282">
        <f>IFERROR(ROUNDDOWN(N294/P294*100,0),"")</f>
        <v>89</v>
      </c>
    </row>
    <row r="295" spans="1:24" s="283" customFormat="1" ht="24" customHeight="1">
      <c r="A295" s="301"/>
      <c r="B295" s="306"/>
      <c r="C295" s="305"/>
      <c r="D295" s="295" t="s">
        <v>804</v>
      </c>
      <c r="E295" s="287" t="s">
        <v>771</v>
      </c>
      <c r="F295" s="287">
        <v>8.8659999999999997</v>
      </c>
      <c r="G295" s="287">
        <v>1569</v>
      </c>
      <c r="H295" s="287">
        <v>265</v>
      </c>
      <c r="I295" s="287" t="s">
        <v>242</v>
      </c>
      <c r="J295" s="293">
        <v>9193</v>
      </c>
      <c r="K295" s="293">
        <v>24147</v>
      </c>
      <c r="L295" s="293">
        <v>14844</v>
      </c>
      <c r="M295" s="292" t="s">
        <v>774</v>
      </c>
      <c r="N295" s="291">
        <v>3.9</v>
      </c>
      <c r="O295" s="290">
        <f>IF(N295&gt;0,1/N295*37.7*68.6,"")</f>
        <v>663.13333333333333</v>
      </c>
      <c r="P295" s="289">
        <v>4.42</v>
      </c>
      <c r="Q295" s="288" t="s">
        <v>773</v>
      </c>
      <c r="R295" s="287" t="s">
        <v>768</v>
      </c>
      <c r="S295" s="287" t="s">
        <v>232</v>
      </c>
      <c r="T295" s="286"/>
      <c r="U295" s="285"/>
      <c r="V295" s="284" t="str">
        <f>IF(X295&lt;95,"",X295)</f>
        <v/>
      </c>
      <c r="X295" s="282">
        <f>IFERROR(ROUNDDOWN(N295/P295*100,0),"")</f>
        <v>88</v>
      </c>
    </row>
    <row r="296" spans="1:24" s="283" customFormat="1" ht="24" customHeight="1">
      <c r="A296" s="301"/>
      <c r="B296" s="306"/>
      <c r="C296" s="305"/>
      <c r="D296" s="295" t="s">
        <v>803</v>
      </c>
      <c r="E296" s="287" t="s">
        <v>771</v>
      </c>
      <c r="F296" s="287">
        <v>8.8659999999999997</v>
      </c>
      <c r="G296" s="287">
        <v>1569</v>
      </c>
      <c r="H296" s="287">
        <v>265</v>
      </c>
      <c r="I296" s="287" t="s">
        <v>761</v>
      </c>
      <c r="J296" s="293">
        <v>8310</v>
      </c>
      <c r="K296" s="293">
        <v>19529</v>
      </c>
      <c r="L296" s="293">
        <v>11109</v>
      </c>
      <c r="M296" s="292" t="s">
        <v>774</v>
      </c>
      <c r="N296" s="291">
        <v>4.42</v>
      </c>
      <c r="O296" s="290">
        <f>IF(N296&gt;0,1/N296*37.7*68.6,"")</f>
        <v>585.11764705882342</v>
      </c>
      <c r="P296" s="289">
        <v>4.88</v>
      </c>
      <c r="Q296" s="288" t="s">
        <v>773</v>
      </c>
      <c r="R296" s="287" t="s">
        <v>768</v>
      </c>
      <c r="S296" s="287" t="s">
        <v>796</v>
      </c>
      <c r="T296" s="286"/>
      <c r="U296" s="285"/>
      <c r="V296" s="284" t="str">
        <f>IF(X296&lt;95,"",X296)</f>
        <v/>
      </c>
      <c r="X296" s="282">
        <f>IFERROR(ROUNDDOWN(N296/P296*100,0),"")</f>
        <v>90</v>
      </c>
    </row>
    <row r="297" spans="1:24" s="283" customFormat="1" ht="24" customHeight="1">
      <c r="A297" s="301"/>
      <c r="B297" s="306"/>
      <c r="C297" s="305"/>
      <c r="D297" s="295" t="s">
        <v>803</v>
      </c>
      <c r="E297" s="287" t="s">
        <v>771</v>
      </c>
      <c r="F297" s="287">
        <v>8.8659999999999997</v>
      </c>
      <c r="G297" s="287">
        <v>1569</v>
      </c>
      <c r="H297" s="287">
        <v>265</v>
      </c>
      <c r="I297" s="287" t="s">
        <v>242</v>
      </c>
      <c r="J297" s="293">
        <v>8310</v>
      </c>
      <c r="K297" s="293">
        <v>19529</v>
      </c>
      <c r="L297" s="293">
        <v>11109</v>
      </c>
      <c r="M297" s="292" t="s">
        <v>774</v>
      </c>
      <c r="N297" s="291">
        <v>4.51</v>
      </c>
      <c r="O297" s="290">
        <f>IF(N297&gt;0,1/N297*37.7*68.6,"")</f>
        <v>573.44124168514406</v>
      </c>
      <c r="P297" s="289">
        <v>4.88</v>
      </c>
      <c r="Q297" s="288" t="s">
        <v>773</v>
      </c>
      <c r="R297" s="287" t="s">
        <v>768</v>
      </c>
      <c r="S297" s="287" t="s">
        <v>796</v>
      </c>
      <c r="T297" s="286"/>
      <c r="U297" s="285"/>
      <c r="V297" s="284" t="str">
        <f>IF(X297&lt;95,"",X297)</f>
        <v/>
      </c>
      <c r="X297" s="282">
        <f>IFERROR(ROUNDDOWN(N297/P297*100,0),"")</f>
        <v>92</v>
      </c>
    </row>
    <row r="298" spans="1:24" s="283" customFormat="1" ht="24" customHeight="1">
      <c r="A298" s="301"/>
      <c r="B298" s="306"/>
      <c r="C298" s="305"/>
      <c r="D298" s="295" t="s">
        <v>803</v>
      </c>
      <c r="E298" s="287" t="s">
        <v>771</v>
      </c>
      <c r="F298" s="287">
        <v>8.8659999999999997</v>
      </c>
      <c r="G298" s="287">
        <v>1569</v>
      </c>
      <c r="H298" s="287">
        <v>265</v>
      </c>
      <c r="I298" s="287" t="s">
        <v>242</v>
      </c>
      <c r="J298" s="293">
        <v>8310</v>
      </c>
      <c r="K298" s="293">
        <v>19529</v>
      </c>
      <c r="L298" s="293">
        <v>11109</v>
      </c>
      <c r="M298" s="292" t="s">
        <v>774</v>
      </c>
      <c r="N298" s="291">
        <v>4.58</v>
      </c>
      <c r="O298" s="290">
        <f>IF(N298&gt;0,1/N298*37.7*68.6,"")</f>
        <v>564.67685589519658</v>
      </c>
      <c r="P298" s="289">
        <v>4.88</v>
      </c>
      <c r="Q298" s="288" t="s">
        <v>776</v>
      </c>
      <c r="R298" s="287" t="s">
        <v>768</v>
      </c>
      <c r="S298" s="287" t="s">
        <v>796</v>
      </c>
      <c r="T298" s="286"/>
      <c r="U298" s="285"/>
      <c r="V298" s="284" t="str">
        <f>IF(X298&lt;95,"",X298)</f>
        <v/>
      </c>
      <c r="X298" s="282">
        <f>IFERROR(ROUNDDOWN(N298/P298*100,0),"")</f>
        <v>93</v>
      </c>
    </row>
    <row r="299" spans="1:24" s="283" customFormat="1" ht="24" customHeight="1">
      <c r="A299" s="301"/>
      <c r="B299" s="306"/>
      <c r="C299" s="305"/>
      <c r="D299" s="295" t="s">
        <v>802</v>
      </c>
      <c r="E299" s="287" t="s">
        <v>771</v>
      </c>
      <c r="F299" s="287">
        <v>8.8659999999999997</v>
      </c>
      <c r="G299" s="287">
        <v>1569</v>
      </c>
      <c r="H299" s="287">
        <v>265</v>
      </c>
      <c r="I299" s="287" t="s">
        <v>231</v>
      </c>
      <c r="J299" s="293">
        <v>9193</v>
      </c>
      <c r="K299" s="293">
        <v>24147</v>
      </c>
      <c r="L299" s="293">
        <v>14844</v>
      </c>
      <c r="M299" s="292" t="s">
        <v>774</v>
      </c>
      <c r="N299" s="291">
        <v>3.93</v>
      </c>
      <c r="O299" s="290">
        <f>IF(N299&gt;0,1/N299*37.7*68.6,"")</f>
        <v>658.0712468193384</v>
      </c>
      <c r="P299" s="289">
        <v>4.42</v>
      </c>
      <c r="Q299" s="288" t="s">
        <v>773</v>
      </c>
      <c r="R299" s="287" t="s">
        <v>768</v>
      </c>
      <c r="S299" s="287" t="s">
        <v>796</v>
      </c>
      <c r="T299" s="286"/>
      <c r="U299" s="285"/>
      <c r="V299" s="284" t="str">
        <f>IF(X299&lt;95,"",X299)</f>
        <v/>
      </c>
      <c r="X299" s="282">
        <f>IFERROR(ROUNDDOWN(N299/P299*100,0),"")</f>
        <v>88</v>
      </c>
    </row>
    <row r="300" spans="1:24" s="283" customFormat="1" ht="24" customHeight="1">
      <c r="A300" s="301"/>
      <c r="B300" s="306"/>
      <c r="C300" s="305"/>
      <c r="D300" s="295" t="s">
        <v>802</v>
      </c>
      <c r="E300" s="287" t="s">
        <v>771</v>
      </c>
      <c r="F300" s="287">
        <v>8.8659999999999997</v>
      </c>
      <c r="G300" s="287">
        <v>1569</v>
      </c>
      <c r="H300" s="287">
        <v>265</v>
      </c>
      <c r="I300" s="287" t="s">
        <v>231</v>
      </c>
      <c r="J300" s="293">
        <v>9193</v>
      </c>
      <c r="K300" s="293">
        <v>24147</v>
      </c>
      <c r="L300" s="293">
        <v>14844</v>
      </c>
      <c r="M300" s="292" t="s">
        <v>774</v>
      </c>
      <c r="N300" s="291">
        <v>3.98</v>
      </c>
      <c r="O300" s="290">
        <f>IF(N300&gt;0,1/N300*37.7*68.6,"")</f>
        <v>649.8040201005025</v>
      </c>
      <c r="P300" s="289">
        <v>4.42</v>
      </c>
      <c r="Q300" s="288" t="s">
        <v>776</v>
      </c>
      <c r="R300" s="287" t="s">
        <v>768</v>
      </c>
      <c r="S300" s="287" t="s">
        <v>796</v>
      </c>
      <c r="T300" s="286"/>
      <c r="U300" s="285"/>
      <c r="V300" s="284" t="str">
        <f>IF(X300&lt;95,"",X300)</f>
        <v/>
      </c>
      <c r="X300" s="282">
        <f>IFERROR(ROUNDDOWN(N300/P300*100,0),"")</f>
        <v>90</v>
      </c>
    </row>
    <row r="301" spans="1:24" s="283" customFormat="1" ht="24" customHeight="1">
      <c r="A301" s="301"/>
      <c r="B301" s="306"/>
      <c r="C301" s="305"/>
      <c r="D301" s="295" t="s">
        <v>802</v>
      </c>
      <c r="E301" s="287" t="s">
        <v>771</v>
      </c>
      <c r="F301" s="287">
        <v>8.8659999999999997</v>
      </c>
      <c r="G301" s="287">
        <v>1765</v>
      </c>
      <c r="H301" s="287">
        <v>279</v>
      </c>
      <c r="I301" s="287" t="s">
        <v>761</v>
      </c>
      <c r="J301" s="293">
        <v>9193</v>
      </c>
      <c r="K301" s="293">
        <v>24147</v>
      </c>
      <c r="L301" s="293">
        <v>14844</v>
      </c>
      <c r="M301" s="292" t="s">
        <v>774</v>
      </c>
      <c r="N301" s="291">
        <v>3.99</v>
      </c>
      <c r="O301" s="290">
        <f>IF(N301&gt;0,1/N301*37.7*68.6,"")</f>
        <v>648.17543859649118</v>
      </c>
      <c r="P301" s="289">
        <v>4.42</v>
      </c>
      <c r="Q301" s="288" t="s">
        <v>773</v>
      </c>
      <c r="R301" s="287" t="s">
        <v>768</v>
      </c>
      <c r="S301" s="287" t="s">
        <v>796</v>
      </c>
      <c r="T301" s="286"/>
      <c r="U301" s="285"/>
      <c r="V301" s="284" t="str">
        <f>IF(X301&lt;95,"",X301)</f>
        <v/>
      </c>
      <c r="X301" s="282">
        <f>IFERROR(ROUNDDOWN(N301/P301*100,0),"")</f>
        <v>90</v>
      </c>
    </row>
    <row r="302" spans="1:24" s="283" customFormat="1" ht="24" customHeight="1">
      <c r="A302" s="301"/>
      <c r="B302" s="306"/>
      <c r="C302" s="305"/>
      <c r="D302" s="295" t="s">
        <v>802</v>
      </c>
      <c r="E302" s="287" t="s">
        <v>771</v>
      </c>
      <c r="F302" s="287">
        <v>8.8659999999999997</v>
      </c>
      <c r="G302" s="287">
        <v>1765</v>
      </c>
      <c r="H302" s="287">
        <v>279</v>
      </c>
      <c r="I302" s="287" t="s">
        <v>242</v>
      </c>
      <c r="J302" s="293">
        <v>9193</v>
      </c>
      <c r="K302" s="293">
        <v>24147</v>
      </c>
      <c r="L302" s="293">
        <v>14844</v>
      </c>
      <c r="M302" s="292" t="s">
        <v>774</v>
      </c>
      <c r="N302" s="291">
        <v>3.99</v>
      </c>
      <c r="O302" s="290">
        <f>IF(N302&gt;0,1/N302*37.7*68.6,"")</f>
        <v>648.17543859649118</v>
      </c>
      <c r="P302" s="289">
        <v>4.42</v>
      </c>
      <c r="Q302" s="288" t="s">
        <v>773</v>
      </c>
      <c r="R302" s="287" t="s">
        <v>768</v>
      </c>
      <c r="S302" s="287" t="s">
        <v>796</v>
      </c>
      <c r="T302" s="286"/>
      <c r="U302" s="285"/>
      <c r="V302" s="284" t="str">
        <f>IF(X302&lt;95,"",X302)</f>
        <v/>
      </c>
      <c r="X302" s="282">
        <f>IFERROR(ROUNDDOWN(N302/P302*100,0),"")</f>
        <v>90</v>
      </c>
    </row>
    <row r="303" spans="1:24" s="283" customFormat="1" ht="24" customHeight="1">
      <c r="A303" s="301"/>
      <c r="B303" s="306"/>
      <c r="C303" s="305"/>
      <c r="D303" s="295" t="s">
        <v>802</v>
      </c>
      <c r="E303" s="287" t="s">
        <v>771</v>
      </c>
      <c r="F303" s="287">
        <v>8.8659999999999997</v>
      </c>
      <c r="G303" s="287">
        <v>1765</v>
      </c>
      <c r="H303" s="287">
        <v>279</v>
      </c>
      <c r="I303" s="287" t="s">
        <v>242</v>
      </c>
      <c r="J303" s="293">
        <v>9193</v>
      </c>
      <c r="K303" s="293">
        <v>24147</v>
      </c>
      <c r="L303" s="293">
        <v>14844</v>
      </c>
      <c r="M303" s="292" t="s">
        <v>774</v>
      </c>
      <c r="N303" s="291">
        <v>4.03</v>
      </c>
      <c r="O303" s="290">
        <f>IF(N303&gt;0,1/N303*37.7*68.6,"")</f>
        <v>641.74193548387098</v>
      </c>
      <c r="P303" s="289">
        <v>4.42</v>
      </c>
      <c r="Q303" s="288" t="s">
        <v>776</v>
      </c>
      <c r="R303" s="287" t="s">
        <v>768</v>
      </c>
      <c r="S303" s="287" t="s">
        <v>796</v>
      </c>
      <c r="T303" s="286"/>
      <c r="U303" s="285"/>
      <c r="V303" s="284" t="str">
        <f>IF(X303&lt;95,"",X303)</f>
        <v/>
      </c>
      <c r="X303" s="282">
        <f>IFERROR(ROUNDDOWN(N303/P303*100,0),"")</f>
        <v>91</v>
      </c>
    </row>
    <row r="304" spans="1:24" s="283" customFormat="1" ht="24" customHeight="1">
      <c r="A304" s="301"/>
      <c r="B304" s="306"/>
      <c r="C304" s="305"/>
      <c r="D304" s="295" t="s">
        <v>801</v>
      </c>
      <c r="E304" s="287" t="s">
        <v>771</v>
      </c>
      <c r="F304" s="287">
        <v>8.8659999999999997</v>
      </c>
      <c r="G304" s="287">
        <v>1569</v>
      </c>
      <c r="H304" s="287">
        <v>265</v>
      </c>
      <c r="I304" s="287" t="s">
        <v>761</v>
      </c>
      <c r="J304" s="293">
        <v>9193</v>
      </c>
      <c r="K304" s="293">
        <v>24147</v>
      </c>
      <c r="L304" s="293">
        <v>14844</v>
      </c>
      <c r="M304" s="292" t="s">
        <v>774</v>
      </c>
      <c r="N304" s="291">
        <v>3.81</v>
      </c>
      <c r="O304" s="290">
        <f>IF(N304&gt;0,1/N304*37.7*68.6,"")</f>
        <v>678.79790026246724</v>
      </c>
      <c r="P304" s="289">
        <v>4.42</v>
      </c>
      <c r="Q304" s="288" t="s">
        <v>773</v>
      </c>
      <c r="R304" s="287" t="s">
        <v>768</v>
      </c>
      <c r="S304" s="287" t="s">
        <v>796</v>
      </c>
      <c r="T304" s="286"/>
      <c r="U304" s="285"/>
      <c r="V304" s="284" t="str">
        <f>IF(X304&lt;95,"",X304)</f>
        <v/>
      </c>
      <c r="X304" s="282">
        <f>IFERROR(ROUNDDOWN(N304/P304*100,0),"")</f>
        <v>86</v>
      </c>
    </row>
    <row r="305" spans="1:24" s="283" customFormat="1" ht="24" customHeight="1">
      <c r="A305" s="301"/>
      <c r="B305" s="306"/>
      <c r="C305" s="305"/>
      <c r="D305" s="295" t="s">
        <v>801</v>
      </c>
      <c r="E305" s="287" t="s">
        <v>771</v>
      </c>
      <c r="F305" s="287">
        <v>8.8659999999999997</v>
      </c>
      <c r="G305" s="287">
        <v>1569</v>
      </c>
      <c r="H305" s="287">
        <v>265</v>
      </c>
      <c r="I305" s="287" t="s">
        <v>242</v>
      </c>
      <c r="J305" s="293">
        <v>9193</v>
      </c>
      <c r="K305" s="293">
        <v>24147</v>
      </c>
      <c r="L305" s="293">
        <v>14844</v>
      </c>
      <c r="M305" s="292" t="s">
        <v>774</v>
      </c>
      <c r="N305" s="291">
        <v>3.94</v>
      </c>
      <c r="O305" s="290">
        <f>IF(N305&gt;0,1/N305*37.7*68.6,"")</f>
        <v>656.40101522842633</v>
      </c>
      <c r="P305" s="289">
        <v>4.42</v>
      </c>
      <c r="Q305" s="288" t="s">
        <v>776</v>
      </c>
      <c r="R305" s="287" t="s">
        <v>768</v>
      </c>
      <c r="S305" s="287" t="s">
        <v>796</v>
      </c>
      <c r="T305" s="286"/>
      <c r="U305" s="285"/>
      <c r="V305" s="284" t="str">
        <f>IF(X305&lt;95,"",X305)</f>
        <v/>
      </c>
      <c r="X305" s="282">
        <f>IFERROR(ROUNDDOWN(N305/P305*100,0),"")</f>
        <v>89</v>
      </c>
    </row>
    <row r="306" spans="1:24" s="283" customFormat="1" ht="24" customHeight="1">
      <c r="A306" s="301"/>
      <c r="B306" s="306"/>
      <c r="C306" s="305"/>
      <c r="D306" s="295" t="s">
        <v>801</v>
      </c>
      <c r="E306" s="287" t="s">
        <v>771</v>
      </c>
      <c r="F306" s="287">
        <v>8.8659999999999997</v>
      </c>
      <c r="G306" s="287">
        <v>1569</v>
      </c>
      <c r="H306" s="287">
        <v>265</v>
      </c>
      <c r="I306" s="287" t="s">
        <v>242</v>
      </c>
      <c r="J306" s="293">
        <v>9193</v>
      </c>
      <c r="K306" s="293">
        <v>24147</v>
      </c>
      <c r="L306" s="293">
        <v>14844</v>
      </c>
      <c r="M306" s="292" t="s">
        <v>774</v>
      </c>
      <c r="N306" s="291">
        <v>3.9</v>
      </c>
      <c r="O306" s="290">
        <f>IF(N306&gt;0,1/N306*37.7*68.6,"")</f>
        <v>663.13333333333333</v>
      </c>
      <c r="P306" s="289">
        <v>4.42</v>
      </c>
      <c r="Q306" s="288" t="s">
        <v>773</v>
      </c>
      <c r="R306" s="287" t="s">
        <v>768</v>
      </c>
      <c r="S306" s="287" t="s">
        <v>796</v>
      </c>
      <c r="T306" s="286"/>
      <c r="U306" s="285"/>
      <c r="V306" s="284" t="str">
        <f>IF(X306&lt;95,"",X306)</f>
        <v/>
      </c>
      <c r="X306" s="282">
        <f>IFERROR(ROUNDDOWN(N306/P306*100,0),"")</f>
        <v>88</v>
      </c>
    </row>
    <row r="307" spans="1:24" s="283" customFormat="1" ht="24" customHeight="1">
      <c r="A307" s="301"/>
      <c r="B307" s="306"/>
      <c r="C307" s="305"/>
      <c r="D307" s="295" t="s">
        <v>801</v>
      </c>
      <c r="E307" s="287" t="s">
        <v>771</v>
      </c>
      <c r="F307" s="287">
        <v>8.8659999999999997</v>
      </c>
      <c r="G307" s="287">
        <v>1569</v>
      </c>
      <c r="H307" s="287">
        <v>265</v>
      </c>
      <c r="I307" s="287" t="s">
        <v>231</v>
      </c>
      <c r="J307" s="293">
        <v>9193</v>
      </c>
      <c r="K307" s="293">
        <v>24147</v>
      </c>
      <c r="L307" s="293">
        <v>14844</v>
      </c>
      <c r="M307" s="292" t="s">
        <v>774</v>
      </c>
      <c r="N307" s="291">
        <v>3.93</v>
      </c>
      <c r="O307" s="290">
        <f>IF(N307&gt;0,1/N307*37.7*68.6,"")</f>
        <v>658.0712468193384</v>
      </c>
      <c r="P307" s="289">
        <v>4.42</v>
      </c>
      <c r="Q307" s="288" t="s">
        <v>773</v>
      </c>
      <c r="R307" s="287" t="s">
        <v>768</v>
      </c>
      <c r="S307" s="287" t="s">
        <v>796</v>
      </c>
      <c r="T307" s="286"/>
      <c r="U307" s="285"/>
      <c r="V307" s="284" t="str">
        <f>IF(X307&lt;95,"",X307)</f>
        <v/>
      </c>
      <c r="X307" s="282">
        <f>IFERROR(ROUNDDOWN(N307/P307*100,0),"")</f>
        <v>88</v>
      </c>
    </row>
    <row r="308" spans="1:24" s="283" customFormat="1" ht="24" customHeight="1">
      <c r="A308" s="301"/>
      <c r="B308" s="306"/>
      <c r="C308" s="305"/>
      <c r="D308" s="295" t="s">
        <v>801</v>
      </c>
      <c r="E308" s="287" t="s">
        <v>771</v>
      </c>
      <c r="F308" s="287">
        <v>8.8659999999999997</v>
      </c>
      <c r="G308" s="287">
        <v>1569</v>
      </c>
      <c r="H308" s="287">
        <v>265</v>
      </c>
      <c r="I308" s="287" t="s">
        <v>231</v>
      </c>
      <c r="J308" s="293">
        <v>9193</v>
      </c>
      <c r="K308" s="293">
        <v>24147</v>
      </c>
      <c r="L308" s="293">
        <v>14844</v>
      </c>
      <c r="M308" s="292" t="s">
        <v>774</v>
      </c>
      <c r="N308" s="291">
        <v>3.98</v>
      </c>
      <c r="O308" s="290">
        <f>IF(N308&gt;0,1/N308*37.7*68.6,"")</f>
        <v>649.8040201005025</v>
      </c>
      <c r="P308" s="289">
        <v>4.42</v>
      </c>
      <c r="Q308" s="288" t="s">
        <v>776</v>
      </c>
      <c r="R308" s="287" t="s">
        <v>768</v>
      </c>
      <c r="S308" s="287" t="s">
        <v>796</v>
      </c>
      <c r="T308" s="286"/>
      <c r="U308" s="285"/>
      <c r="V308" s="284" t="str">
        <f>IF(X308&lt;95,"",X308)</f>
        <v/>
      </c>
      <c r="X308" s="282">
        <f>IFERROR(ROUNDDOWN(N308/P308*100,0),"")</f>
        <v>90</v>
      </c>
    </row>
    <row r="309" spans="1:24" s="283" customFormat="1" ht="24" customHeight="1">
      <c r="A309" s="301"/>
      <c r="B309" s="306"/>
      <c r="C309" s="305"/>
      <c r="D309" s="295" t="s">
        <v>801</v>
      </c>
      <c r="E309" s="287" t="s">
        <v>771</v>
      </c>
      <c r="F309" s="287">
        <v>8.8659999999999997</v>
      </c>
      <c r="G309" s="287">
        <v>1765</v>
      </c>
      <c r="H309" s="287">
        <v>279</v>
      </c>
      <c r="I309" s="287" t="s">
        <v>761</v>
      </c>
      <c r="J309" s="293">
        <v>9193</v>
      </c>
      <c r="K309" s="293">
        <v>24147</v>
      </c>
      <c r="L309" s="293">
        <v>14844</v>
      </c>
      <c r="M309" s="292" t="s">
        <v>774</v>
      </c>
      <c r="N309" s="291">
        <v>3.99</v>
      </c>
      <c r="O309" s="290">
        <f>IF(N309&gt;0,1/N309*37.7*68.6,"")</f>
        <v>648.17543859649118</v>
      </c>
      <c r="P309" s="289">
        <v>4.42</v>
      </c>
      <c r="Q309" s="288" t="s">
        <v>773</v>
      </c>
      <c r="R309" s="287" t="s">
        <v>768</v>
      </c>
      <c r="S309" s="287" t="s">
        <v>796</v>
      </c>
      <c r="T309" s="286"/>
      <c r="U309" s="285"/>
      <c r="V309" s="284" t="str">
        <f>IF(X309&lt;95,"",X309)</f>
        <v/>
      </c>
      <c r="X309" s="282">
        <f>IFERROR(ROUNDDOWN(N309/P309*100,0),"")</f>
        <v>90</v>
      </c>
    </row>
    <row r="310" spans="1:24" s="283" customFormat="1" ht="24" customHeight="1">
      <c r="A310" s="301"/>
      <c r="B310" s="306"/>
      <c r="C310" s="305"/>
      <c r="D310" s="295" t="s">
        <v>801</v>
      </c>
      <c r="E310" s="287" t="s">
        <v>771</v>
      </c>
      <c r="F310" s="287">
        <v>8.8659999999999997</v>
      </c>
      <c r="G310" s="287">
        <v>1765</v>
      </c>
      <c r="H310" s="287">
        <v>279</v>
      </c>
      <c r="I310" s="287" t="s">
        <v>242</v>
      </c>
      <c r="J310" s="293">
        <v>9193</v>
      </c>
      <c r="K310" s="293">
        <v>24147</v>
      </c>
      <c r="L310" s="293">
        <v>14844</v>
      </c>
      <c r="M310" s="292" t="s">
        <v>774</v>
      </c>
      <c r="N310" s="291">
        <v>3.99</v>
      </c>
      <c r="O310" s="290">
        <f>IF(N310&gt;0,1/N310*37.7*68.6,"")</f>
        <v>648.17543859649118</v>
      </c>
      <c r="P310" s="289">
        <v>4.42</v>
      </c>
      <c r="Q310" s="288" t="s">
        <v>773</v>
      </c>
      <c r="R310" s="287" t="s">
        <v>768</v>
      </c>
      <c r="S310" s="287" t="s">
        <v>796</v>
      </c>
      <c r="T310" s="286"/>
      <c r="U310" s="285"/>
      <c r="V310" s="284" t="str">
        <f>IF(X310&lt;95,"",X310)</f>
        <v/>
      </c>
      <c r="X310" s="282">
        <f>IFERROR(ROUNDDOWN(N310/P310*100,0),"")</f>
        <v>90</v>
      </c>
    </row>
    <row r="311" spans="1:24" s="283" customFormat="1" ht="24" customHeight="1">
      <c r="A311" s="301"/>
      <c r="B311" s="306"/>
      <c r="C311" s="305"/>
      <c r="D311" s="295" t="s">
        <v>801</v>
      </c>
      <c r="E311" s="287" t="s">
        <v>771</v>
      </c>
      <c r="F311" s="287">
        <v>8.8659999999999997</v>
      </c>
      <c r="G311" s="287">
        <v>1765</v>
      </c>
      <c r="H311" s="287">
        <v>279</v>
      </c>
      <c r="I311" s="287" t="s">
        <v>242</v>
      </c>
      <c r="J311" s="293">
        <v>9193</v>
      </c>
      <c r="K311" s="293">
        <v>24147</v>
      </c>
      <c r="L311" s="293">
        <v>14844</v>
      </c>
      <c r="M311" s="292" t="s">
        <v>774</v>
      </c>
      <c r="N311" s="291">
        <v>4.03</v>
      </c>
      <c r="O311" s="290">
        <f>IF(N311&gt;0,1/N311*37.7*68.6,"")</f>
        <v>641.74193548387098</v>
      </c>
      <c r="P311" s="289">
        <v>4.42</v>
      </c>
      <c r="Q311" s="288" t="s">
        <v>776</v>
      </c>
      <c r="R311" s="287" t="s">
        <v>768</v>
      </c>
      <c r="S311" s="287" t="s">
        <v>796</v>
      </c>
      <c r="T311" s="286"/>
      <c r="U311" s="285"/>
      <c r="V311" s="284" t="str">
        <f>IF(X311&lt;95,"",X311)</f>
        <v/>
      </c>
      <c r="X311" s="282">
        <f>IFERROR(ROUNDDOWN(N311/P311*100,0),"")</f>
        <v>91</v>
      </c>
    </row>
    <row r="312" spans="1:24" s="283" customFormat="1" ht="24" customHeight="1">
      <c r="A312" s="301"/>
      <c r="B312" s="306"/>
      <c r="C312" s="305"/>
      <c r="D312" s="295" t="s">
        <v>800</v>
      </c>
      <c r="E312" s="287" t="s">
        <v>771</v>
      </c>
      <c r="F312" s="287">
        <v>8.8659999999999997</v>
      </c>
      <c r="G312" s="287">
        <v>1765</v>
      </c>
      <c r="H312" s="287">
        <v>279</v>
      </c>
      <c r="I312" s="287" t="s">
        <v>761</v>
      </c>
      <c r="J312" s="293">
        <v>9193</v>
      </c>
      <c r="K312" s="293">
        <v>24147</v>
      </c>
      <c r="L312" s="293">
        <v>14844</v>
      </c>
      <c r="M312" s="292" t="s">
        <v>774</v>
      </c>
      <c r="N312" s="291">
        <v>3.99</v>
      </c>
      <c r="O312" s="290">
        <f>IF(N312&gt;0,1/N312*37.7*68.6,"")</f>
        <v>648.17543859649118</v>
      </c>
      <c r="P312" s="289">
        <v>4.42</v>
      </c>
      <c r="Q312" s="288" t="s">
        <v>773</v>
      </c>
      <c r="R312" s="287" t="s">
        <v>768</v>
      </c>
      <c r="S312" s="287" t="s">
        <v>796</v>
      </c>
      <c r="T312" s="286"/>
      <c r="U312" s="285"/>
      <c r="V312" s="284" t="str">
        <f>IF(X312&lt;95,"",X312)</f>
        <v/>
      </c>
      <c r="X312" s="282">
        <f>IFERROR(ROUNDDOWN(N312/P312*100,0),"")</f>
        <v>90</v>
      </c>
    </row>
    <row r="313" spans="1:24" s="283" customFormat="1" ht="24" customHeight="1">
      <c r="A313" s="301"/>
      <c r="B313" s="306"/>
      <c r="C313" s="305"/>
      <c r="D313" s="295" t="s">
        <v>800</v>
      </c>
      <c r="E313" s="287" t="s">
        <v>771</v>
      </c>
      <c r="F313" s="287">
        <v>8.8659999999999997</v>
      </c>
      <c r="G313" s="287">
        <v>1765</v>
      </c>
      <c r="H313" s="287">
        <v>279</v>
      </c>
      <c r="I313" s="287" t="s">
        <v>242</v>
      </c>
      <c r="J313" s="293">
        <v>9193</v>
      </c>
      <c r="K313" s="293">
        <v>24147</v>
      </c>
      <c r="L313" s="293">
        <v>14844</v>
      </c>
      <c r="M313" s="292" t="s">
        <v>774</v>
      </c>
      <c r="N313" s="291">
        <v>3.99</v>
      </c>
      <c r="O313" s="290">
        <f>IF(N313&gt;0,1/N313*37.7*68.6,"")</f>
        <v>648.17543859649118</v>
      </c>
      <c r="P313" s="289">
        <v>4.42</v>
      </c>
      <c r="Q313" s="288" t="s">
        <v>773</v>
      </c>
      <c r="R313" s="287" t="s">
        <v>768</v>
      </c>
      <c r="S313" s="287" t="s">
        <v>796</v>
      </c>
      <c r="T313" s="286"/>
      <c r="U313" s="285"/>
      <c r="V313" s="284" t="str">
        <f>IF(X313&lt;95,"",X313)</f>
        <v/>
      </c>
      <c r="X313" s="282">
        <f>IFERROR(ROUNDDOWN(N313/P313*100,0),"")</f>
        <v>90</v>
      </c>
    </row>
    <row r="314" spans="1:24" s="283" customFormat="1" ht="24" customHeight="1">
      <c r="A314" s="301"/>
      <c r="B314" s="306"/>
      <c r="C314" s="305"/>
      <c r="D314" s="295" t="s">
        <v>800</v>
      </c>
      <c r="E314" s="287" t="s">
        <v>771</v>
      </c>
      <c r="F314" s="287">
        <v>8.8659999999999997</v>
      </c>
      <c r="G314" s="287">
        <v>1765</v>
      </c>
      <c r="H314" s="287">
        <v>279</v>
      </c>
      <c r="I314" s="287" t="s">
        <v>242</v>
      </c>
      <c r="J314" s="293">
        <v>9193</v>
      </c>
      <c r="K314" s="293">
        <v>24147</v>
      </c>
      <c r="L314" s="293">
        <v>14844</v>
      </c>
      <c r="M314" s="292" t="s">
        <v>774</v>
      </c>
      <c r="N314" s="291">
        <v>4.03</v>
      </c>
      <c r="O314" s="290">
        <f>IF(N314&gt;0,1/N314*37.7*68.6,"")</f>
        <v>641.74193548387098</v>
      </c>
      <c r="P314" s="289">
        <v>4.42</v>
      </c>
      <c r="Q314" s="288" t="s">
        <v>776</v>
      </c>
      <c r="R314" s="287" t="s">
        <v>768</v>
      </c>
      <c r="S314" s="287" t="s">
        <v>796</v>
      </c>
      <c r="T314" s="286"/>
      <c r="U314" s="285"/>
      <c r="V314" s="284" t="str">
        <f>IF(X314&lt;95,"",X314)</f>
        <v/>
      </c>
      <c r="X314" s="282">
        <f>IFERROR(ROUNDDOWN(N314/P314*100,0),"")</f>
        <v>91</v>
      </c>
    </row>
    <row r="315" spans="1:24" s="283" customFormat="1" ht="24" customHeight="1">
      <c r="A315" s="301"/>
      <c r="B315" s="306"/>
      <c r="C315" s="305"/>
      <c r="D315" s="295" t="s">
        <v>798</v>
      </c>
      <c r="E315" s="287" t="s">
        <v>771</v>
      </c>
      <c r="F315" s="287">
        <v>8.8659999999999997</v>
      </c>
      <c r="G315" s="287">
        <v>1569</v>
      </c>
      <c r="H315" s="287">
        <v>265</v>
      </c>
      <c r="I315" s="287" t="s">
        <v>761</v>
      </c>
      <c r="J315" s="293">
        <v>9193</v>
      </c>
      <c r="K315" s="293">
        <v>24147</v>
      </c>
      <c r="L315" s="293">
        <v>14844</v>
      </c>
      <c r="M315" s="292" t="s">
        <v>774</v>
      </c>
      <c r="N315" s="291">
        <v>3.81</v>
      </c>
      <c r="O315" s="290">
        <f>IF(N315&gt;0,1/N315*37.7*68.6,"")</f>
        <v>678.79790026246724</v>
      </c>
      <c r="P315" s="289">
        <v>4.42</v>
      </c>
      <c r="Q315" s="288" t="s">
        <v>773</v>
      </c>
      <c r="R315" s="287" t="s">
        <v>768</v>
      </c>
      <c r="S315" s="287" t="s">
        <v>796</v>
      </c>
      <c r="T315" s="286"/>
      <c r="U315" s="285"/>
      <c r="V315" s="284" t="str">
        <f>IF(X315&lt;95,"",X315)</f>
        <v/>
      </c>
      <c r="X315" s="282">
        <f>IFERROR(ROUNDDOWN(N315/P315*100,0),"")</f>
        <v>86</v>
      </c>
    </row>
    <row r="316" spans="1:24" s="283" customFormat="1" ht="24" customHeight="1">
      <c r="A316" s="301"/>
      <c r="B316" s="306"/>
      <c r="C316" s="305"/>
      <c r="D316" s="295" t="s">
        <v>798</v>
      </c>
      <c r="E316" s="287" t="s">
        <v>771</v>
      </c>
      <c r="F316" s="287">
        <v>8.8659999999999997</v>
      </c>
      <c r="G316" s="287">
        <v>1569</v>
      </c>
      <c r="H316" s="287">
        <v>265</v>
      </c>
      <c r="I316" s="287" t="s">
        <v>58</v>
      </c>
      <c r="J316" s="293">
        <v>9193</v>
      </c>
      <c r="K316" s="293">
        <v>24147</v>
      </c>
      <c r="L316" s="293">
        <v>14844</v>
      </c>
      <c r="M316" s="292" t="s">
        <v>774</v>
      </c>
      <c r="N316" s="291">
        <v>3.81</v>
      </c>
      <c r="O316" s="290">
        <f>IF(N316&gt;0,1/N316*37.7*68.6,"")</f>
        <v>678.79790026246724</v>
      </c>
      <c r="P316" s="289">
        <v>4.42</v>
      </c>
      <c r="Q316" s="288" t="s">
        <v>773</v>
      </c>
      <c r="R316" s="287" t="s">
        <v>768</v>
      </c>
      <c r="S316" s="287" t="s">
        <v>796</v>
      </c>
      <c r="T316" s="286"/>
      <c r="U316" s="285"/>
      <c r="V316" s="284" t="str">
        <f>IF(X316&lt;95,"",X316)</f>
        <v/>
      </c>
      <c r="X316" s="282">
        <f>IFERROR(ROUNDDOWN(N316/P316*100,0),"")</f>
        <v>86</v>
      </c>
    </row>
    <row r="317" spans="1:24" s="283" customFormat="1" ht="24" customHeight="1">
      <c r="A317" s="301"/>
      <c r="B317" s="306"/>
      <c r="C317" s="305"/>
      <c r="D317" s="295" t="s">
        <v>798</v>
      </c>
      <c r="E317" s="287" t="s">
        <v>771</v>
      </c>
      <c r="F317" s="287">
        <v>8.8659999999999997</v>
      </c>
      <c r="G317" s="287">
        <v>1569</v>
      </c>
      <c r="H317" s="287">
        <v>265</v>
      </c>
      <c r="I317" s="287" t="s">
        <v>58</v>
      </c>
      <c r="J317" s="293">
        <v>9193</v>
      </c>
      <c r="K317" s="293">
        <v>24147</v>
      </c>
      <c r="L317" s="293">
        <v>14844</v>
      </c>
      <c r="M317" s="292" t="s">
        <v>774</v>
      </c>
      <c r="N317" s="291">
        <v>3.85</v>
      </c>
      <c r="O317" s="290">
        <f>IF(N317&gt;0,1/N317*37.7*68.6,"")</f>
        <v>671.74545454545444</v>
      </c>
      <c r="P317" s="289">
        <v>4.42</v>
      </c>
      <c r="Q317" s="288" t="s">
        <v>776</v>
      </c>
      <c r="R317" s="287" t="s">
        <v>768</v>
      </c>
      <c r="S317" s="287" t="s">
        <v>796</v>
      </c>
      <c r="T317" s="286"/>
      <c r="U317" s="285"/>
      <c r="V317" s="284" t="str">
        <f>IF(X317&lt;95,"",X317)</f>
        <v/>
      </c>
      <c r="X317" s="282">
        <f>IFERROR(ROUNDDOWN(N317/P317*100,0),"")</f>
        <v>87</v>
      </c>
    </row>
    <row r="318" spans="1:24" s="283" customFormat="1" ht="24" customHeight="1">
      <c r="A318" s="301"/>
      <c r="B318" s="306"/>
      <c r="C318" s="305"/>
      <c r="D318" s="295" t="s">
        <v>798</v>
      </c>
      <c r="E318" s="287" t="s">
        <v>771</v>
      </c>
      <c r="F318" s="287">
        <v>8.8659999999999997</v>
      </c>
      <c r="G318" s="287">
        <v>1569</v>
      </c>
      <c r="H318" s="287">
        <v>265</v>
      </c>
      <c r="I318" s="287" t="s">
        <v>242</v>
      </c>
      <c r="J318" s="293">
        <v>9193</v>
      </c>
      <c r="K318" s="293">
        <v>24147</v>
      </c>
      <c r="L318" s="293">
        <v>14844</v>
      </c>
      <c r="M318" s="292" t="s">
        <v>774</v>
      </c>
      <c r="N318" s="291">
        <v>3.94</v>
      </c>
      <c r="O318" s="290">
        <f>IF(N318&gt;0,1/N318*37.7*68.6,"")</f>
        <v>656.40101522842633</v>
      </c>
      <c r="P318" s="289">
        <v>4.42</v>
      </c>
      <c r="Q318" s="288" t="s">
        <v>776</v>
      </c>
      <c r="R318" s="287" t="s">
        <v>768</v>
      </c>
      <c r="S318" s="287" t="s">
        <v>796</v>
      </c>
      <c r="T318" s="286"/>
      <c r="U318" s="285"/>
      <c r="V318" s="284" t="str">
        <f>IF(X318&lt;95,"",X318)</f>
        <v/>
      </c>
      <c r="X318" s="282">
        <f>IFERROR(ROUNDDOWN(N318/P318*100,0),"")</f>
        <v>89</v>
      </c>
    </row>
    <row r="319" spans="1:24" s="283" customFormat="1" ht="24" customHeight="1">
      <c r="A319" s="301"/>
      <c r="B319" s="306"/>
      <c r="C319" s="305"/>
      <c r="D319" s="295" t="s">
        <v>798</v>
      </c>
      <c r="E319" s="287" t="s">
        <v>771</v>
      </c>
      <c r="F319" s="287">
        <v>8.8659999999999997</v>
      </c>
      <c r="G319" s="287">
        <v>1569</v>
      </c>
      <c r="H319" s="287">
        <v>265</v>
      </c>
      <c r="I319" s="287" t="s">
        <v>242</v>
      </c>
      <c r="J319" s="293">
        <v>9193</v>
      </c>
      <c r="K319" s="293">
        <v>24147</v>
      </c>
      <c r="L319" s="293">
        <v>14844</v>
      </c>
      <c r="M319" s="292" t="s">
        <v>774</v>
      </c>
      <c r="N319" s="291">
        <v>3.9</v>
      </c>
      <c r="O319" s="290">
        <f>IF(N319&gt;0,1/N319*37.7*68.6,"")</f>
        <v>663.13333333333333</v>
      </c>
      <c r="P319" s="289">
        <v>4.42</v>
      </c>
      <c r="Q319" s="288" t="s">
        <v>773</v>
      </c>
      <c r="R319" s="287" t="s">
        <v>768</v>
      </c>
      <c r="S319" s="287" t="s">
        <v>796</v>
      </c>
      <c r="T319" s="286"/>
      <c r="U319" s="285"/>
      <c r="V319" s="284" t="str">
        <f>IF(X319&lt;95,"",X319)</f>
        <v/>
      </c>
      <c r="X319" s="282">
        <f>IFERROR(ROUNDDOWN(N319/P319*100,0),"")</f>
        <v>88</v>
      </c>
    </row>
    <row r="320" spans="1:24" s="283" customFormat="1" ht="24" customHeight="1">
      <c r="A320" s="301"/>
      <c r="B320" s="306"/>
      <c r="C320" s="305"/>
      <c r="D320" s="295" t="s">
        <v>798</v>
      </c>
      <c r="E320" s="287" t="s">
        <v>771</v>
      </c>
      <c r="F320" s="287">
        <v>8.8659999999999997</v>
      </c>
      <c r="G320" s="287">
        <v>1569</v>
      </c>
      <c r="H320" s="287">
        <v>265</v>
      </c>
      <c r="I320" s="287" t="s">
        <v>231</v>
      </c>
      <c r="J320" s="293">
        <v>9193</v>
      </c>
      <c r="K320" s="293">
        <v>24147</v>
      </c>
      <c r="L320" s="293">
        <v>14844</v>
      </c>
      <c r="M320" s="292" t="s">
        <v>774</v>
      </c>
      <c r="N320" s="291">
        <v>3.93</v>
      </c>
      <c r="O320" s="290">
        <f>IF(N320&gt;0,1/N320*37.7*68.6,"")</f>
        <v>658.0712468193384</v>
      </c>
      <c r="P320" s="289">
        <v>4.42</v>
      </c>
      <c r="Q320" s="288" t="s">
        <v>773</v>
      </c>
      <c r="R320" s="287" t="s">
        <v>768</v>
      </c>
      <c r="S320" s="287" t="s">
        <v>796</v>
      </c>
      <c r="T320" s="286"/>
      <c r="U320" s="285"/>
      <c r="V320" s="284" t="str">
        <f>IF(X320&lt;95,"",X320)</f>
        <v/>
      </c>
      <c r="X320" s="282">
        <f>IFERROR(ROUNDDOWN(N320/P320*100,0),"")</f>
        <v>88</v>
      </c>
    </row>
    <row r="321" spans="1:24" s="283" customFormat="1" ht="24" customHeight="1">
      <c r="A321" s="301"/>
      <c r="B321" s="306"/>
      <c r="C321" s="305"/>
      <c r="D321" s="295" t="s">
        <v>798</v>
      </c>
      <c r="E321" s="287" t="s">
        <v>771</v>
      </c>
      <c r="F321" s="287">
        <v>8.8659999999999997</v>
      </c>
      <c r="G321" s="287">
        <v>1569</v>
      </c>
      <c r="H321" s="287">
        <v>265</v>
      </c>
      <c r="I321" s="287" t="s">
        <v>231</v>
      </c>
      <c r="J321" s="293">
        <v>9193</v>
      </c>
      <c r="K321" s="293">
        <v>24147</v>
      </c>
      <c r="L321" s="293">
        <v>14844</v>
      </c>
      <c r="M321" s="292" t="s">
        <v>774</v>
      </c>
      <c r="N321" s="291">
        <v>3.98</v>
      </c>
      <c r="O321" s="290">
        <f>IF(N321&gt;0,1/N321*37.7*68.6,"")</f>
        <v>649.8040201005025</v>
      </c>
      <c r="P321" s="289">
        <v>4.42</v>
      </c>
      <c r="Q321" s="288" t="s">
        <v>776</v>
      </c>
      <c r="R321" s="287" t="s">
        <v>768</v>
      </c>
      <c r="S321" s="287" t="s">
        <v>796</v>
      </c>
      <c r="T321" s="286"/>
      <c r="U321" s="285"/>
      <c r="V321" s="284" t="str">
        <f>IF(X321&lt;95,"",X321)</f>
        <v/>
      </c>
      <c r="X321" s="282">
        <f>IFERROR(ROUNDDOWN(N321/P321*100,0),"")</f>
        <v>90</v>
      </c>
    </row>
    <row r="322" spans="1:24" s="283" customFormat="1" ht="24" customHeight="1">
      <c r="A322" s="301"/>
      <c r="B322" s="306"/>
      <c r="C322" s="305"/>
      <c r="D322" s="295" t="s">
        <v>798</v>
      </c>
      <c r="E322" s="287" t="s">
        <v>771</v>
      </c>
      <c r="F322" s="287">
        <v>8.8659999999999997</v>
      </c>
      <c r="G322" s="287">
        <v>1569</v>
      </c>
      <c r="H322" s="287">
        <v>279</v>
      </c>
      <c r="I322" s="287" t="s">
        <v>799</v>
      </c>
      <c r="J322" s="293">
        <v>9193</v>
      </c>
      <c r="K322" s="293">
        <v>24147</v>
      </c>
      <c r="L322" s="293">
        <v>14844</v>
      </c>
      <c r="M322" s="292" t="s">
        <v>774</v>
      </c>
      <c r="N322" s="291">
        <v>3.54</v>
      </c>
      <c r="O322" s="290">
        <f>IF(N322&gt;0,1/N322*37.7*68.6,"")</f>
        <v>730.57062146892656</v>
      </c>
      <c r="P322" s="289">
        <v>4.42</v>
      </c>
      <c r="Q322" s="288" t="s">
        <v>773</v>
      </c>
      <c r="R322" s="287" t="s">
        <v>768</v>
      </c>
      <c r="S322" s="287" t="s">
        <v>796</v>
      </c>
      <c r="T322" s="286"/>
      <c r="U322" s="285"/>
      <c r="V322" s="284" t="str">
        <f>IF(X322&lt;95,"",X322)</f>
        <v/>
      </c>
      <c r="X322" s="282">
        <f>IFERROR(ROUNDDOWN(N322/P322*100,0),"")</f>
        <v>80</v>
      </c>
    </row>
    <row r="323" spans="1:24" s="283" customFormat="1" ht="24" customHeight="1">
      <c r="A323" s="301"/>
      <c r="B323" s="306"/>
      <c r="C323" s="305"/>
      <c r="D323" s="295" t="s">
        <v>798</v>
      </c>
      <c r="E323" s="287" t="s">
        <v>771</v>
      </c>
      <c r="F323" s="287">
        <v>8.8659999999999997</v>
      </c>
      <c r="G323" s="287">
        <v>1765</v>
      </c>
      <c r="H323" s="287">
        <v>279</v>
      </c>
      <c r="I323" s="287" t="s">
        <v>761</v>
      </c>
      <c r="J323" s="293">
        <v>9193</v>
      </c>
      <c r="K323" s="293">
        <v>24147</v>
      </c>
      <c r="L323" s="293">
        <v>14844</v>
      </c>
      <c r="M323" s="292" t="s">
        <v>774</v>
      </c>
      <c r="N323" s="291">
        <v>3.99</v>
      </c>
      <c r="O323" s="290">
        <f>IF(N323&gt;0,1/N323*37.7*68.6,"")</f>
        <v>648.17543859649118</v>
      </c>
      <c r="P323" s="289">
        <v>4.42</v>
      </c>
      <c r="Q323" s="288" t="s">
        <v>773</v>
      </c>
      <c r="R323" s="287" t="s">
        <v>768</v>
      </c>
      <c r="S323" s="287" t="s">
        <v>796</v>
      </c>
      <c r="T323" s="286"/>
      <c r="U323" s="285"/>
      <c r="V323" s="284" t="str">
        <f>IF(X323&lt;95,"",X323)</f>
        <v/>
      </c>
      <c r="X323" s="282">
        <f>IFERROR(ROUNDDOWN(N323/P323*100,0),"")</f>
        <v>90</v>
      </c>
    </row>
    <row r="324" spans="1:24" s="283" customFormat="1" ht="24" customHeight="1">
      <c r="A324" s="301"/>
      <c r="B324" s="306"/>
      <c r="C324" s="305"/>
      <c r="D324" s="295" t="s">
        <v>798</v>
      </c>
      <c r="E324" s="287" t="s">
        <v>771</v>
      </c>
      <c r="F324" s="287">
        <v>8.8659999999999997</v>
      </c>
      <c r="G324" s="287">
        <v>1765</v>
      </c>
      <c r="H324" s="287">
        <v>279</v>
      </c>
      <c r="I324" s="287" t="s">
        <v>58</v>
      </c>
      <c r="J324" s="293">
        <v>9193</v>
      </c>
      <c r="K324" s="293">
        <v>24147</v>
      </c>
      <c r="L324" s="293">
        <v>14844</v>
      </c>
      <c r="M324" s="292" t="s">
        <v>774</v>
      </c>
      <c r="N324" s="291">
        <v>3.78</v>
      </c>
      <c r="O324" s="290">
        <f>IF(N324&gt;0,1/N324*37.7*68.6,"")</f>
        <v>684.18518518518533</v>
      </c>
      <c r="P324" s="289">
        <v>4.42</v>
      </c>
      <c r="Q324" s="288" t="s">
        <v>773</v>
      </c>
      <c r="R324" s="287" t="s">
        <v>768</v>
      </c>
      <c r="S324" s="287" t="s">
        <v>796</v>
      </c>
      <c r="T324" s="286"/>
      <c r="U324" s="285"/>
      <c r="V324" s="284" t="str">
        <f>IF(X324&lt;95,"",X324)</f>
        <v/>
      </c>
      <c r="X324" s="282">
        <f>IFERROR(ROUNDDOWN(N324/P324*100,0),"")</f>
        <v>85</v>
      </c>
    </row>
    <row r="325" spans="1:24" s="283" customFormat="1" ht="24" customHeight="1">
      <c r="A325" s="301"/>
      <c r="B325" s="306"/>
      <c r="C325" s="305"/>
      <c r="D325" s="295" t="s">
        <v>798</v>
      </c>
      <c r="E325" s="287" t="s">
        <v>771</v>
      </c>
      <c r="F325" s="287">
        <v>8.8659999999999997</v>
      </c>
      <c r="G325" s="287">
        <v>1765</v>
      </c>
      <c r="H325" s="287">
        <v>279</v>
      </c>
      <c r="I325" s="287" t="s">
        <v>58</v>
      </c>
      <c r="J325" s="293">
        <v>9193</v>
      </c>
      <c r="K325" s="293">
        <v>24147</v>
      </c>
      <c r="L325" s="293">
        <v>14844</v>
      </c>
      <c r="M325" s="292" t="s">
        <v>774</v>
      </c>
      <c r="N325" s="291">
        <v>3.81</v>
      </c>
      <c r="O325" s="290">
        <f>IF(N325&gt;0,1/N325*37.7*68.6,"")</f>
        <v>678.79790026246724</v>
      </c>
      <c r="P325" s="289">
        <v>4.42</v>
      </c>
      <c r="Q325" s="288" t="s">
        <v>776</v>
      </c>
      <c r="R325" s="287" t="s">
        <v>768</v>
      </c>
      <c r="S325" s="287" t="s">
        <v>796</v>
      </c>
      <c r="T325" s="286"/>
      <c r="U325" s="285"/>
      <c r="V325" s="284" t="str">
        <f>IF(X325&lt;95,"",X325)</f>
        <v/>
      </c>
      <c r="X325" s="282">
        <f>IFERROR(ROUNDDOWN(N325/P325*100,0),"")</f>
        <v>86</v>
      </c>
    </row>
    <row r="326" spans="1:24" s="283" customFormat="1" ht="24" customHeight="1">
      <c r="A326" s="301"/>
      <c r="B326" s="306"/>
      <c r="C326" s="305"/>
      <c r="D326" s="295" t="s">
        <v>798</v>
      </c>
      <c r="E326" s="287" t="s">
        <v>771</v>
      </c>
      <c r="F326" s="287">
        <v>8.8659999999999997</v>
      </c>
      <c r="G326" s="287">
        <v>1765</v>
      </c>
      <c r="H326" s="287">
        <v>279</v>
      </c>
      <c r="I326" s="287" t="s">
        <v>242</v>
      </c>
      <c r="J326" s="293">
        <v>9193</v>
      </c>
      <c r="K326" s="293">
        <v>24147</v>
      </c>
      <c r="L326" s="293">
        <v>14844</v>
      </c>
      <c r="M326" s="292" t="s">
        <v>774</v>
      </c>
      <c r="N326" s="291">
        <v>3.99</v>
      </c>
      <c r="O326" s="290">
        <f>IF(N326&gt;0,1/N326*37.7*68.6,"")</f>
        <v>648.17543859649118</v>
      </c>
      <c r="P326" s="289">
        <v>4.42</v>
      </c>
      <c r="Q326" s="288" t="s">
        <v>773</v>
      </c>
      <c r="R326" s="287" t="s">
        <v>768</v>
      </c>
      <c r="S326" s="287" t="s">
        <v>796</v>
      </c>
      <c r="T326" s="286"/>
      <c r="U326" s="285"/>
      <c r="V326" s="284" t="str">
        <f>IF(X326&lt;95,"",X326)</f>
        <v/>
      </c>
      <c r="X326" s="282">
        <f>IFERROR(ROUNDDOWN(N326/P326*100,0),"")</f>
        <v>90</v>
      </c>
    </row>
    <row r="327" spans="1:24" s="283" customFormat="1" ht="24" customHeight="1">
      <c r="A327" s="301"/>
      <c r="B327" s="306"/>
      <c r="C327" s="305"/>
      <c r="D327" s="295" t="s">
        <v>798</v>
      </c>
      <c r="E327" s="287" t="s">
        <v>771</v>
      </c>
      <c r="F327" s="287">
        <v>8.8659999999999997</v>
      </c>
      <c r="G327" s="287">
        <v>1765</v>
      </c>
      <c r="H327" s="287">
        <v>279</v>
      </c>
      <c r="I327" s="287" t="s">
        <v>242</v>
      </c>
      <c r="J327" s="293">
        <v>9193</v>
      </c>
      <c r="K327" s="293">
        <v>24147</v>
      </c>
      <c r="L327" s="293">
        <v>14844</v>
      </c>
      <c r="M327" s="292" t="s">
        <v>774</v>
      </c>
      <c r="N327" s="291">
        <v>4.03</v>
      </c>
      <c r="O327" s="290">
        <f>IF(N327&gt;0,1/N327*37.7*68.6,"")</f>
        <v>641.74193548387098</v>
      </c>
      <c r="P327" s="289">
        <v>4.42</v>
      </c>
      <c r="Q327" s="288" t="s">
        <v>776</v>
      </c>
      <c r="R327" s="287" t="s">
        <v>768</v>
      </c>
      <c r="S327" s="287" t="s">
        <v>796</v>
      </c>
      <c r="T327" s="286"/>
      <c r="U327" s="285"/>
      <c r="V327" s="284" t="str">
        <f>IF(X327&lt;95,"",X327)</f>
        <v/>
      </c>
      <c r="X327" s="282">
        <f>IFERROR(ROUNDDOWN(N327/P327*100,0),"")</f>
        <v>91</v>
      </c>
    </row>
    <row r="328" spans="1:24" s="283" customFormat="1" ht="24" customHeight="1">
      <c r="A328" s="301"/>
      <c r="B328" s="306"/>
      <c r="C328" s="305"/>
      <c r="D328" s="295" t="s">
        <v>797</v>
      </c>
      <c r="E328" s="287" t="s">
        <v>771</v>
      </c>
      <c r="F328" s="287">
        <v>8.8659999999999997</v>
      </c>
      <c r="G328" s="287">
        <v>1569</v>
      </c>
      <c r="H328" s="287">
        <v>265</v>
      </c>
      <c r="I328" s="287" t="s">
        <v>761</v>
      </c>
      <c r="J328" s="293">
        <v>9193</v>
      </c>
      <c r="K328" s="293">
        <v>24147</v>
      </c>
      <c r="L328" s="293">
        <v>14844</v>
      </c>
      <c r="M328" s="292" t="s">
        <v>774</v>
      </c>
      <c r="N328" s="291">
        <v>3.81</v>
      </c>
      <c r="O328" s="290">
        <f>IF(N328&gt;0,1/N328*37.7*68.6,"")</f>
        <v>678.79790026246724</v>
      </c>
      <c r="P328" s="289">
        <v>4.42</v>
      </c>
      <c r="Q328" s="288" t="s">
        <v>773</v>
      </c>
      <c r="R328" s="287" t="s">
        <v>768</v>
      </c>
      <c r="S328" s="287" t="s">
        <v>796</v>
      </c>
      <c r="T328" s="286"/>
      <c r="U328" s="285"/>
      <c r="V328" s="284" t="str">
        <f>IF(X328&lt;95,"",X328)</f>
        <v/>
      </c>
      <c r="X328" s="282">
        <f>IFERROR(ROUNDDOWN(N328/P328*100,0),"")</f>
        <v>86</v>
      </c>
    </row>
    <row r="329" spans="1:24" s="283" customFormat="1" ht="24" customHeight="1">
      <c r="A329" s="301"/>
      <c r="B329" s="306"/>
      <c r="C329" s="305"/>
      <c r="D329" s="295" t="s">
        <v>797</v>
      </c>
      <c r="E329" s="287" t="s">
        <v>771</v>
      </c>
      <c r="F329" s="287">
        <v>8.8659999999999997</v>
      </c>
      <c r="G329" s="287">
        <v>1569</v>
      </c>
      <c r="H329" s="287">
        <v>265</v>
      </c>
      <c r="I329" s="287" t="s">
        <v>242</v>
      </c>
      <c r="J329" s="293">
        <v>9193</v>
      </c>
      <c r="K329" s="293">
        <v>24147</v>
      </c>
      <c r="L329" s="293">
        <v>14844</v>
      </c>
      <c r="M329" s="292" t="s">
        <v>774</v>
      </c>
      <c r="N329" s="291">
        <v>3.94</v>
      </c>
      <c r="O329" s="290">
        <f>IF(N329&gt;0,1/N329*37.7*68.6,"")</f>
        <v>656.40101522842633</v>
      </c>
      <c r="P329" s="289">
        <v>4.42</v>
      </c>
      <c r="Q329" s="288" t="s">
        <v>776</v>
      </c>
      <c r="R329" s="287" t="s">
        <v>768</v>
      </c>
      <c r="S329" s="287" t="s">
        <v>796</v>
      </c>
      <c r="T329" s="286"/>
      <c r="U329" s="285"/>
      <c r="V329" s="284" t="str">
        <f>IF(X329&lt;95,"",X329)</f>
        <v/>
      </c>
      <c r="X329" s="282">
        <f>IFERROR(ROUNDDOWN(N329/P329*100,0),"")</f>
        <v>89</v>
      </c>
    </row>
    <row r="330" spans="1:24" s="283" customFormat="1" ht="24" customHeight="1">
      <c r="A330" s="301"/>
      <c r="B330" s="306"/>
      <c r="C330" s="305"/>
      <c r="D330" s="295" t="s">
        <v>797</v>
      </c>
      <c r="E330" s="287" t="s">
        <v>771</v>
      </c>
      <c r="F330" s="287">
        <v>8.8659999999999997</v>
      </c>
      <c r="G330" s="287">
        <v>1569</v>
      </c>
      <c r="H330" s="287">
        <v>265</v>
      </c>
      <c r="I330" s="287" t="s">
        <v>242</v>
      </c>
      <c r="J330" s="293">
        <v>9193</v>
      </c>
      <c r="K330" s="293">
        <v>24147</v>
      </c>
      <c r="L330" s="293">
        <v>14844</v>
      </c>
      <c r="M330" s="292" t="s">
        <v>774</v>
      </c>
      <c r="N330" s="291" t="s">
        <v>785</v>
      </c>
      <c r="O330" s="290">
        <f>IF(N330&gt;0,1/N330*37.7*68.6,"")</f>
        <v>663.13333333333333</v>
      </c>
      <c r="P330" s="289">
        <v>4.42</v>
      </c>
      <c r="Q330" s="288" t="s">
        <v>773</v>
      </c>
      <c r="R330" s="287" t="s">
        <v>768</v>
      </c>
      <c r="S330" s="287" t="s">
        <v>796</v>
      </c>
      <c r="T330" s="286"/>
      <c r="U330" s="285"/>
      <c r="V330" s="284" t="str">
        <f>IF(X330&lt;95,"",X330)</f>
        <v/>
      </c>
      <c r="X330" s="282">
        <f>IFERROR(ROUNDDOWN(N330/P330*100,0),"")</f>
        <v>88</v>
      </c>
    </row>
    <row r="331" spans="1:24" s="283" customFormat="1" ht="24" customHeight="1">
      <c r="A331" s="301"/>
      <c r="B331" s="306"/>
      <c r="C331" s="305"/>
      <c r="D331" s="295" t="s">
        <v>797</v>
      </c>
      <c r="E331" s="287" t="s">
        <v>771</v>
      </c>
      <c r="F331" s="287">
        <v>8.8659999999999997</v>
      </c>
      <c r="G331" s="287">
        <v>1765</v>
      </c>
      <c r="H331" s="287">
        <v>279</v>
      </c>
      <c r="I331" s="287" t="s">
        <v>761</v>
      </c>
      <c r="J331" s="293">
        <v>9193</v>
      </c>
      <c r="K331" s="293">
        <v>24147</v>
      </c>
      <c r="L331" s="293">
        <v>14844</v>
      </c>
      <c r="M331" s="292" t="s">
        <v>774</v>
      </c>
      <c r="N331" s="291">
        <v>3.99</v>
      </c>
      <c r="O331" s="290">
        <f>IF(N331&gt;0,1/N331*37.7*68.6,"")</f>
        <v>648.17543859649118</v>
      </c>
      <c r="P331" s="289">
        <v>4.42</v>
      </c>
      <c r="Q331" s="288" t="s">
        <v>773</v>
      </c>
      <c r="R331" s="287" t="s">
        <v>768</v>
      </c>
      <c r="S331" s="287" t="s">
        <v>796</v>
      </c>
      <c r="T331" s="286"/>
      <c r="U331" s="285"/>
      <c r="V331" s="284" t="str">
        <f>IF(X331&lt;95,"",X331)</f>
        <v/>
      </c>
      <c r="X331" s="282">
        <f>IFERROR(ROUNDDOWN(N331/P331*100,0),"")</f>
        <v>90</v>
      </c>
    </row>
    <row r="332" spans="1:24" s="283" customFormat="1" ht="24" customHeight="1">
      <c r="A332" s="301"/>
      <c r="B332" s="306"/>
      <c r="C332" s="305"/>
      <c r="D332" s="295" t="s">
        <v>794</v>
      </c>
      <c r="E332" s="287" t="s">
        <v>771</v>
      </c>
      <c r="F332" s="287">
        <v>8.8659999999999997</v>
      </c>
      <c r="G332" s="287">
        <v>1569</v>
      </c>
      <c r="H332" s="287">
        <v>265</v>
      </c>
      <c r="I332" s="287" t="s">
        <v>761</v>
      </c>
      <c r="J332" s="293">
        <v>8310</v>
      </c>
      <c r="K332" s="293">
        <v>19529</v>
      </c>
      <c r="L332" s="293">
        <v>11109</v>
      </c>
      <c r="M332" s="292" t="s">
        <v>774</v>
      </c>
      <c r="N332" s="291">
        <v>4.42</v>
      </c>
      <c r="O332" s="290">
        <f>IF(N332&gt;0,1/N332*37.7*68.6,"")</f>
        <v>585.11764705882342</v>
      </c>
      <c r="P332" s="289">
        <v>4.88</v>
      </c>
      <c r="Q332" s="288" t="s">
        <v>773</v>
      </c>
      <c r="R332" s="287" t="s">
        <v>768</v>
      </c>
      <c r="S332" s="287" t="s">
        <v>789</v>
      </c>
      <c r="T332" s="286"/>
      <c r="U332" s="285"/>
      <c r="V332" s="284" t="str">
        <f>IF(X332&lt;95,"",X332)</f>
        <v/>
      </c>
      <c r="X332" s="282">
        <f>IFERROR(ROUNDDOWN(N332/P332*100,0),"")</f>
        <v>90</v>
      </c>
    </row>
    <row r="333" spans="1:24" s="283" customFormat="1" ht="24" customHeight="1">
      <c r="A333" s="301"/>
      <c r="B333" s="306"/>
      <c r="C333" s="305"/>
      <c r="D333" s="295" t="s">
        <v>794</v>
      </c>
      <c r="E333" s="287" t="s">
        <v>771</v>
      </c>
      <c r="F333" s="287">
        <v>8.8659999999999997</v>
      </c>
      <c r="G333" s="287">
        <v>1569</v>
      </c>
      <c r="H333" s="287">
        <v>265</v>
      </c>
      <c r="I333" s="287" t="s">
        <v>242</v>
      </c>
      <c r="J333" s="293">
        <v>8310</v>
      </c>
      <c r="K333" s="293">
        <v>19529</v>
      </c>
      <c r="L333" s="293">
        <v>11109</v>
      </c>
      <c r="M333" s="292" t="s">
        <v>774</v>
      </c>
      <c r="N333" s="291">
        <v>4.51</v>
      </c>
      <c r="O333" s="290">
        <f>IF(N333&gt;0,1/N333*37.7*68.6,"")</f>
        <v>573.44124168514406</v>
      </c>
      <c r="P333" s="289">
        <v>4.88</v>
      </c>
      <c r="Q333" s="288" t="s">
        <v>773</v>
      </c>
      <c r="R333" s="287" t="s">
        <v>768</v>
      </c>
      <c r="S333" s="287" t="s">
        <v>789</v>
      </c>
      <c r="T333" s="286"/>
      <c r="U333" s="285"/>
      <c r="V333" s="284" t="str">
        <f>IF(X333&lt;95,"",X333)</f>
        <v/>
      </c>
      <c r="X333" s="282">
        <f>IFERROR(ROUNDDOWN(N333/P333*100,0),"")</f>
        <v>92</v>
      </c>
    </row>
    <row r="334" spans="1:24" s="283" customFormat="1" ht="24" customHeight="1">
      <c r="A334" s="301"/>
      <c r="B334" s="306"/>
      <c r="C334" s="305"/>
      <c r="D334" s="295" t="s">
        <v>794</v>
      </c>
      <c r="E334" s="287" t="s">
        <v>771</v>
      </c>
      <c r="F334" s="287">
        <v>8.8659999999999997</v>
      </c>
      <c r="G334" s="287">
        <v>1569</v>
      </c>
      <c r="H334" s="287">
        <v>265</v>
      </c>
      <c r="I334" s="287" t="s">
        <v>242</v>
      </c>
      <c r="J334" s="293">
        <v>8310</v>
      </c>
      <c r="K334" s="293">
        <v>19529</v>
      </c>
      <c r="L334" s="293">
        <v>11109</v>
      </c>
      <c r="M334" s="292" t="s">
        <v>774</v>
      </c>
      <c r="N334" s="291">
        <v>4.58</v>
      </c>
      <c r="O334" s="290">
        <f>IF(N334&gt;0,1/N334*37.7*68.6,"")</f>
        <v>564.67685589519658</v>
      </c>
      <c r="P334" s="289">
        <v>4.88</v>
      </c>
      <c r="Q334" s="288" t="s">
        <v>776</v>
      </c>
      <c r="R334" s="287" t="s">
        <v>768</v>
      </c>
      <c r="S334" s="287" t="s">
        <v>789</v>
      </c>
      <c r="T334" s="286"/>
      <c r="U334" s="285"/>
      <c r="V334" s="284" t="str">
        <f>IF(X334&lt;95,"",X334)</f>
        <v/>
      </c>
      <c r="X334" s="282">
        <f>IFERROR(ROUNDDOWN(N334/P334*100,0),"")</f>
        <v>93</v>
      </c>
    </row>
    <row r="335" spans="1:24" s="283" customFormat="1" ht="24" customHeight="1">
      <c r="A335" s="301"/>
      <c r="B335" s="306"/>
      <c r="C335" s="305"/>
      <c r="D335" s="295" t="s">
        <v>794</v>
      </c>
      <c r="E335" s="287" t="s">
        <v>771</v>
      </c>
      <c r="F335" s="287">
        <v>8.8659999999999997</v>
      </c>
      <c r="G335" s="287">
        <v>1765</v>
      </c>
      <c r="H335" s="287">
        <v>279</v>
      </c>
      <c r="I335" s="287" t="s">
        <v>761</v>
      </c>
      <c r="J335" s="293">
        <v>8310</v>
      </c>
      <c r="K335" s="293">
        <v>19529</v>
      </c>
      <c r="L335" s="293">
        <v>11109</v>
      </c>
      <c r="M335" s="292" t="s">
        <v>774</v>
      </c>
      <c r="N335" s="291" t="s">
        <v>795</v>
      </c>
      <c r="O335" s="290">
        <f>IF(N335&gt;0,1/N335*37.7*68.6,"")</f>
        <v>574.71555555555551</v>
      </c>
      <c r="P335" s="289">
        <v>4.88</v>
      </c>
      <c r="Q335" s="288" t="s">
        <v>773</v>
      </c>
      <c r="R335" s="287" t="s">
        <v>768</v>
      </c>
      <c r="S335" s="287" t="s">
        <v>789</v>
      </c>
      <c r="T335" s="286"/>
      <c r="U335" s="285"/>
      <c r="V335" s="284" t="str">
        <f>IF(X335&lt;95,"",X335)</f>
        <v/>
      </c>
      <c r="X335" s="282">
        <f>IFERROR(ROUNDDOWN(N335/P335*100,0),"")</f>
        <v>92</v>
      </c>
    </row>
    <row r="336" spans="1:24" s="283" customFormat="1" ht="24" customHeight="1">
      <c r="A336" s="301"/>
      <c r="B336" s="306"/>
      <c r="C336" s="305"/>
      <c r="D336" s="295" t="s">
        <v>794</v>
      </c>
      <c r="E336" s="287" t="s">
        <v>771</v>
      </c>
      <c r="F336" s="287">
        <v>8.8659999999999997</v>
      </c>
      <c r="G336" s="287">
        <v>1765</v>
      </c>
      <c r="H336" s="287">
        <v>279</v>
      </c>
      <c r="I336" s="287" t="s">
        <v>242</v>
      </c>
      <c r="J336" s="293">
        <v>8310</v>
      </c>
      <c r="K336" s="293">
        <v>19529</v>
      </c>
      <c r="L336" s="293">
        <v>11109</v>
      </c>
      <c r="M336" s="292" t="s">
        <v>774</v>
      </c>
      <c r="N336" s="291">
        <v>4.42</v>
      </c>
      <c r="O336" s="290">
        <f>IF(N336&gt;0,1/N336*37.7*68.6,"")</f>
        <v>585.11764705882342</v>
      </c>
      <c r="P336" s="289">
        <v>4.88</v>
      </c>
      <c r="Q336" s="288" t="s">
        <v>773</v>
      </c>
      <c r="R336" s="287" t="s">
        <v>768</v>
      </c>
      <c r="S336" s="287" t="s">
        <v>789</v>
      </c>
      <c r="T336" s="286"/>
      <c r="U336" s="285"/>
      <c r="V336" s="284" t="str">
        <f>IF(X336&lt;95,"",X336)</f>
        <v/>
      </c>
      <c r="X336" s="282">
        <f>IFERROR(ROUNDDOWN(N336/P336*100,0),"")</f>
        <v>90</v>
      </c>
    </row>
    <row r="337" spans="1:24" s="283" customFormat="1" ht="24" customHeight="1">
      <c r="A337" s="301"/>
      <c r="B337" s="306"/>
      <c r="C337" s="305"/>
      <c r="D337" s="295" t="s">
        <v>794</v>
      </c>
      <c r="E337" s="287" t="s">
        <v>771</v>
      </c>
      <c r="F337" s="287">
        <v>8.8659999999999997</v>
      </c>
      <c r="G337" s="287">
        <v>1765</v>
      </c>
      <c r="H337" s="287">
        <v>279</v>
      </c>
      <c r="I337" s="287" t="s">
        <v>242</v>
      </c>
      <c r="J337" s="293">
        <v>8310</v>
      </c>
      <c r="K337" s="293">
        <v>19529</v>
      </c>
      <c r="L337" s="293">
        <v>11109</v>
      </c>
      <c r="M337" s="292" t="s">
        <v>774</v>
      </c>
      <c r="N337" s="291">
        <v>4.49</v>
      </c>
      <c r="O337" s="290">
        <f>IF(N337&gt;0,1/N337*37.7*68.6,"")</f>
        <v>575.99554565701555</v>
      </c>
      <c r="P337" s="289">
        <v>4.88</v>
      </c>
      <c r="Q337" s="288" t="s">
        <v>776</v>
      </c>
      <c r="R337" s="287" t="s">
        <v>768</v>
      </c>
      <c r="S337" s="287" t="s">
        <v>789</v>
      </c>
      <c r="T337" s="286"/>
      <c r="U337" s="285"/>
      <c r="V337" s="284" t="str">
        <f>IF(X337&lt;95,"",X337)</f>
        <v/>
      </c>
      <c r="X337" s="282">
        <f>IFERROR(ROUNDDOWN(N337/P337*100,0),"")</f>
        <v>92</v>
      </c>
    </row>
    <row r="338" spans="1:24" s="283" customFormat="1" ht="24" customHeight="1">
      <c r="A338" s="301"/>
      <c r="B338" s="306"/>
      <c r="C338" s="305"/>
      <c r="D338" s="295" t="s">
        <v>793</v>
      </c>
      <c r="E338" s="287" t="s">
        <v>771</v>
      </c>
      <c r="F338" s="287">
        <v>8.8659999999999997</v>
      </c>
      <c r="G338" s="287">
        <v>1569</v>
      </c>
      <c r="H338" s="287">
        <v>265</v>
      </c>
      <c r="I338" s="287" t="s">
        <v>761</v>
      </c>
      <c r="J338" s="293">
        <v>9193</v>
      </c>
      <c r="K338" s="293">
        <v>24147</v>
      </c>
      <c r="L338" s="293">
        <v>14844</v>
      </c>
      <c r="M338" s="292" t="s">
        <v>774</v>
      </c>
      <c r="N338" s="291">
        <v>3.81</v>
      </c>
      <c r="O338" s="290">
        <f>IF(N338&gt;0,1/N338*37.7*68.6,"")</f>
        <v>678.79790026246724</v>
      </c>
      <c r="P338" s="289">
        <v>4.42</v>
      </c>
      <c r="Q338" s="288" t="s">
        <v>773</v>
      </c>
      <c r="R338" s="287" t="s">
        <v>768</v>
      </c>
      <c r="S338" s="287" t="s">
        <v>789</v>
      </c>
      <c r="T338" s="286"/>
      <c r="U338" s="285"/>
      <c r="V338" s="284" t="str">
        <f>IF(X338&lt;95,"",X338)</f>
        <v/>
      </c>
      <c r="X338" s="282">
        <f>IFERROR(ROUNDDOWN(N338/P338*100,0),"")</f>
        <v>86</v>
      </c>
    </row>
    <row r="339" spans="1:24" s="283" customFormat="1" ht="24" customHeight="1">
      <c r="A339" s="301"/>
      <c r="B339" s="306"/>
      <c r="C339" s="305"/>
      <c r="D339" s="295" t="s">
        <v>793</v>
      </c>
      <c r="E339" s="287" t="s">
        <v>771</v>
      </c>
      <c r="F339" s="287">
        <v>8.8659999999999997</v>
      </c>
      <c r="G339" s="287">
        <v>1569</v>
      </c>
      <c r="H339" s="287">
        <v>265</v>
      </c>
      <c r="I339" s="287" t="s">
        <v>58</v>
      </c>
      <c r="J339" s="293">
        <v>9193</v>
      </c>
      <c r="K339" s="293">
        <v>24147</v>
      </c>
      <c r="L339" s="293">
        <v>14844</v>
      </c>
      <c r="M339" s="292" t="s">
        <v>774</v>
      </c>
      <c r="N339" s="291">
        <v>3.81</v>
      </c>
      <c r="O339" s="290">
        <f>IF(N339&gt;0,1/N339*37.7*68.6,"")</f>
        <v>678.79790026246724</v>
      </c>
      <c r="P339" s="289">
        <v>4.42</v>
      </c>
      <c r="Q339" s="288" t="s">
        <v>773</v>
      </c>
      <c r="R339" s="287" t="s">
        <v>768</v>
      </c>
      <c r="S339" s="287" t="s">
        <v>789</v>
      </c>
      <c r="T339" s="286"/>
      <c r="U339" s="285"/>
      <c r="V339" s="284" t="str">
        <f>IF(X339&lt;95,"",X339)</f>
        <v/>
      </c>
      <c r="X339" s="282">
        <f>IFERROR(ROUNDDOWN(N339/P339*100,0),"")</f>
        <v>86</v>
      </c>
    </row>
    <row r="340" spans="1:24" s="283" customFormat="1" ht="24" customHeight="1">
      <c r="A340" s="301"/>
      <c r="B340" s="306"/>
      <c r="C340" s="305"/>
      <c r="D340" s="295" t="s">
        <v>793</v>
      </c>
      <c r="E340" s="287" t="s">
        <v>771</v>
      </c>
      <c r="F340" s="287">
        <v>8.8659999999999997</v>
      </c>
      <c r="G340" s="287">
        <v>1569</v>
      </c>
      <c r="H340" s="287">
        <v>265</v>
      </c>
      <c r="I340" s="287" t="s">
        <v>58</v>
      </c>
      <c r="J340" s="293">
        <v>9193</v>
      </c>
      <c r="K340" s="293">
        <v>24147</v>
      </c>
      <c r="L340" s="293">
        <v>14844</v>
      </c>
      <c r="M340" s="292" t="s">
        <v>774</v>
      </c>
      <c r="N340" s="291">
        <v>3.85</v>
      </c>
      <c r="O340" s="290">
        <f>IF(N340&gt;0,1/N340*37.7*68.6,"")</f>
        <v>671.74545454545444</v>
      </c>
      <c r="P340" s="289">
        <v>4.42</v>
      </c>
      <c r="Q340" s="288" t="s">
        <v>776</v>
      </c>
      <c r="R340" s="287" t="s">
        <v>768</v>
      </c>
      <c r="S340" s="287" t="s">
        <v>789</v>
      </c>
      <c r="T340" s="286"/>
      <c r="U340" s="285"/>
      <c r="V340" s="284" t="str">
        <f>IF(X340&lt;95,"",X340)</f>
        <v/>
      </c>
      <c r="X340" s="282">
        <f>IFERROR(ROUNDDOWN(N340/P340*100,0),"")</f>
        <v>87</v>
      </c>
    </row>
    <row r="341" spans="1:24" s="283" customFormat="1" ht="24" customHeight="1">
      <c r="A341" s="301"/>
      <c r="B341" s="306"/>
      <c r="C341" s="305"/>
      <c r="D341" s="295" t="s">
        <v>793</v>
      </c>
      <c r="E341" s="287" t="s">
        <v>771</v>
      </c>
      <c r="F341" s="287">
        <v>8.8659999999999997</v>
      </c>
      <c r="G341" s="287">
        <v>1569</v>
      </c>
      <c r="H341" s="287">
        <v>265</v>
      </c>
      <c r="I341" s="287" t="s">
        <v>242</v>
      </c>
      <c r="J341" s="293">
        <v>9193</v>
      </c>
      <c r="K341" s="293">
        <v>24147</v>
      </c>
      <c r="L341" s="293">
        <v>14844</v>
      </c>
      <c r="M341" s="292" t="s">
        <v>774</v>
      </c>
      <c r="N341" s="291">
        <v>3.94</v>
      </c>
      <c r="O341" s="290">
        <f>IF(N341&gt;0,1/N341*37.7*68.6,"")</f>
        <v>656.40101522842633</v>
      </c>
      <c r="P341" s="289">
        <v>4.42</v>
      </c>
      <c r="Q341" s="288" t="s">
        <v>776</v>
      </c>
      <c r="R341" s="287" t="s">
        <v>768</v>
      </c>
      <c r="S341" s="287" t="s">
        <v>789</v>
      </c>
      <c r="T341" s="286"/>
      <c r="U341" s="285"/>
      <c r="V341" s="284" t="str">
        <f>IF(X341&lt;95,"",X341)</f>
        <v/>
      </c>
      <c r="X341" s="282">
        <f>IFERROR(ROUNDDOWN(N341/P341*100,0),"")</f>
        <v>89</v>
      </c>
    </row>
    <row r="342" spans="1:24" s="283" customFormat="1" ht="24" customHeight="1">
      <c r="A342" s="301"/>
      <c r="B342" s="306"/>
      <c r="C342" s="305"/>
      <c r="D342" s="295" t="s">
        <v>793</v>
      </c>
      <c r="E342" s="287" t="s">
        <v>771</v>
      </c>
      <c r="F342" s="287">
        <v>8.8659999999999997</v>
      </c>
      <c r="G342" s="287">
        <v>1569</v>
      </c>
      <c r="H342" s="287">
        <v>265</v>
      </c>
      <c r="I342" s="287" t="s">
        <v>242</v>
      </c>
      <c r="J342" s="293">
        <v>9193</v>
      </c>
      <c r="K342" s="293">
        <v>24147</v>
      </c>
      <c r="L342" s="293">
        <v>14844</v>
      </c>
      <c r="M342" s="292" t="s">
        <v>774</v>
      </c>
      <c r="N342" s="291" t="s">
        <v>785</v>
      </c>
      <c r="O342" s="290">
        <f>IF(N342&gt;0,1/N342*37.7*68.6,"")</f>
        <v>663.13333333333333</v>
      </c>
      <c r="P342" s="289">
        <v>4.42</v>
      </c>
      <c r="Q342" s="288" t="s">
        <v>773</v>
      </c>
      <c r="R342" s="287" t="s">
        <v>768</v>
      </c>
      <c r="S342" s="287" t="s">
        <v>789</v>
      </c>
      <c r="T342" s="286"/>
      <c r="U342" s="285"/>
      <c r="V342" s="284" t="str">
        <f>IF(X342&lt;95,"",X342)</f>
        <v/>
      </c>
      <c r="X342" s="282">
        <f>IFERROR(ROUNDDOWN(N342/P342*100,0),"")</f>
        <v>88</v>
      </c>
    </row>
    <row r="343" spans="1:24" s="283" customFormat="1" ht="24" customHeight="1">
      <c r="A343" s="301"/>
      <c r="B343" s="306"/>
      <c r="C343" s="305"/>
      <c r="D343" s="295" t="s">
        <v>793</v>
      </c>
      <c r="E343" s="287" t="s">
        <v>771</v>
      </c>
      <c r="F343" s="287">
        <v>8.8659999999999997</v>
      </c>
      <c r="G343" s="287">
        <v>1569</v>
      </c>
      <c r="H343" s="287">
        <v>265</v>
      </c>
      <c r="I343" s="287" t="s">
        <v>231</v>
      </c>
      <c r="J343" s="293">
        <v>9193</v>
      </c>
      <c r="K343" s="293">
        <v>24147</v>
      </c>
      <c r="L343" s="293">
        <v>14844</v>
      </c>
      <c r="M343" s="292" t="s">
        <v>774</v>
      </c>
      <c r="N343" s="291">
        <v>3.93</v>
      </c>
      <c r="O343" s="290">
        <f>IF(N343&gt;0,1/N343*37.7*68.6,"")</f>
        <v>658.0712468193384</v>
      </c>
      <c r="P343" s="289">
        <v>4.42</v>
      </c>
      <c r="Q343" s="288" t="s">
        <v>773</v>
      </c>
      <c r="R343" s="287" t="s">
        <v>768</v>
      </c>
      <c r="S343" s="287" t="s">
        <v>789</v>
      </c>
      <c r="T343" s="286"/>
      <c r="U343" s="285"/>
      <c r="V343" s="284" t="str">
        <f>IF(X343&lt;95,"",X343)</f>
        <v/>
      </c>
      <c r="X343" s="282">
        <f>IFERROR(ROUNDDOWN(N343/P343*100,0),"")</f>
        <v>88</v>
      </c>
    </row>
    <row r="344" spans="1:24" s="283" customFormat="1" ht="24" customHeight="1">
      <c r="A344" s="301"/>
      <c r="B344" s="306"/>
      <c r="C344" s="305"/>
      <c r="D344" s="295" t="s">
        <v>793</v>
      </c>
      <c r="E344" s="287" t="s">
        <v>771</v>
      </c>
      <c r="F344" s="287">
        <v>8.8659999999999997</v>
      </c>
      <c r="G344" s="287">
        <v>1569</v>
      </c>
      <c r="H344" s="287">
        <v>265</v>
      </c>
      <c r="I344" s="287" t="s">
        <v>231</v>
      </c>
      <c r="J344" s="293">
        <v>9193</v>
      </c>
      <c r="K344" s="293">
        <v>24147</v>
      </c>
      <c r="L344" s="293">
        <v>14844</v>
      </c>
      <c r="M344" s="292" t="s">
        <v>774</v>
      </c>
      <c r="N344" s="291">
        <v>3.98</v>
      </c>
      <c r="O344" s="290">
        <f>IF(N344&gt;0,1/N344*37.7*68.6,"")</f>
        <v>649.8040201005025</v>
      </c>
      <c r="P344" s="289">
        <v>4.42</v>
      </c>
      <c r="Q344" s="288" t="s">
        <v>776</v>
      </c>
      <c r="R344" s="287" t="s">
        <v>768</v>
      </c>
      <c r="S344" s="287" t="s">
        <v>789</v>
      </c>
      <c r="T344" s="286"/>
      <c r="U344" s="285"/>
      <c r="V344" s="284" t="str">
        <f>IF(X344&lt;95,"",X344)</f>
        <v/>
      </c>
      <c r="X344" s="282">
        <f>IFERROR(ROUNDDOWN(N344/P344*100,0),"")</f>
        <v>90</v>
      </c>
    </row>
    <row r="345" spans="1:24" s="283" customFormat="1" ht="24" customHeight="1">
      <c r="A345" s="301"/>
      <c r="B345" s="306"/>
      <c r="C345" s="305"/>
      <c r="D345" s="295" t="s">
        <v>793</v>
      </c>
      <c r="E345" s="287" t="s">
        <v>771</v>
      </c>
      <c r="F345" s="287">
        <v>8.8659999999999997</v>
      </c>
      <c r="G345" s="287">
        <v>1765</v>
      </c>
      <c r="H345" s="287">
        <v>279</v>
      </c>
      <c r="I345" s="287" t="s">
        <v>761</v>
      </c>
      <c r="J345" s="293">
        <v>9193</v>
      </c>
      <c r="K345" s="293">
        <v>24147</v>
      </c>
      <c r="L345" s="293">
        <v>14844</v>
      </c>
      <c r="M345" s="292" t="s">
        <v>774</v>
      </c>
      <c r="N345" s="291">
        <v>3.99</v>
      </c>
      <c r="O345" s="290">
        <f>IF(N345&gt;0,1/N345*37.7*68.6,"")</f>
        <v>648.17543859649118</v>
      </c>
      <c r="P345" s="289">
        <v>4.42</v>
      </c>
      <c r="Q345" s="288" t="s">
        <v>773</v>
      </c>
      <c r="R345" s="287" t="s">
        <v>768</v>
      </c>
      <c r="S345" s="287" t="s">
        <v>789</v>
      </c>
      <c r="T345" s="286"/>
      <c r="U345" s="285"/>
      <c r="V345" s="284" t="str">
        <f>IF(X345&lt;95,"",X345)</f>
        <v/>
      </c>
      <c r="X345" s="282">
        <f>IFERROR(ROUNDDOWN(N345/P345*100,0),"")</f>
        <v>90</v>
      </c>
    </row>
    <row r="346" spans="1:24" s="283" customFormat="1" ht="24" customHeight="1">
      <c r="A346" s="301"/>
      <c r="B346" s="306"/>
      <c r="C346" s="305"/>
      <c r="D346" s="295" t="s">
        <v>793</v>
      </c>
      <c r="E346" s="287" t="s">
        <v>771</v>
      </c>
      <c r="F346" s="287">
        <v>8.8659999999999997</v>
      </c>
      <c r="G346" s="287">
        <v>1765</v>
      </c>
      <c r="H346" s="287">
        <v>279</v>
      </c>
      <c r="I346" s="287" t="s">
        <v>58</v>
      </c>
      <c r="J346" s="293">
        <v>9193</v>
      </c>
      <c r="K346" s="293">
        <v>24147</v>
      </c>
      <c r="L346" s="293">
        <v>14844</v>
      </c>
      <c r="M346" s="292" t="s">
        <v>774</v>
      </c>
      <c r="N346" s="291">
        <v>3.78</v>
      </c>
      <c r="O346" s="290">
        <f>IF(N346&gt;0,1/N346*37.7*68.6,"")</f>
        <v>684.18518518518533</v>
      </c>
      <c r="P346" s="289">
        <v>4.42</v>
      </c>
      <c r="Q346" s="288" t="s">
        <v>773</v>
      </c>
      <c r="R346" s="287" t="s">
        <v>768</v>
      </c>
      <c r="S346" s="287" t="s">
        <v>789</v>
      </c>
      <c r="T346" s="286"/>
      <c r="U346" s="285"/>
      <c r="V346" s="284" t="str">
        <f>IF(X346&lt;95,"",X346)</f>
        <v/>
      </c>
      <c r="X346" s="282">
        <f>IFERROR(ROUNDDOWN(N346/P346*100,0),"")</f>
        <v>85</v>
      </c>
    </row>
    <row r="347" spans="1:24" s="283" customFormat="1" ht="24" customHeight="1">
      <c r="A347" s="301"/>
      <c r="B347" s="306"/>
      <c r="C347" s="305"/>
      <c r="D347" s="295" t="s">
        <v>793</v>
      </c>
      <c r="E347" s="287" t="s">
        <v>771</v>
      </c>
      <c r="F347" s="287">
        <v>8.8659999999999997</v>
      </c>
      <c r="G347" s="287">
        <v>1765</v>
      </c>
      <c r="H347" s="287">
        <v>279</v>
      </c>
      <c r="I347" s="287" t="s">
        <v>58</v>
      </c>
      <c r="J347" s="293">
        <v>9193</v>
      </c>
      <c r="K347" s="293">
        <v>24147</v>
      </c>
      <c r="L347" s="293">
        <v>14844</v>
      </c>
      <c r="M347" s="292" t="s">
        <v>774</v>
      </c>
      <c r="N347" s="291">
        <v>3.81</v>
      </c>
      <c r="O347" s="290">
        <f>IF(N347&gt;0,1/N347*37.7*68.6,"")</f>
        <v>678.79790026246724</v>
      </c>
      <c r="P347" s="289">
        <v>4.42</v>
      </c>
      <c r="Q347" s="288" t="s">
        <v>776</v>
      </c>
      <c r="R347" s="287" t="s">
        <v>768</v>
      </c>
      <c r="S347" s="287" t="s">
        <v>789</v>
      </c>
      <c r="T347" s="286"/>
      <c r="U347" s="285"/>
      <c r="V347" s="284" t="str">
        <f>IF(X347&lt;95,"",X347)</f>
        <v/>
      </c>
      <c r="X347" s="282">
        <f>IFERROR(ROUNDDOWN(N347/P347*100,0),"")</f>
        <v>86</v>
      </c>
    </row>
    <row r="348" spans="1:24" s="283" customFormat="1" ht="24" customHeight="1">
      <c r="A348" s="301"/>
      <c r="B348" s="306"/>
      <c r="C348" s="305"/>
      <c r="D348" s="295" t="s">
        <v>793</v>
      </c>
      <c r="E348" s="287" t="s">
        <v>771</v>
      </c>
      <c r="F348" s="287">
        <v>8.8659999999999997</v>
      </c>
      <c r="G348" s="287">
        <v>1765</v>
      </c>
      <c r="H348" s="287">
        <v>279</v>
      </c>
      <c r="I348" s="287" t="s">
        <v>242</v>
      </c>
      <c r="J348" s="293">
        <v>9193</v>
      </c>
      <c r="K348" s="293">
        <v>24147</v>
      </c>
      <c r="L348" s="293">
        <v>14844</v>
      </c>
      <c r="M348" s="292" t="s">
        <v>774</v>
      </c>
      <c r="N348" s="291">
        <v>3.99</v>
      </c>
      <c r="O348" s="290">
        <f>IF(N348&gt;0,1/N348*37.7*68.6,"")</f>
        <v>648.17543859649118</v>
      </c>
      <c r="P348" s="289">
        <v>4.42</v>
      </c>
      <c r="Q348" s="288" t="s">
        <v>773</v>
      </c>
      <c r="R348" s="287" t="s">
        <v>768</v>
      </c>
      <c r="S348" s="287" t="s">
        <v>789</v>
      </c>
      <c r="T348" s="286"/>
      <c r="U348" s="285"/>
      <c r="V348" s="284" t="str">
        <f>IF(X348&lt;95,"",X348)</f>
        <v/>
      </c>
      <c r="X348" s="282">
        <f>IFERROR(ROUNDDOWN(N348/P348*100,0),"")</f>
        <v>90</v>
      </c>
    </row>
    <row r="349" spans="1:24" s="283" customFormat="1" ht="24" customHeight="1">
      <c r="A349" s="301"/>
      <c r="B349" s="306"/>
      <c r="C349" s="305"/>
      <c r="D349" s="295" t="s">
        <v>793</v>
      </c>
      <c r="E349" s="287" t="s">
        <v>771</v>
      </c>
      <c r="F349" s="287">
        <v>8.8659999999999997</v>
      </c>
      <c r="G349" s="287">
        <v>1765</v>
      </c>
      <c r="H349" s="287">
        <v>279</v>
      </c>
      <c r="I349" s="287" t="s">
        <v>242</v>
      </c>
      <c r="J349" s="293">
        <v>9193</v>
      </c>
      <c r="K349" s="293">
        <v>24147</v>
      </c>
      <c r="L349" s="293">
        <v>14844</v>
      </c>
      <c r="M349" s="292" t="s">
        <v>774</v>
      </c>
      <c r="N349" s="291">
        <v>4.03</v>
      </c>
      <c r="O349" s="290">
        <f>IF(N349&gt;0,1/N349*37.7*68.6,"")</f>
        <v>641.74193548387098</v>
      </c>
      <c r="P349" s="289">
        <v>4.42</v>
      </c>
      <c r="Q349" s="288" t="s">
        <v>776</v>
      </c>
      <c r="R349" s="287" t="s">
        <v>768</v>
      </c>
      <c r="S349" s="287" t="s">
        <v>789</v>
      </c>
      <c r="T349" s="286"/>
      <c r="U349" s="285"/>
      <c r="V349" s="284" t="str">
        <f>IF(X349&lt;95,"",X349)</f>
        <v/>
      </c>
      <c r="X349" s="282">
        <f>IFERROR(ROUNDDOWN(N349/P349*100,0),"")</f>
        <v>91</v>
      </c>
    </row>
    <row r="350" spans="1:24" s="283" customFormat="1" ht="24" customHeight="1">
      <c r="A350" s="301"/>
      <c r="B350" s="306"/>
      <c r="C350" s="305"/>
      <c r="D350" s="295" t="s">
        <v>792</v>
      </c>
      <c r="E350" s="287" t="s">
        <v>771</v>
      </c>
      <c r="F350" s="287">
        <v>8.8659999999999997</v>
      </c>
      <c r="G350" s="287">
        <v>1569</v>
      </c>
      <c r="H350" s="287">
        <v>265</v>
      </c>
      <c r="I350" s="287" t="s">
        <v>761</v>
      </c>
      <c r="J350" s="293">
        <v>9193</v>
      </c>
      <c r="K350" s="293">
        <v>24147</v>
      </c>
      <c r="L350" s="293">
        <v>14844</v>
      </c>
      <c r="M350" s="292" t="s">
        <v>774</v>
      </c>
      <c r="N350" s="291">
        <v>3.81</v>
      </c>
      <c r="O350" s="290">
        <f>IF(N350&gt;0,1/N350*37.7*68.6,"")</f>
        <v>678.79790026246724</v>
      </c>
      <c r="P350" s="289">
        <v>4.42</v>
      </c>
      <c r="Q350" s="288" t="s">
        <v>773</v>
      </c>
      <c r="R350" s="287" t="s">
        <v>768</v>
      </c>
      <c r="S350" s="287" t="s">
        <v>789</v>
      </c>
      <c r="T350" s="286"/>
      <c r="U350" s="285"/>
      <c r="V350" s="284" t="str">
        <f>IF(X350&lt;95,"",X350)</f>
        <v/>
      </c>
      <c r="X350" s="282">
        <f>IFERROR(ROUNDDOWN(N350/P350*100,0),"")</f>
        <v>86</v>
      </c>
    </row>
    <row r="351" spans="1:24" s="283" customFormat="1" ht="24" customHeight="1">
      <c r="A351" s="301"/>
      <c r="B351" s="306"/>
      <c r="C351" s="305"/>
      <c r="D351" s="295" t="s">
        <v>792</v>
      </c>
      <c r="E351" s="287" t="s">
        <v>771</v>
      </c>
      <c r="F351" s="287">
        <v>8.8659999999999997</v>
      </c>
      <c r="G351" s="287">
        <v>1569</v>
      </c>
      <c r="H351" s="287">
        <v>265</v>
      </c>
      <c r="I351" s="287" t="s">
        <v>231</v>
      </c>
      <c r="J351" s="293">
        <v>9193</v>
      </c>
      <c r="K351" s="293">
        <v>24147</v>
      </c>
      <c r="L351" s="293">
        <v>14844</v>
      </c>
      <c r="M351" s="292" t="s">
        <v>774</v>
      </c>
      <c r="N351" s="291">
        <v>3.93</v>
      </c>
      <c r="O351" s="290">
        <f>IF(N351&gt;0,1/N351*37.7*68.6,"")</f>
        <v>658.0712468193384</v>
      </c>
      <c r="P351" s="289">
        <v>4.42</v>
      </c>
      <c r="Q351" s="288" t="s">
        <v>773</v>
      </c>
      <c r="R351" s="287" t="s">
        <v>768</v>
      </c>
      <c r="S351" s="287" t="s">
        <v>789</v>
      </c>
      <c r="T351" s="286"/>
      <c r="U351" s="285"/>
      <c r="V351" s="284" t="str">
        <f>IF(X351&lt;95,"",X351)</f>
        <v/>
      </c>
      <c r="X351" s="282">
        <f>IFERROR(ROUNDDOWN(N351/P351*100,0),"")</f>
        <v>88</v>
      </c>
    </row>
    <row r="352" spans="1:24" s="283" customFormat="1" ht="24" customHeight="1">
      <c r="A352" s="301"/>
      <c r="B352" s="306"/>
      <c r="C352" s="305"/>
      <c r="D352" s="295" t="s">
        <v>792</v>
      </c>
      <c r="E352" s="287" t="s">
        <v>771</v>
      </c>
      <c r="F352" s="287">
        <v>8.8659999999999997</v>
      </c>
      <c r="G352" s="287">
        <v>1569</v>
      </c>
      <c r="H352" s="287">
        <v>265</v>
      </c>
      <c r="I352" s="287" t="s">
        <v>231</v>
      </c>
      <c r="J352" s="293">
        <v>9193</v>
      </c>
      <c r="K352" s="293">
        <v>24147</v>
      </c>
      <c r="L352" s="293">
        <v>14844</v>
      </c>
      <c r="M352" s="292" t="s">
        <v>774</v>
      </c>
      <c r="N352" s="291">
        <v>3.98</v>
      </c>
      <c r="O352" s="290">
        <f>IF(N352&gt;0,1/N352*37.7*68.6,"")</f>
        <v>649.8040201005025</v>
      </c>
      <c r="P352" s="289">
        <v>4.42</v>
      </c>
      <c r="Q352" s="288" t="s">
        <v>776</v>
      </c>
      <c r="R352" s="287" t="s">
        <v>768</v>
      </c>
      <c r="S352" s="287" t="s">
        <v>789</v>
      </c>
      <c r="T352" s="286"/>
      <c r="U352" s="285"/>
      <c r="V352" s="284" t="str">
        <f>IF(X352&lt;95,"",X352)</f>
        <v/>
      </c>
      <c r="X352" s="282">
        <f>IFERROR(ROUNDDOWN(N352/P352*100,0),"")</f>
        <v>90</v>
      </c>
    </row>
    <row r="353" spans="1:24" s="283" customFormat="1" ht="24" customHeight="1">
      <c r="A353" s="301"/>
      <c r="B353" s="306"/>
      <c r="C353" s="305"/>
      <c r="D353" s="295" t="s">
        <v>792</v>
      </c>
      <c r="E353" s="287" t="s">
        <v>771</v>
      </c>
      <c r="F353" s="287">
        <v>8.8659999999999997</v>
      </c>
      <c r="G353" s="287">
        <v>1765</v>
      </c>
      <c r="H353" s="287">
        <v>279</v>
      </c>
      <c r="I353" s="287" t="s">
        <v>761</v>
      </c>
      <c r="J353" s="293">
        <v>9193</v>
      </c>
      <c r="K353" s="293">
        <v>24147</v>
      </c>
      <c r="L353" s="293">
        <v>14844</v>
      </c>
      <c r="M353" s="292" t="s">
        <v>774</v>
      </c>
      <c r="N353" s="291">
        <v>3.99</v>
      </c>
      <c r="O353" s="290">
        <f>IF(N353&gt;0,1/N353*37.7*68.6,"")</f>
        <v>648.17543859649118</v>
      </c>
      <c r="P353" s="289">
        <v>4.42</v>
      </c>
      <c r="Q353" s="288" t="s">
        <v>773</v>
      </c>
      <c r="R353" s="287" t="s">
        <v>768</v>
      </c>
      <c r="S353" s="287" t="s">
        <v>789</v>
      </c>
      <c r="T353" s="286"/>
      <c r="U353" s="285"/>
      <c r="V353" s="284" t="str">
        <f>IF(X353&lt;95,"",X353)</f>
        <v/>
      </c>
      <c r="X353" s="282">
        <f>IFERROR(ROUNDDOWN(N353/P353*100,0),"")</f>
        <v>90</v>
      </c>
    </row>
    <row r="354" spans="1:24" s="283" customFormat="1" ht="24" customHeight="1">
      <c r="A354" s="301"/>
      <c r="B354" s="306"/>
      <c r="C354" s="305"/>
      <c r="D354" s="295" t="s">
        <v>792</v>
      </c>
      <c r="E354" s="287" t="s">
        <v>771</v>
      </c>
      <c r="F354" s="287">
        <v>8.8659999999999997</v>
      </c>
      <c r="G354" s="287">
        <v>1765</v>
      </c>
      <c r="H354" s="287">
        <v>279</v>
      </c>
      <c r="I354" s="287" t="s">
        <v>242</v>
      </c>
      <c r="J354" s="293">
        <v>9193</v>
      </c>
      <c r="K354" s="293">
        <v>24147</v>
      </c>
      <c r="L354" s="293">
        <v>14844</v>
      </c>
      <c r="M354" s="292" t="s">
        <v>774</v>
      </c>
      <c r="N354" s="291">
        <v>3.99</v>
      </c>
      <c r="O354" s="290">
        <f>IF(N354&gt;0,1/N354*37.7*68.6,"")</f>
        <v>648.17543859649118</v>
      </c>
      <c r="P354" s="289">
        <v>4.42</v>
      </c>
      <c r="Q354" s="288" t="s">
        <v>773</v>
      </c>
      <c r="R354" s="287" t="s">
        <v>768</v>
      </c>
      <c r="S354" s="287" t="s">
        <v>789</v>
      </c>
      <c r="T354" s="286"/>
      <c r="U354" s="285"/>
      <c r="V354" s="284" t="str">
        <f>IF(X354&lt;95,"",X354)</f>
        <v/>
      </c>
      <c r="X354" s="282">
        <f>IFERROR(ROUNDDOWN(N354/P354*100,0),"")</f>
        <v>90</v>
      </c>
    </row>
    <row r="355" spans="1:24" s="283" customFormat="1" ht="24" customHeight="1">
      <c r="A355" s="301"/>
      <c r="B355" s="306"/>
      <c r="C355" s="305"/>
      <c r="D355" s="295" t="s">
        <v>792</v>
      </c>
      <c r="E355" s="287" t="s">
        <v>771</v>
      </c>
      <c r="F355" s="287">
        <v>8.8659999999999997</v>
      </c>
      <c r="G355" s="287">
        <v>1765</v>
      </c>
      <c r="H355" s="287">
        <v>279</v>
      </c>
      <c r="I355" s="287" t="s">
        <v>242</v>
      </c>
      <c r="J355" s="293">
        <v>9193</v>
      </c>
      <c r="K355" s="293">
        <v>24147</v>
      </c>
      <c r="L355" s="293">
        <v>14844</v>
      </c>
      <c r="M355" s="292" t="s">
        <v>774</v>
      </c>
      <c r="N355" s="291">
        <v>4.03</v>
      </c>
      <c r="O355" s="290">
        <f>IF(N355&gt;0,1/N355*37.7*68.6,"")</f>
        <v>641.74193548387098</v>
      </c>
      <c r="P355" s="289">
        <v>4.42</v>
      </c>
      <c r="Q355" s="288" t="s">
        <v>776</v>
      </c>
      <c r="R355" s="287" t="s">
        <v>768</v>
      </c>
      <c r="S355" s="287" t="s">
        <v>789</v>
      </c>
      <c r="T355" s="286"/>
      <c r="U355" s="285"/>
      <c r="V355" s="284" t="str">
        <f>IF(X355&lt;95,"",X355)</f>
        <v/>
      </c>
      <c r="X355" s="282">
        <f>IFERROR(ROUNDDOWN(N355/P355*100,0),"")</f>
        <v>91</v>
      </c>
    </row>
    <row r="356" spans="1:24" s="283" customFormat="1" ht="24" customHeight="1">
      <c r="A356" s="301"/>
      <c r="B356" s="306"/>
      <c r="C356" s="305"/>
      <c r="D356" s="295" t="s">
        <v>791</v>
      </c>
      <c r="E356" s="287" t="s">
        <v>771</v>
      </c>
      <c r="F356" s="287">
        <v>8.8659999999999997</v>
      </c>
      <c r="G356" s="287">
        <v>1765</v>
      </c>
      <c r="H356" s="287">
        <v>279</v>
      </c>
      <c r="I356" s="287" t="s">
        <v>761</v>
      </c>
      <c r="J356" s="293">
        <v>9193</v>
      </c>
      <c r="K356" s="293">
        <v>24147</v>
      </c>
      <c r="L356" s="293">
        <v>14844</v>
      </c>
      <c r="M356" s="292" t="s">
        <v>774</v>
      </c>
      <c r="N356" s="291">
        <v>3.99</v>
      </c>
      <c r="O356" s="290">
        <f>IF(N356&gt;0,1/N356*37.7*68.6,"")</f>
        <v>648.17543859649118</v>
      </c>
      <c r="P356" s="289">
        <v>4.42</v>
      </c>
      <c r="Q356" s="288" t="s">
        <v>773</v>
      </c>
      <c r="R356" s="287" t="s">
        <v>768</v>
      </c>
      <c r="S356" s="287" t="s">
        <v>789</v>
      </c>
      <c r="T356" s="286"/>
      <c r="U356" s="285"/>
      <c r="V356" s="284" t="str">
        <f>IF(X356&lt;95,"",X356)</f>
        <v/>
      </c>
      <c r="X356" s="282">
        <f>IFERROR(ROUNDDOWN(N356/P356*100,0),"")</f>
        <v>90</v>
      </c>
    </row>
    <row r="357" spans="1:24" s="283" customFormat="1" ht="24" customHeight="1">
      <c r="A357" s="301"/>
      <c r="B357" s="306"/>
      <c r="C357" s="305"/>
      <c r="D357" s="295" t="s">
        <v>791</v>
      </c>
      <c r="E357" s="287" t="s">
        <v>771</v>
      </c>
      <c r="F357" s="287">
        <v>8.8659999999999997</v>
      </c>
      <c r="G357" s="287">
        <v>1765</v>
      </c>
      <c r="H357" s="287">
        <v>279</v>
      </c>
      <c r="I357" s="287" t="s">
        <v>242</v>
      </c>
      <c r="J357" s="293">
        <v>9193</v>
      </c>
      <c r="K357" s="293">
        <v>24147</v>
      </c>
      <c r="L357" s="293">
        <v>14844</v>
      </c>
      <c r="M357" s="292" t="s">
        <v>774</v>
      </c>
      <c r="N357" s="291">
        <v>3.99</v>
      </c>
      <c r="O357" s="290">
        <f>IF(N357&gt;0,1/N357*37.7*68.6,"")</f>
        <v>648.17543859649118</v>
      </c>
      <c r="P357" s="289">
        <v>4.42</v>
      </c>
      <c r="Q357" s="288" t="s">
        <v>773</v>
      </c>
      <c r="R357" s="287" t="s">
        <v>768</v>
      </c>
      <c r="S357" s="287" t="s">
        <v>789</v>
      </c>
      <c r="T357" s="286"/>
      <c r="U357" s="285"/>
      <c r="V357" s="284" t="str">
        <f>IF(X357&lt;95,"",X357)</f>
        <v/>
      </c>
      <c r="X357" s="282">
        <f>IFERROR(ROUNDDOWN(N357/P357*100,0),"")</f>
        <v>90</v>
      </c>
    </row>
    <row r="358" spans="1:24" s="283" customFormat="1" ht="24" customHeight="1">
      <c r="A358" s="301"/>
      <c r="B358" s="306"/>
      <c r="C358" s="305"/>
      <c r="D358" s="295" t="s">
        <v>791</v>
      </c>
      <c r="E358" s="287" t="s">
        <v>771</v>
      </c>
      <c r="F358" s="287">
        <v>8.8659999999999997</v>
      </c>
      <c r="G358" s="287">
        <v>1765</v>
      </c>
      <c r="H358" s="287">
        <v>279</v>
      </c>
      <c r="I358" s="287" t="s">
        <v>242</v>
      </c>
      <c r="J358" s="293">
        <v>9193</v>
      </c>
      <c r="K358" s="293">
        <v>24147</v>
      </c>
      <c r="L358" s="293">
        <v>14844</v>
      </c>
      <c r="M358" s="292" t="s">
        <v>774</v>
      </c>
      <c r="N358" s="291">
        <v>4.03</v>
      </c>
      <c r="O358" s="290">
        <f>IF(N358&gt;0,1/N358*37.7*68.6,"")</f>
        <v>641.74193548387098</v>
      </c>
      <c r="P358" s="289">
        <v>4.42</v>
      </c>
      <c r="Q358" s="288" t="s">
        <v>776</v>
      </c>
      <c r="R358" s="287" t="s">
        <v>768</v>
      </c>
      <c r="S358" s="287" t="s">
        <v>789</v>
      </c>
      <c r="T358" s="286"/>
      <c r="U358" s="285"/>
      <c r="V358" s="284" t="str">
        <f>IF(X358&lt;95,"",X358)</f>
        <v/>
      </c>
      <c r="X358" s="282">
        <f>IFERROR(ROUNDDOWN(N358/P358*100,0),"")</f>
        <v>91</v>
      </c>
    </row>
    <row r="359" spans="1:24" s="283" customFormat="1" ht="24" customHeight="1">
      <c r="A359" s="301"/>
      <c r="B359" s="306"/>
      <c r="C359" s="305"/>
      <c r="D359" s="295" t="s">
        <v>790</v>
      </c>
      <c r="E359" s="287" t="s">
        <v>771</v>
      </c>
      <c r="F359" s="287">
        <v>8.8659999999999997</v>
      </c>
      <c r="G359" s="287">
        <v>1569</v>
      </c>
      <c r="H359" s="287">
        <v>265</v>
      </c>
      <c r="I359" s="287" t="s">
        <v>761</v>
      </c>
      <c r="J359" s="293">
        <v>9193</v>
      </c>
      <c r="K359" s="293">
        <v>24147</v>
      </c>
      <c r="L359" s="293">
        <v>14844</v>
      </c>
      <c r="M359" s="292" t="s">
        <v>774</v>
      </c>
      <c r="N359" s="291">
        <v>3.81</v>
      </c>
      <c r="O359" s="290">
        <f>IF(N359&gt;0,1/N359*37.7*68.6,"")</f>
        <v>678.79790026246724</v>
      </c>
      <c r="P359" s="289">
        <v>4.42</v>
      </c>
      <c r="Q359" s="288" t="s">
        <v>773</v>
      </c>
      <c r="R359" s="287" t="s">
        <v>768</v>
      </c>
      <c r="S359" s="287" t="s">
        <v>789</v>
      </c>
      <c r="T359" s="286"/>
      <c r="U359" s="285"/>
      <c r="V359" s="284" t="str">
        <f>IF(X359&lt;95,"",X359)</f>
        <v/>
      </c>
      <c r="X359" s="282">
        <f>IFERROR(ROUNDDOWN(N359/P359*100,0),"")</f>
        <v>86</v>
      </c>
    </row>
    <row r="360" spans="1:24" s="283" customFormat="1" ht="24" customHeight="1">
      <c r="A360" s="301"/>
      <c r="B360" s="306"/>
      <c r="C360" s="305"/>
      <c r="D360" s="295" t="s">
        <v>790</v>
      </c>
      <c r="E360" s="287" t="s">
        <v>771</v>
      </c>
      <c r="F360" s="287">
        <v>8.8659999999999997</v>
      </c>
      <c r="G360" s="287">
        <v>1569</v>
      </c>
      <c r="H360" s="287">
        <v>265</v>
      </c>
      <c r="I360" s="287" t="s">
        <v>58</v>
      </c>
      <c r="J360" s="293">
        <v>9193</v>
      </c>
      <c r="K360" s="293">
        <v>24147</v>
      </c>
      <c r="L360" s="293">
        <v>14844</v>
      </c>
      <c r="M360" s="292" t="s">
        <v>774</v>
      </c>
      <c r="N360" s="291">
        <v>3.81</v>
      </c>
      <c r="O360" s="290">
        <f>IF(N360&gt;0,1/N360*37.7*68.6,"")</f>
        <v>678.79790026246724</v>
      </c>
      <c r="P360" s="289">
        <v>4.42</v>
      </c>
      <c r="Q360" s="288" t="s">
        <v>773</v>
      </c>
      <c r="R360" s="287" t="s">
        <v>768</v>
      </c>
      <c r="S360" s="287" t="s">
        <v>789</v>
      </c>
      <c r="T360" s="286"/>
      <c r="U360" s="285"/>
      <c r="V360" s="284" t="str">
        <f>IF(X360&lt;95,"",X360)</f>
        <v/>
      </c>
      <c r="X360" s="282">
        <f>IFERROR(ROUNDDOWN(N360/P360*100,0),"")</f>
        <v>86</v>
      </c>
    </row>
    <row r="361" spans="1:24" s="283" customFormat="1" ht="24" customHeight="1">
      <c r="A361" s="301"/>
      <c r="B361" s="306"/>
      <c r="C361" s="305"/>
      <c r="D361" s="295" t="s">
        <v>790</v>
      </c>
      <c r="E361" s="287" t="s">
        <v>771</v>
      </c>
      <c r="F361" s="287">
        <v>8.8659999999999997</v>
      </c>
      <c r="G361" s="287">
        <v>1569</v>
      </c>
      <c r="H361" s="287">
        <v>265</v>
      </c>
      <c r="I361" s="287" t="s">
        <v>58</v>
      </c>
      <c r="J361" s="293">
        <v>9193</v>
      </c>
      <c r="K361" s="293">
        <v>24147</v>
      </c>
      <c r="L361" s="293">
        <v>14844</v>
      </c>
      <c r="M361" s="292" t="s">
        <v>774</v>
      </c>
      <c r="N361" s="291">
        <v>3.85</v>
      </c>
      <c r="O361" s="290">
        <f>IF(N361&gt;0,1/N361*37.7*68.6,"")</f>
        <v>671.74545454545444</v>
      </c>
      <c r="P361" s="289">
        <v>4.42</v>
      </c>
      <c r="Q361" s="288" t="s">
        <v>776</v>
      </c>
      <c r="R361" s="287" t="s">
        <v>768</v>
      </c>
      <c r="S361" s="287" t="s">
        <v>789</v>
      </c>
      <c r="T361" s="286"/>
      <c r="U361" s="285"/>
      <c r="V361" s="284" t="str">
        <f>IF(X361&lt;95,"",X361)</f>
        <v/>
      </c>
      <c r="X361" s="282">
        <f>IFERROR(ROUNDDOWN(N361/P361*100,0),"")</f>
        <v>87</v>
      </c>
    </row>
    <row r="362" spans="1:24" s="283" customFormat="1" ht="24" customHeight="1">
      <c r="A362" s="301"/>
      <c r="B362" s="306"/>
      <c r="C362" s="305"/>
      <c r="D362" s="295" t="s">
        <v>790</v>
      </c>
      <c r="E362" s="287" t="s">
        <v>771</v>
      </c>
      <c r="F362" s="287">
        <v>8.8659999999999997</v>
      </c>
      <c r="G362" s="287">
        <v>1569</v>
      </c>
      <c r="H362" s="287">
        <v>265</v>
      </c>
      <c r="I362" s="287" t="s">
        <v>242</v>
      </c>
      <c r="J362" s="293">
        <v>9193</v>
      </c>
      <c r="K362" s="293">
        <v>24147</v>
      </c>
      <c r="L362" s="293">
        <v>14844</v>
      </c>
      <c r="M362" s="292" t="s">
        <v>774</v>
      </c>
      <c r="N362" s="291">
        <v>3.94</v>
      </c>
      <c r="O362" s="290">
        <f>IF(N362&gt;0,1/N362*37.7*68.6,"")</f>
        <v>656.40101522842633</v>
      </c>
      <c r="P362" s="289">
        <v>4.42</v>
      </c>
      <c r="Q362" s="288" t="s">
        <v>776</v>
      </c>
      <c r="R362" s="287" t="s">
        <v>768</v>
      </c>
      <c r="S362" s="287" t="s">
        <v>789</v>
      </c>
      <c r="T362" s="286"/>
      <c r="U362" s="285"/>
      <c r="V362" s="284" t="str">
        <f>IF(X362&lt;95,"",X362)</f>
        <v/>
      </c>
      <c r="X362" s="282">
        <f>IFERROR(ROUNDDOWN(N362/P362*100,0),"")</f>
        <v>89</v>
      </c>
    </row>
    <row r="363" spans="1:24" s="283" customFormat="1" ht="24" customHeight="1">
      <c r="A363" s="301"/>
      <c r="B363" s="306"/>
      <c r="C363" s="305"/>
      <c r="D363" s="295" t="s">
        <v>790</v>
      </c>
      <c r="E363" s="287" t="s">
        <v>771</v>
      </c>
      <c r="F363" s="287">
        <v>8.8659999999999997</v>
      </c>
      <c r="G363" s="287">
        <v>1569</v>
      </c>
      <c r="H363" s="287">
        <v>265</v>
      </c>
      <c r="I363" s="287" t="s">
        <v>242</v>
      </c>
      <c r="J363" s="293">
        <v>9193</v>
      </c>
      <c r="K363" s="293">
        <v>24147</v>
      </c>
      <c r="L363" s="293">
        <v>14844</v>
      </c>
      <c r="M363" s="292" t="s">
        <v>774</v>
      </c>
      <c r="N363" s="291" t="s">
        <v>785</v>
      </c>
      <c r="O363" s="290">
        <f>IF(N363&gt;0,1/N363*37.7*68.6,"")</f>
        <v>663.13333333333333</v>
      </c>
      <c r="P363" s="289">
        <v>4.42</v>
      </c>
      <c r="Q363" s="288" t="s">
        <v>773</v>
      </c>
      <c r="R363" s="287" t="s">
        <v>768</v>
      </c>
      <c r="S363" s="287" t="s">
        <v>789</v>
      </c>
      <c r="T363" s="286"/>
      <c r="U363" s="285"/>
      <c r="V363" s="284" t="str">
        <f>IF(X363&lt;95,"",X363)</f>
        <v/>
      </c>
      <c r="X363" s="282">
        <f>IFERROR(ROUNDDOWN(N363/P363*100,0),"")</f>
        <v>88</v>
      </c>
    </row>
    <row r="364" spans="1:24" s="283" customFormat="1" ht="24" customHeight="1">
      <c r="A364" s="301"/>
      <c r="B364" s="306"/>
      <c r="C364" s="305"/>
      <c r="D364" s="295" t="s">
        <v>790</v>
      </c>
      <c r="E364" s="287" t="s">
        <v>771</v>
      </c>
      <c r="F364" s="287">
        <v>8.8659999999999997</v>
      </c>
      <c r="G364" s="287">
        <v>1765</v>
      </c>
      <c r="H364" s="287">
        <v>279</v>
      </c>
      <c r="I364" s="287" t="s">
        <v>761</v>
      </c>
      <c r="J364" s="293">
        <v>9193</v>
      </c>
      <c r="K364" s="293">
        <v>24147</v>
      </c>
      <c r="L364" s="293">
        <v>14844</v>
      </c>
      <c r="M364" s="292" t="s">
        <v>774</v>
      </c>
      <c r="N364" s="291">
        <v>3.99</v>
      </c>
      <c r="O364" s="290">
        <f>IF(N364&gt;0,1/N364*37.7*68.6,"")</f>
        <v>648.17543859649118</v>
      </c>
      <c r="P364" s="289">
        <v>4.42</v>
      </c>
      <c r="Q364" s="288" t="s">
        <v>773</v>
      </c>
      <c r="R364" s="287" t="s">
        <v>768</v>
      </c>
      <c r="S364" s="287" t="s">
        <v>789</v>
      </c>
      <c r="T364" s="286"/>
      <c r="U364" s="285"/>
      <c r="V364" s="284" t="str">
        <f>IF(X364&lt;95,"",X364)</f>
        <v/>
      </c>
      <c r="X364" s="282">
        <f>IFERROR(ROUNDDOWN(N364/P364*100,0),"")</f>
        <v>90</v>
      </c>
    </row>
    <row r="365" spans="1:24" s="283" customFormat="1" ht="24" customHeight="1">
      <c r="A365" s="301"/>
      <c r="B365" s="306"/>
      <c r="C365" s="305"/>
      <c r="D365" s="295" t="s">
        <v>790</v>
      </c>
      <c r="E365" s="287" t="s">
        <v>771</v>
      </c>
      <c r="F365" s="287">
        <v>8.8659999999999997</v>
      </c>
      <c r="G365" s="287">
        <v>1765</v>
      </c>
      <c r="H365" s="287">
        <v>279</v>
      </c>
      <c r="I365" s="287" t="s">
        <v>58</v>
      </c>
      <c r="J365" s="293">
        <v>9193</v>
      </c>
      <c r="K365" s="293">
        <v>24147</v>
      </c>
      <c r="L365" s="293">
        <v>14844</v>
      </c>
      <c r="M365" s="292" t="s">
        <v>774</v>
      </c>
      <c r="N365" s="291">
        <v>3.78</v>
      </c>
      <c r="O365" s="290">
        <f>IF(N365&gt;0,1/N365*37.7*68.6,"")</f>
        <v>684.18518518518533</v>
      </c>
      <c r="P365" s="289">
        <v>4.42</v>
      </c>
      <c r="Q365" s="288" t="s">
        <v>773</v>
      </c>
      <c r="R365" s="287" t="s">
        <v>768</v>
      </c>
      <c r="S365" s="287" t="s">
        <v>789</v>
      </c>
      <c r="T365" s="286"/>
      <c r="U365" s="285"/>
      <c r="V365" s="284" t="str">
        <f>IF(X365&lt;95,"",X365)</f>
        <v/>
      </c>
      <c r="X365" s="282">
        <f>IFERROR(ROUNDDOWN(N365/P365*100,0),"")</f>
        <v>85</v>
      </c>
    </row>
    <row r="366" spans="1:24" s="283" customFormat="1" ht="24" customHeight="1">
      <c r="A366" s="301"/>
      <c r="B366" s="306"/>
      <c r="C366" s="305"/>
      <c r="D366" s="295" t="s">
        <v>790</v>
      </c>
      <c r="E366" s="287" t="s">
        <v>771</v>
      </c>
      <c r="F366" s="287">
        <v>8.8659999999999997</v>
      </c>
      <c r="G366" s="287">
        <v>1765</v>
      </c>
      <c r="H366" s="287">
        <v>279</v>
      </c>
      <c r="I366" s="287" t="s">
        <v>58</v>
      </c>
      <c r="J366" s="293">
        <v>9193</v>
      </c>
      <c r="K366" s="293">
        <v>24147</v>
      </c>
      <c r="L366" s="293">
        <v>14844</v>
      </c>
      <c r="M366" s="292" t="s">
        <v>774</v>
      </c>
      <c r="N366" s="291">
        <v>3.81</v>
      </c>
      <c r="O366" s="290">
        <f>IF(N366&gt;0,1/N366*37.7*68.6,"")</f>
        <v>678.79790026246724</v>
      </c>
      <c r="P366" s="289">
        <v>4.42</v>
      </c>
      <c r="Q366" s="288" t="s">
        <v>776</v>
      </c>
      <c r="R366" s="287" t="s">
        <v>768</v>
      </c>
      <c r="S366" s="287" t="s">
        <v>789</v>
      </c>
      <c r="T366" s="286"/>
      <c r="U366" s="285"/>
      <c r="V366" s="284" t="str">
        <f>IF(X366&lt;95,"",X366)</f>
        <v/>
      </c>
      <c r="X366" s="282">
        <f>IFERROR(ROUNDDOWN(N366/P366*100,0),"")</f>
        <v>86</v>
      </c>
    </row>
    <row r="367" spans="1:24" s="283" customFormat="1" ht="24" customHeight="1">
      <c r="A367" s="301"/>
      <c r="B367" s="306"/>
      <c r="C367" s="305"/>
      <c r="D367" s="295" t="s">
        <v>790</v>
      </c>
      <c r="E367" s="287" t="s">
        <v>771</v>
      </c>
      <c r="F367" s="287">
        <v>8.8659999999999997</v>
      </c>
      <c r="G367" s="287">
        <v>1765</v>
      </c>
      <c r="H367" s="287">
        <v>279</v>
      </c>
      <c r="I367" s="287" t="s">
        <v>242</v>
      </c>
      <c r="J367" s="293">
        <v>9193</v>
      </c>
      <c r="K367" s="293">
        <v>24147</v>
      </c>
      <c r="L367" s="293">
        <v>14844</v>
      </c>
      <c r="M367" s="292" t="s">
        <v>774</v>
      </c>
      <c r="N367" s="291">
        <v>3.99</v>
      </c>
      <c r="O367" s="290">
        <f>IF(N367&gt;0,1/N367*37.7*68.6,"")</f>
        <v>648.17543859649118</v>
      </c>
      <c r="P367" s="289">
        <v>4.42</v>
      </c>
      <c r="Q367" s="288" t="s">
        <v>773</v>
      </c>
      <c r="R367" s="287" t="s">
        <v>768</v>
      </c>
      <c r="S367" s="287" t="s">
        <v>789</v>
      </c>
      <c r="T367" s="286"/>
      <c r="U367" s="285"/>
      <c r="V367" s="284" t="str">
        <f>IF(X367&lt;95,"",X367)</f>
        <v/>
      </c>
      <c r="X367" s="282">
        <f>IFERROR(ROUNDDOWN(N367/P367*100,0),"")</f>
        <v>90</v>
      </c>
    </row>
    <row r="368" spans="1:24" s="283" customFormat="1" ht="24" customHeight="1">
      <c r="A368" s="301"/>
      <c r="B368" s="306"/>
      <c r="C368" s="305"/>
      <c r="D368" s="295" t="s">
        <v>790</v>
      </c>
      <c r="E368" s="287" t="s">
        <v>771</v>
      </c>
      <c r="F368" s="287">
        <v>8.8659999999999997</v>
      </c>
      <c r="G368" s="287">
        <v>1765</v>
      </c>
      <c r="H368" s="287">
        <v>279</v>
      </c>
      <c r="I368" s="287" t="s">
        <v>242</v>
      </c>
      <c r="J368" s="293">
        <v>9193</v>
      </c>
      <c r="K368" s="293">
        <v>24147</v>
      </c>
      <c r="L368" s="293">
        <v>14844</v>
      </c>
      <c r="M368" s="292" t="s">
        <v>774</v>
      </c>
      <c r="N368" s="291">
        <v>4.03</v>
      </c>
      <c r="O368" s="290">
        <f>IF(N368&gt;0,1/N368*37.7*68.6,"")</f>
        <v>641.74193548387098</v>
      </c>
      <c r="P368" s="289">
        <v>4.42</v>
      </c>
      <c r="Q368" s="288" t="s">
        <v>776</v>
      </c>
      <c r="R368" s="287" t="s">
        <v>768</v>
      </c>
      <c r="S368" s="287" t="s">
        <v>789</v>
      </c>
      <c r="T368" s="286"/>
      <c r="U368" s="285"/>
      <c r="V368" s="284" t="str">
        <f>IF(X368&lt;95,"",X368)</f>
        <v/>
      </c>
      <c r="X368" s="282">
        <f>IFERROR(ROUNDDOWN(N368/P368*100,0),"")</f>
        <v>91</v>
      </c>
    </row>
    <row r="369" spans="1:24" s="283" customFormat="1" ht="24" customHeight="1">
      <c r="A369" s="301"/>
      <c r="B369" s="306"/>
      <c r="C369" s="305"/>
      <c r="D369" s="295" t="s">
        <v>788</v>
      </c>
      <c r="E369" s="287" t="s">
        <v>771</v>
      </c>
      <c r="F369" s="287">
        <v>8.8659999999999997</v>
      </c>
      <c r="G369" s="287">
        <v>1569</v>
      </c>
      <c r="H369" s="287">
        <v>265</v>
      </c>
      <c r="I369" s="287" t="s">
        <v>761</v>
      </c>
      <c r="J369" s="293">
        <v>9193</v>
      </c>
      <c r="K369" s="293">
        <v>24147</v>
      </c>
      <c r="L369" s="293">
        <v>14844</v>
      </c>
      <c r="M369" s="292" t="s">
        <v>774</v>
      </c>
      <c r="N369" s="291">
        <v>3.81</v>
      </c>
      <c r="O369" s="290">
        <f>IF(N369&gt;0,1/N369*37.7*68.6,"")</f>
        <v>678.79790026246724</v>
      </c>
      <c r="P369" s="289">
        <v>4.42</v>
      </c>
      <c r="Q369" s="288" t="s">
        <v>773</v>
      </c>
      <c r="R369" s="287" t="s">
        <v>768</v>
      </c>
      <c r="S369" s="287" t="s">
        <v>260</v>
      </c>
      <c r="T369" s="286"/>
      <c r="U369" s="285"/>
      <c r="V369" s="284" t="str">
        <f>IF(X369&lt;95,"",X369)</f>
        <v/>
      </c>
      <c r="X369" s="282">
        <f>IFERROR(ROUNDDOWN(N369/P369*100,0),"")</f>
        <v>86</v>
      </c>
    </row>
    <row r="370" spans="1:24" s="283" customFormat="1" ht="24" customHeight="1">
      <c r="A370" s="301"/>
      <c r="B370" s="306"/>
      <c r="C370" s="305"/>
      <c r="D370" s="295" t="s">
        <v>788</v>
      </c>
      <c r="E370" s="287" t="s">
        <v>771</v>
      </c>
      <c r="F370" s="287">
        <v>8.8659999999999997</v>
      </c>
      <c r="G370" s="287">
        <v>1569</v>
      </c>
      <c r="H370" s="287">
        <v>265</v>
      </c>
      <c r="I370" s="287" t="s">
        <v>242</v>
      </c>
      <c r="J370" s="293">
        <v>9193</v>
      </c>
      <c r="K370" s="293">
        <v>24147</v>
      </c>
      <c r="L370" s="293">
        <v>14844</v>
      </c>
      <c r="M370" s="292" t="s">
        <v>774</v>
      </c>
      <c r="N370" s="291">
        <v>3.94</v>
      </c>
      <c r="O370" s="290">
        <f>IF(N370&gt;0,1/N370*37.7*68.6,"")</f>
        <v>656.40101522842633</v>
      </c>
      <c r="P370" s="289">
        <v>4.42</v>
      </c>
      <c r="Q370" s="288" t="s">
        <v>776</v>
      </c>
      <c r="R370" s="287" t="s">
        <v>768</v>
      </c>
      <c r="S370" s="287" t="s">
        <v>260</v>
      </c>
      <c r="T370" s="286"/>
      <c r="U370" s="285"/>
      <c r="V370" s="284" t="str">
        <f>IF(X370&lt;95,"",X370)</f>
        <v/>
      </c>
      <c r="X370" s="282">
        <f>IFERROR(ROUNDDOWN(N370/P370*100,0),"")</f>
        <v>89</v>
      </c>
    </row>
    <row r="371" spans="1:24" s="283" customFormat="1" ht="24" customHeight="1">
      <c r="A371" s="301"/>
      <c r="B371" s="306"/>
      <c r="C371" s="305"/>
      <c r="D371" s="295" t="s">
        <v>788</v>
      </c>
      <c r="E371" s="287" t="s">
        <v>771</v>
      </c>
      <c r="F371" s="287">
        <v>8.8659999999999997</v>
      </c>
      <c r="G371" s="287">
        <v>1569</v>
      </c>
      <c r="H371" s="287">
        <v>265</v>
      </c>
      <c r="I371" s="287" t="s">
        <v>242</v>
      </c>
      <c r="J371" s="293">
        <v>9193</v>
      </c>
      <c r="K371" s="293">
        <v>24147</v>
      </c>
      <c r="L371" s="293">
        <v>14844</v>
      </c>
      <c r="M371" s="292" t="s">
        <v>774</v>
      </c>
      <c r="N371" s="291" t="s">
        <v>785</v>
      </c>
      <c r="O371" s="290">
        <f>IF(N371&gt;0,1/N371*37.7*68.6,"")</f>
        <v>663.13333333333333</v>
      </c>
      <c r="P371" s="289">
        <v>4.42</v>
      </c>
      <c r="Q371" s="288" t="s">
        <v>773</v>
      </c>
      <c r="R371" s="287" t="s">
        <v>768</v>
      </c>
      <c r="S371" s="287" t="s">
        <v>260</v>
      </c>
      <c r="T371" s="286"/>
      <c r="U371" s="285"/>
      <c r="V371" s="284" t="str">
        <f>IF(X371&lt;95,"",X371)</f>
        <v/>
      </c>
      <c r="X371" s="282">
        <f>IFERROR(ROUNDDOWN(N371/P371*100,0),"")</f>
        <v>88</v>
      </c>
    </row>
    <row r="372" spans="1:24" s="283" customFormat="1" ht="24" customHeight="1">
      <c r="A372" s="301"/>
      <c r="B372" s="306"/>
      <c r="C372" s="305"/>
      <c r="D372" s="295" t="s">
        <v>788</v>
      </c>
      <c r="E372" s="287" t="s">
        <v>771</v>
      </c>
      <c r="F372" s="287">
        <v>8.8659999999999997</v>
      </c>
      <c r="G372" s="287">
        <v>1569</v>
      </c>
      <c r="H372" s="287">
        <v>265</v>
      </c>
      <c r="I372" s="287" t="s">
        <v>231</v>
      </c>
      <c r="J372" s="293">
        <v>9193</v>
      </c>
      <c r="K372" s="293">
        <v>24147</v>
      </c>
      <c r="L372" s="293">
        <v>14844</v>
      </c>
      <c r="M372" s="292" t="s">
        <v>774</v>
      </c>
      <c r="N372" s="291">
        <v>3.93</v>
      </c>
      <c r="O372" s="290">
        <f>IF(N372&gt;0,1/N372*37.7*68.6,"")</f>
        <v>658.0712468193384</v>
      </c>
      <c r="P372" s="289">
        <v>4.42</v>
      </c>
      <c r="Q372" s="288" t="s">
        <v>773</v>
      </c>
      <c r="R372" s="287" t="s">
        <v>768</v>
      </c>
      <c r="S372" s="287" t="s">
        <v>260</v>
      </c>
      <c r="T372" s="286"/>
      <c r="U372" s="285"/>
      <c r="V372" s="284" t="str">
        <f>IF(X372&lt;95,"",X372)</f>
        <v/>
      </c>
      <c r="X372" s="282">
        <f>IFERROR(ROUNDDOWN(N372/P372*100,0),"")</f>
        <v>88</v>
      </c>
    </row>
    <row r="373" spans="1:24" s="283" customFormat="1" ht="24" customHeight="1">
      <c r="A373" s="301"/>
      <c r="B373" s="306"/>
      <c r="C373" s="305"/>
      <c r="D373" s="295" t="s">
        <v>788</v>
      </c>
      <c r="E373" s="287" t="s">
        <v>771</v>
      </c>
      <c r="F373" s="287">
        <v>8.8659999999999997</v>
      </c>
      <c r="G373" s="287">
        <v>1569</v>
      </c>
      <c r="H373" s="287">
        <v>265</v>
      </c>
      <c r="I373" s="287" t="s">
        <v>231</v>
      </c>
      <c r="J373" s="293">
        <v>9193</v>
      </c>
      <c r="K373" s="293">
        <v>24147</v>
      </c>
      <c r="L373" s="293">
        <v>14844</v>
      </c>
      <c r="M373" s="292" t="s">
        <v>774</v>
      </c>
      <c r="N373" s="291">
        <v>3.98</v>
      </c>
      <c r="O373" s="290">
        <f>IF(N373&gt;0,1/N373*37.7*68.6,"")</f>
        <v>649.8040201005025</v>
      </c>
      <c r="P373" s="289">
        <v>4.42</v>
      </c>
      <c r="Q373" s="288" t="s">
        <v>776</v>
      </c>
      <c r="R373" s="287" t="s">
        <v>768</v>
      </c>
      <c r="S373" s="287" t="s">
        <v>260</v>
      </c>
      <c r="T373" s="286"/>
      <c r="U373" s="285"/>
      <c r="V373" s="284" t="str">
        <f>IF(X373&lt;95,"",X373)</f>
        <v/>
      </c>
      <c r="X373" s="282">
        <f>IFERROR(ROUNDDOWN(N373/P373*100,0),"")</f>
        <v>90</v>
      </c>
    </row>
    <row r="374" spans="1:24" s="283" customFormat="1" ht="24" customHeight="1">
      <c r="A374" s="301"/>
      <c r="B374" s="306"/>
      <c r="C374" s="305"/>
      <c r="D374" s="295" t="s">
        <v>788</v>
      </c>
      <c r="E374" s="287" t="s">
        <v>771</v>
      </c>
      <c r="F374" s="287">
        <v>8.8659999999999997</v>
      </c>
      <c r="G374" s="287">
        <v>1569</v>
      </c>
      <c r="H374" s="287">
        <v>279</v>
      </c>
      <c r="I374" s="287" t="s">
        <v>761</v>
      </c>
      <c r="J374" s="293">
        <v>9193</v>
      </c>
      <c r="K374" s="293">
        <v>24147</v>
      </c>
      <c r="L374" s="293">
        <v>14844</v>
      </c>
      <c r="M374" s="292" t="s">
        <v>774</v>
      </c>
      <c r="N374" s="291">
        <v>3.81</v>
      </c>
      <c r="O374" s="290">
        <f>IF(N374&gt;0,1/N374*37.7*68.6,"")</f>
        <v>678.79790026246724</v>
      </c>
      <c r="P374" s="289">
        <v>4.42</v>
      </c>
      <c r="Q374" s="288" t="s">
        <v>773</v>
      </c>
      <c r="R374" s="287" t="s">
        <v>768</v>
      </c>
      <c r="S374" s="287" t="s">
        <v>260</v>
      </c>
      <c r="T374" s="286"/>
      <c r="U374" s="285"/>
      <c r="V374" s="284" t="str">
        <f>IF(X374&lt;95,"",X374)</f>
        <v/>
      </c>
      <c r="X374" s="282">
        <f>IFERROR(ROUNDDOWN(N374/P374*100,0),"")</f>
        <v>86</v>
      </c>
    </row>
    <row r="375" spans="1:24" s="283" customFormat="1" ht="24" customHeight="1">
      <c r="A375" s="301"/>
      <c r="B375" s="306"/>
      <c r="C375" s="305"/>
      <c r="D375" s="295" t="s">
        <v>788</v>
      </c>
      <c r="E375" s="287" t="s">
        <v>771</v>
      </c>
      <c r="F375" s="287">
        <v>8.8659999999999997</v>
      </c>
      <c r="G375" s="287">
        <v>1765</v>
      </c>
      <c r="H375" s="287">
        <v>279</v>
      </c>
      <c r="I375" s="287" t="s">
        <v>761</v>
      </c>
      <c r="J375" s="293">
        <v>9193</v>
      </c>
      <c r="K375" s="293">
        <v>24147</v>
      </c>
      <c r="L375" s="293">
        <v>14844</v>
      </c>
      <c r="M375" s="292" t="s">
        <v>774</v>
      </c>
      <c r="N375" s="291">
        <v>3.99</v>
      </c>
      <c r="O375" s="290">
        <f>IF(N375&gt;0,1/N375*37.7*68.6,"")</f>
        <v>648.17543859649118</v>
      </c>
      <c r="P375" s="289">
        <v>4.42</v>
      </c>
      <c r="Q375" s="288" t="s">
        <v>773</v>
      </c>
      <c r="R375" s="287" t="s">
        <v>768</v>
      </c>
      <c r="S375" s="287" t="s">
        <v>260</v>
      </c>
      <c r="T375" s="286"/>
      <c r="U375" s="285"/>
      <c r="V375" s="284" t="str">
        <f>IF(X375&lt;95,"",X375)</f>
        <v/>
      </c>
      <c r="X375" s="282">
        <f>IFERROR(ROUNDDOWN(N375/P375*100,0),"")</f>
        <v>90</v>
      </c>
    </row>
    <row r="376" spans="1:24" s="283" customFormat="1" ht="24" customHeight="1">
      <c r="A376" s="301"/>
      <c r="B376" s="306"/>
      <c r="C376" s="305"/>
      <c r="D376" s="295" t="s">
        <v>788</v>
      </c>
      <c r="E376" s="287" t="s">
        <v>771</v>
      </c>
      <c r="F376" s="287">
        <v>8.8659999999999997</v>
      </c>
      <c r="G376" s="287">
        <v>1765</v>
      </c>
      <c r="H376" s="287">
        <v>279</v>
      </c>
      <c r="I376" s="287" t="s">
        <v>242</v>
      </c>
      <c r="J376" s="293">
        <v>9193</v>
      </c>
      <c r="K376" s="293">
        <v>24147</v>
      </c>
      <c r="L376" s="293">
        <v>14844</v>
      </c>
      <c r="M376" s="292" t="s">
        <v>774</v>
      </c>
      <c r="N376" s="291">
        <v>3.99</v>
      </c>
      <c r="O376" s="290">
        <f>IF(N376&gt;0,1/N376*37.7*68.6,"")</f>
        <v>648.17543859649118</v>
      </c>
      <c r="P376" s="289">
        <v>4.42</v>
      </c>
      <c r="Q376" s="288" t="s">
        <v>773</v>
      </c>
      <c r="R376" s="287" t="s">
        <v>768</v>
      </c>
      <c r="S376" s="287" t="s">
        <v>260</v>
      </c>
      <c r="T376" s="286"/>
      <c r="U376" s="285"/>
      <c r="V376" s="284" t="str">
        <f>IF(X376&lt;95,"",X376)</f>
        <v/>
      </c>
      <c r="X376" s="282">
        <f>IFERROR(ROUNDDOWN(N376/P376*100,0),"")</f>
        <v>90</v>
      </c>
    </row>
    <row r="377" spans="1:24" s="283" customFormat="1" ht="24" customHeight="1">
      <c r="A377" s="301"/>
      <c r="B377" s="306"/>
      <c r="C377" s="305"/>
      <c r="D377" s="295" t="s">
        <v>788</v>
      </c>
      <c r="E377" s="287" t="s">
        <v>771</v>
      </c>
      <c r="F377" s="287">
        <v>8.8659999999999997</v>
      </c>
      <c r="G377" s="287">
        <v>1765</v>
      </c>
      <c r="H377" s="287">
        <v>279</v>
      </c>
      <c r="I377" s="287" t="s">
        <v>242</v>
      </c>
      <c r="J377" s="293">
        <v>9193</v>
      </c>
      <c r="K377" s="293">
        <v>24147</v>
      </c>
      <c r="L377" s="293">
        <v>14844</v>
      </c>
      <c r="M377" s="292" t="s">
        <v>774</v>
      </c>
      <c r="N377" s="291">
        <v>4.03</v>
      </c>
      <c r="O377" s="290">
        <f>IF(N377&gt;0,1/N377*37.7*68.6,"")</f>
        <v>641.74193548387098</v>
      </c>
      <c r="P377" s="289">
        <v>4.42</v>
      </c>
      <c r="Q377" s="288" t="s">
        <v>776</v>
      </c>
      <c r="R377" s="287" t="s">
        <v>768</v>
      </c>
      <c r="S377" s="287" t="s">
        <v>260</v>
      </c>
      <c r="T377" s="286"/>
      <c r="U377" s="285"/>
      <c r="V377" s="284" t="str">
        <f>IF(X377&lt;95,"",X377)</f>
        <v/>
      </c>
      <c r="X377" s="282">
        <f>IFERROR(ROUNDDOWN(N377/P377*100,0),"")</f>
        <v>91</v>
      </c>
    </row>
    <row r="378" spans="1:24" s="283" customFormat="1" ht="24" customHeight="1">
      <c r="A378" s="301"/>
      <c r="B378" s="306"/>
      <c r="C378" s="305"/>
      <c r="D378" s="295" t="s">
        <v>787</v>
      </c>
      <c r="E378" s="287" t="s">
        <v>771</v>
      </c>
      <c r="F378" s="287">
        <v>8.8659999999999997</v>
      </c>
      <c r="G378" s="287">
        <v>1765</v>
      </c>
      <c r="H378" s="287">
        <v>279</v>
      </c>
      <c r="I378" s="287" t="s">
        <v>761</v>
      </c>
      <c r="J378" s="293">
        <v>9193</v>
      </c>
      <c r="K378" s="293">
        <v>24147</v>
      </c>
      <c r="L378" s="293">
        <v>14844</v>
      </c>
      <c r="M378" s="292" t="s">
        <v>774</v>
      </c>
      <c r="N378" s="291">
        <v>3.99</v>
      </c>
      <c r="O378" s="290">
        <f>IF(N378&gt;0,1/N378*37.7*68.6,"")</f>
        <v>648.17543859649118</v>
      </c>
      <c r="P378" s="289">
        <v>4.42</v>
      </c>
      <c r="Q378" s="288" t="s">
        <v>773</v>
      </c>
      <c r="R378" s="287" t="s">
        <v>768</v>
      </c>
      <c r="S378" s="287" t="s">
        <v>260</v>
      </c>
      <c r="T378" s="286"/>
      <c r="U378" s="285"/>
      <c r="V378" s="284" t="str">
        <f>IF(X378&lt;95,"",X378)</f>
        <v/>
      </c>
      <c r="X378" s="282">
        <f>IFERROR(ROUNDDOWN(N378/P378*100,0),"")</f>
        <v>90</v>
      </c>
    </row>
    <row r="379" spans="1:24" s="283" customFormat="1" ht="24" customHeight="1">
      <c r="A379" s="301"/>
      <c r="B379" s="306"/>
      <c r="C379" s="305"/>
      <c r="D379" s="295" t="s">
        <v>787</v>
      </c>
      <c r="E379" s="287" t="s">
        <v>771</v>
      </c>
      <c r="F379" s="287">
        <v>8.8659999999999997</v>
      </c>
      <c r="G379" s="287">
        <v>1765</v>
      </c>
      <c r="H379" s="287">
        <v>279</v>
      </c>
      <c r="I379" s="287" t="s">
        <v>242</v>
      </c>
      <c r="J379" s="293">
        <v>9193</v>
      </c>
      <c r="K379" s="293">
        <v>24147</v>
      </c>
      <c r="L379" s="293">
        <v>14844</v>
      </c>
      <c r="M379" s="292" t="s">
        <v>774</v>
      </c>
      <c r="N379" s="291">
        <v>3.99</v>
      </c>
      <c r="O379" s="290">
        <f>IF(N379&gt;0,1/N379*37.7*68.6,"")</f>
        <v>648.17543859649118</v>
      </c>
      <c r="P379" s="289">
        <v>4.42</v>
      </c>
      <c r="Q379" s="288" t="s">
        <v>773</v>
      </c>
      <c r="R379" s="287" t="s">
        <v>768</v>
      </c>
      <c r="S379" s="287" t="s">
        <v>260</v>
      </c>
      <c r="T379" s="286"/>
      <c r="U379" s="285"/>
      <c r="V379" s="284" t="str">
        <f>IF(X379&lt;95,"",X379)</f>
        <v/>
      </c>
      <c r="X379" s="282">
        <f>IFERROR(ROUNDDOWN(N379/P379*100,0),"")</f>
        <v>90</v>
      </c>
    </row>
    <row r="380" spans="1:24" s="283" customFormat="1" ht="24" customHeight="1">
      <c r="A380" s="301"/>
      <c r="B380" s="306"/>
      <c r="C380" s="305"/>
      <c r="D380" s="295" t="s">
        <v>787</v>
      </c>
      <c r="E380" s="287" t="s">
        <v>771</v>
      </c>
      <c r="F380" s="287">
        <v>8.8659999999999997</v>
      </c>
      <c r="G380" s="287">
        <v>1765</v>
      </c>
      <c r="H380" s="287">
        <v>279</v>
      </c>
      <c r="I380" s="287" t="s">
        <v>242</v>
      </c>
      <c r="J380" s="293">
        <v>9193</v>
      </c>
      <c r="K380" s="293">
        <v>24147</v>
      </c>
      <c r="L380" s="293">
        <v>14844</v>
      </c>
      <c r="M380" s="292" t="s">
        <v>774</v>
      </c>
      <c r="N380" s="291">
        <v>4.03</v>
      </c>
      <c r="O380" s="290">
        <f>IF(N380&gt;0,1/N380*37.7*68.6,"")</f>
        <v>641.74193548387098</v>
      </c>
      <c r="P380" s="289">
        <v>4.42</v>
      </c>
      <c r="Q380" s="288" t="s">
        <v>776</v>
      </c>
      <c r="R380" s="287" t="s">
        <v>768</v>
      </c>
      <c r="S380" s="287" t="s">
        <v>260</v>
      </c>
      <c r="T380" s="286"/>
      <c r="U380" s="285"/>
      <c r="V380" s="284" t="str">
        <f>IF(X380&lt;95,"",X380)</f>
        <v/>
      </c>
      <c r="X380" s="282">
        <f>IFERROR(ROUNDDOWN(N380/P380*100,0),"")</f>
        <v>91</v>
      </c>
    </row>
    <row r="381" spans="1:24" s="283" customFormat="1" ht="24" customHeight="1">
      <c r="A381" s="301"/>
      <c r="B381" s="306"/>
      <c r="C381" s="305"/>
      <c r="D381" s="295" t="s">
        <v>786</v>
      </c>
      <c r="E381" s="287" t="s">
        <v>771</v>
      </c>
      <c r="F381" s="287">
        <v>8.8659999999999997</v>
      </c>
      <c r="G381" s="287">
        <v>1569</v>
      </c>
      <c r="H381" s="287">
        <v>265</v>
      </c>
      <c r="I381" s="287" t="s">
        <v>761</v>
      </c>
      <c r="J381" s="293">
        <v>9193</v>
      </c>
      <c r="K381" s="293">
        <v>24147</v>
      </c>
      <c r="L381" s="293">
        <v>14844</v>
      </c>
      <c r="M381" s="292" t="s">
        <v>774</v>
      </c>
      <c r="N381" s="291">
        <v>3.81</v>
      </c>
      <c r="O381" s="290">
        <f>IF(N381&gt;0,1/N381*37.7*68.6,"")</f>
        <v>678.79790026246724</v>
      </c>
      <c r="P381" s="289">
        <v>4.42</v>
      </c>
      <c r="Q381" s="288" t="s">
        <v>773</v>
      </c>
      <c r="R381" s="287" t="s">
        <v>768</v>
      </c>
      <c r="S381" s="287" t="s">
        <v>260</v>
      </c>
      <c r="T381" s="286"/>
      <c r="U381" s="285"/>
      <c r="V381" s="284" t="str">
        <f>IF(X381&lt;95,"",X381)</f>
        <v/>
      </c>
      <c r="X381" s="282">
        <f>IFERROR(ROUNDDOWN(N381/P381*100,0),"")</f>
        <v>86</v>
      </c>
    </row>
    <row r="382" spans="1:24" s="283" customFormat="1" ht="24" customHeight="1">
      <c r="A382" s="301"/>
      <c r="B382" s="306"/>
      <c r="C382" s="305"/>
      <c r="D382" s="295" t="s">
        <v>786</v>
      </c>
      <c r="E382" s="287" t="s">
        <v>771</v>
      </c>
      <c r="F382" s="287">
        <v>8.8659999999999997</v>
      </c>
      <c r="G382" s="287">
        <v>1569</v>
      </c>
      <c r="H382" s="287">
        <v>265</v>
      </c>
      <c r="I382" s="287" t="s">
        <v>242</v>
      </c>
      <c r="J382" s="293">
        <v>9193</v>
      </c>
      <c r="K382" s="293">
        <v>24147</v>
      </c>
      <c r="L382" s="293">
        <v>14844</v>
      </c>
      <c r="M382" s="292" t="s">
        <v>774</v>
      </c>
      <c r="N382" s="291">
        <v>3.94</v>
      </c>
      <c r="O382" s="290">
        <f>IF(N382&gt;0,1/N382*37.7*68.6,"")</f>
        <v>656.40101522842633</v>
      </c>
      <c r="P382" s="289">
        <v>4.42</v>
      </c>
      <c r="Q382" s="288" t="s">
        <v>776</v>
      </c>
      <c r="R382" s="287" t="s">
        <v>768</v>
      </c>
      <c r="S382" s="287" t="s">
        <v>260</v>
      </c>
      <c r="T382" s="286"/>
      <c r="U382" s="285"/>
      <c r="V382" s="284" t="str">
        <f>IF(X382&lt;95,"",X382)</f>
        <v/>
      </c>
      <c r="X382" s="282">
        <f>IFERROR(ROUNDDOWN(N382/P382*100,0),"")</f>
        <v>89</v>
      </c>
    </row>
    <row r="383" spans="1:24" s="283" customFormat="1" ht="24" customHeight="1">
      <c r="A383" s="301"/>
      <c r="B383" s="306"/>
      <c r="C383" s="305"/>
      <c r="D383" s="295" t="s">
        <v>786</v>
      </c>
      <c r="E383" s="287" t="s">
        <v>771</v>
      </c>
      <c r="F383" s="287">
        <v>8.8659999999999997</v>
      </c>
      <c r="G383" s="287">
        <v>1569</v>
      </c>
      <c r="H383" s="287">
        <v>265</v>
      </c>
      <c r="I383" s="287" t="s">
        <v>242</v>
      </c>
      <c r="J383" s="293">
        <v>9193</v>
      </c>
      <c r="K383" s="293">
        <v>24147</v>
      </c>
      <c r="L383" s="293">
        <v>14844</v>
      </c>
      <c r="M383" s="292" t="s">
        <v>774</v>
      </c>
      <c r="N383" s="291" t="s">
        <v>785</v>
      </c>
      <c r="O383" s="290">
        <f>IF(N383&gt;0,1/N383*37.7*68.6,"")</f>
        <v>663.13333333333333</v>
      </c>
      <c r="P383" s="289">
        <v>4.42</v>
      </c>
      <c r="Q383" s="288" t="s">
        <v>773</v>
      </c>
      <c r="R383" s="287" t="s">
        <v>768</v>
      </c>
      <c r="S383" s="287" t="s">
        <v>260</v>
      </c>
      <c r="T383" s="286"/>
      <c r="U383" s="285"/>
      <c r="V383" s="284" t="str">
        <f>IF(X383&lt;95,"",X383)</f>
        <v/>
      </c>
      <c r="X383" s="282">
        <f>IFERROR(ROUNDDOWN(N383/P383*100,0),"")</f>
        <v>88</v>
      </c>
    </row>
    <row r="384" spans="1:24" s="283" customFormat="1" ht="24" customHeight="1">
      <c r="A384" s="301"/>
      <c r="B384" s="306"/>
      <c r="C384" s="305"/>
      <c r="D384" s="295" t="s">
        <v>786</v>
      </c>
      <c r="E384" s="287" t="s">
        <v>771</v>
      </c>
      <c r="F384" s="287">
        <v>8.8659999999999997</v>
      </c>
      <c r="G384" s="287">
        <v>1569</v>
      </c>
      <c r="H384" s="287">
        <v>279</v>
      </c>
      <c r="I384" s="287" t="s">
        <v>761</v>
      </c>
      <c r="J384" s="293">
        <v>9193</v>
      </c>
      <c r="K384" s="293">
        <v>24147</v>
      </c>
      <c r="L384" s="293">
        <v>14844</v>
      </c>
      <c r="M384" s="292" t="s">
        <v>774</v>
      </c>
      <c r="N384" s="291">
        <v>3.81</v>
      </c>
      <c r="O384" s="290">
        <f>IF(N384&gt;0,1/N384*37.7*68.6,"")</f>
        <v>678.79790026246724</v>
      </c>
      <c r="P384" s="289">
        <v>4.42</v>
      </c>
      <c r="Q384" s="288" t="s">
        <v>773</v>
      </c>
      <c r="R384" s="287" t="s">
        <v>768</v>
      </c>
      <c r="S384" s="287" t="s">
        <v>260</v>
      </c>
      <c r="T384" s="286"/>
      <c r="U384" s="285"/>
      <c r="V384" s="284" t="str">
        <f>IF(X384&lt;95,"",X384)</f>
        <v/>
      </c>
      <c r="X384" s="282">
        <f>IFERROR(ROUNDDOWN(N384/P384*100,0),"")</f>
        <v>86</v>
      </c>
    </row>
    <row r="385" spans="1:24" s="283" customFormat="1" ht="24" customHeight="1">
      <c r="A385" s="301"/>
      <c r="B385" s="306"/>
      <c r="C385" s="305"/>
      <c r="D385" s="295" t="s">
        <v>786</v>
      </c>
      <c r="E385" s="287" t="s">
        <v>771</v>
      </c>
      <c r="F385" s="287">
        <v>8.8659999999999997</v>
      </c>
      <c r="G385" s="287">
        <v>1765</v>
      </c>
      <c r="H385" s="287">
        <v>279</v>
      </c>
      <c r="I385" s="287" t="s">
        <v>761</v>
      </c>
      <c r="J385" s="293">
        <v>9193</v>
      </c>
      <c r="K385" s="293">
        <v>24147</v>
      </c>
      <c r="L385" s="293">
        <v>14844</v>
      </c>
      <c r="M385" s="292" t="s">
        <v>774</v>
      </c>
      <c r="N385" s="291">
        <v>3.99</v>
      </c>
      <c r="O385" s="290">
        <f>IF(N385&gt;0,1/N385*37.7*68.6,"")</f>
        <v>648.17543859649118</v>
      </c>
      <c r="P385" s="289">
        <v>4.42</v>
      </c>
      <c r="Q385" s="288" t="s">
        <v>773</v>
      </c>
      <c r="R385" s="287" t="s">
        <v>768</v>
      </c>
      <c r="S385" s="287" t="s">
        <v>260</v>
      </c>
      <c r="T385" s="286"/>
      <c r="U385" s="285"/>
      <c r="V385" s="284" t="str">
        <f>IF(X385&lt;95,"",X385)</f>
        <v/>
      </c>
      <c r="X385" s="282">
        <f>IFERROR(ROUNDDOWN(N385/P385*100,0),"")</f>
        <v>90</v>
      </c>
    </row>
    <row r="386" spans="1:24" s="283" customFormat="1" ht="24" customHeight="1">
      <c r="A386" s="301"/>
      <c r="B386" s="306"/>
      <c r="C386" s="305"/>
      <c r="D386" s="295" t="s">
        <v>786</v>
      </c>
      <c r="E386" s="287" t="s">
        <v>771</v>
      </c>
      <c r="F386" s="287">
        <v>8.8659999999999997</v>
      </c>
      <c r="G386" s="287">
        <v>1765</v>
      </c>
      <c r="H386" s="287">
        <v>279</v>
      </c>
      <c r="I386" s="287" t="s">
        <v>242</v>
      </c>
      <c r="J386" s="293">
        <v>9193</v>
      </c>
      <c r="K386" s="293">
        <v>24147</v>
      </c>
      <c r="L386" s="293">
        <v>14844</v>
      </c>
      <c r="M386" s="292" t="s">
        <v>774</v>
      </c>
      <c r="N386" s="291">
        <v>3.99</v>
      </c>
      <c r="O386" s="290">
        <f>IF(N386&gt;0,1/N386*37.7*68.6,"")</f>
        <v>648.17543859649118</v>
      </c>
      <c r="P386" s="289">
        <v>4.42</v>
      </c>
      <c r="Q386" s="288" t="s">
        <v>773</v>
      </c>
      <c r="R386" s="287" t="s">
        <v>768</v>
      </c>
      <c r="S386" s="287" t="s">
        <v>260</v>
      </c>
      <c r="T386" s="286"/>
      <c r="U386" s="285"/>
      <c r="V386" s="284" t="str">
        <f>IF(X386&lt;95,"",X386)</f>
        <v/>
      </c>
      <c r="X386" s="282">
        <f>IFERROR(ROUNDDOWN(N386/P386*100,0),"")</f>
        <v>90</v>
      </c>
    </row>
    <row r="387" spans="1:24" s="283" customFormat="1" ht="24" customHeight="1">
      <c r="A387" s="301"/>
      <c r="B387" s="306"/>
      <c r="C387" s="305"/>
      <c r="D387" s="295" t="s">
        <v>786</v>
      </c>
      <c r="E387" s="287" t="s">
        <v>771</v>
      </c>
      <c r="F387" s="287">
        <v>8.8659999999999997</v>
      </c>
      <c r="G387" s="287">
        <v>1765</v>
      </c>
      <c r="H387" s="287">
        <v>279</v>
      </c>
      <c r="I387" s="287" t="s">
        <v>242</v>
      </c>
      <c r="J387" s="293">
        <v>9193</v>
      </c>
      <c r="K387" s="293">
        <v>24147</v>
      </c>
      <c r="L387" s="293">
        <v>14844</v>
      </c>
      <c r="M387" s="292" t="s">
        <v>774</v>
      </c>
      <c r="N387" s="291">
        <v>4.03</v>
      </c>
      <c r="O387" s="290">
        <f>IF(N387&gt;0,1/N387*37.7*68.6,"")</f>
        <v>641.74193548387098</v>
      </c>
      <c r="P387" s="289">
        <v>4.42</v>
      </c>
      <c r="Q387" s="288" t="s">
        <v>776</v>
      </c>
      <c r="R387" s="287" t="s">
        <v>768</v>
      </c>
      <c r="S387" s="287" t="s">
        <v>260</v>
      </c>
      <c r="T387" s="286"/>
      <c r="U387" s="285"/>
      <c r="V387" s="284" t="str">
        <f>IF(X387&lt;95,"",X387)</f>
        <v/>
      </c>
      <c r="X387" s="282">
        <f>IFERROR(ROUNDDOWN(N387/P387*100,0),"")</f>
        <v>91</v>
      </c>
    </row>
    <row r="388" spans="1:24" s="283" customFormat="1" ht="24" customHeight="1">
      <c r="A388" s="301"/>
      <c r="B388" s="306"/>
      <c r="C388" s="305"/>
      <c r="D388" s="295" t="s">
        <v>784</v>
      </c>
      <c r="E388" s="287" t="s">
        <v>771</v>
      </c>
      <c r="F388" s="287">
        <v>8.8659999999999997</v>
      </c>
      <c r="G388" s="287">
        <v>1569</v>
      </c>
      <c r="H388" s="287">
        <v>265</v>
      </c>
      <c r="I388" s="287" t="s">
        <v>761</v>
      </c>
      <c r="J388" s="293">
        <v>9193</v>
      </c>
      <c r="K388" s="293">
        <v>24147</v>
      </c>
      <c r="L388" s="293">
        <v>14844</v>
      </c>
      <c r="M388" s="292" t="s">
        <v>774</v>
      </c>
      <c r="N388" s="291">
        <v>3.81</v>
      </c>
      <c r="O388" s="290">
        <f>IF(N388&gt;0,1/N388*37.7*68.6,"")</f>
        <v>678.79790026246724</v>
      </c>
      <c r="P388" s="289">
        <v>4.42</v>
      </c>
      <c r="Q388" s="288" t="s">
        <v>773</v>
      </c>
      <c r="R388" s="287" t="s">
        <v>768</v>
      </c>
      <c r="S388" s="287" t="s">
        <v>260</v>
      </c>
      <c r="T388" s="286"/>
      <c r="U388" s="285"/>
      <c r="V388" s="284" t="str">
        <f>IF(X388&lt;95,"",X388)</f>
        <v/>
      </c>
      <c r="X388" s="282">
        <f>IFERROR(ROUNDDOWN(N388/P388*100,0),"")</f>
        <v>86</v>
      </c>
    </row>
    <row r="389" spans="1:24" s="283" customFormat="1" ht="24" customHeight="1">
      <c r="A389" s="301"/>
      <c r="B389" s="306"/>
      <c r="C389" s="305"/>
      <c r="D389" s="295" t="s">
        <v>784</v>
      </c>
      <c r="E389" s="287" t="s">
        <v>771</v>
      </c>
      <c r="F389" s="287">
        <v>8.8659999999999997</v>
      </c>
      <c r="G389" s="287">
        <v>1569</v>
      </c>
      <c r="H389" s="287">
        <v>265</v>
      </c>
      <c r="I389" s="287" t="s">
        <v>242</v>
      </c>
      <c r="J389" s="293">
        <v>9193</v>
      </c>
      <c r="K389" s="293">
        <v>24147</v>
      </c>
      <c r="L389" s="293">
        <v>14844</v>
      </c>
      <c r="M389" s="292" t="s">
        <v>774</v>
      </c>
      <c r="N389" s="291">
        <v>3.94</v>
      </c>
      <c r="O389" s="290">
        <f>IF(N389&gt;0,1/N389*37.7*68.6,"")</f>
        <v>656.40101522842633</v>
      </c>
      <c r="P389" s="289">
        <v>4.42</v>
      </c>
      <c r="Q389" s="288" t="s">
        <v>776</v>
      </c>
      <c r="R389" s="287" t="s">
        <v>768</v>
      </c>
      <c r="S389" s="287" t="s">
        <v>260</v>
      </c>
      <c r="T389" s="286"/>
      <c r="U389" s="285"/>
      <c r="V389" s="284" t="str">
        <f>IF(X389&lt;95,"",X389)</f>
        <v/>
      </c>
      <c r="X389" s="282">
        <f>IFERROR(ROUNDDOWN(N389/P389*100,0),"")</f>
        <v>89</v>
      </c>
    </row>
    <row r="390" spans="1:24" s="283" customFormat="1" ht="24" customHeight="1">
      <c r="A390" s="301"/>
      <c r="B390" s="306"/>
      <c r="C390" s="305"/>
      <c r="D390" s="295" t="s">
        <v>784</v>
      </c>
      <c r="E390" s="287" t="s">
        <v>771</v>
      </c>
      <c r="F390" s="287">
        <v>8.8659999999999997</v>
      </c>
      <c r="G390" s="287">
        <v>1569</v>
      </c>
      <c r="H390" s="287">
        <v>265</v>
      </c>
      <c r="I390" s="287" t="s">
        <v>242</v>
      </c>
      <c r="J390" s="293">
        <v>9193</v>
      </c>
      <c r="K390" s="293">
        <v>24147</v>
      </c>
      <c r="L390" s="293">
        <v>14844</v>
      </c>
      <c r="M390" s="292" t="s">
        <v>774</v>
      </c>
      <c r="N390" s="291" t="s">
        <v>785</v>
      </c>
      <c r="O390" s="290">
        <f>IF(N390&gt;0,1/N390*37.7*68.6,"")</f>
        <v>663.13333333333333</v>
      </c>
      <c r="P390" s="289">
        <v>4.42</v>
      </c>
      <c r="Q390" s="288" t="s">
        <v>773</v>
      </c>
      <c r="R390" s="287" t="s">
        <v>768</v>
      </c>
      <c r="S390" s="287" t="s">
        <v>260</v>
      </c>
      <c r="T390" s="286"/>
      <c r="U390" s="285"/>
      <c r="V390" s="284" t="str">
        <f>IF(X390&lt;95,"",X390)</f>
        <v/>
      </c>
      <c r="X390" s="282">
        <f>IFERROR(ROUNDDOWN(N390/P390*100,0),"")</f>
        <v>88</v>
      </c>
    </row>
    <row r="391" spans="1:24" s="283" customFormat="1" ht="24" customHeight="1">
      <c r="A391" s="301"/>
      <c r="B391" s="306"/>
      <c r="C391" s="305"/>
      <c r="D391" s="295" t="s">
        <v>784</v>
      </c>
      <c r="E391" s="287" t="s">
        <v>771</v>
      </c>
      <c r="F391" s="287">
        <v>8.8659999999999997</v>
      </c>
      <c r="G391" s="287">
        <v>1765</v>
      </c>
      <c r="H391" s="287">
        <v>279</v>
      </c>
      <c r="I391" s="287" t="s">
        <v>761</v>
      </c>
      <c r="J391" s="293">
        <v>9193</v>
      </c>
      <c r="K391" s="293">
        <v>24147</v>
      </c>
      <c r="L391" s="293">
        <v>14844</v>
      </c>
      <c r="M391" s="292" t="s">
        <v>774</v>
      </c>
      <c r="N391" s="291">
        <v>3.99</v>
      </c>
      <c r="O391" s="290">
        <f>IF(N391&gt;0,1/N391*37.7*68.6,"")</f>
        <v>648.17543859649118</v>
      </c>
      <c r="P391" s="289">
        <v>4.42</v>
      </c>
      <c r="Q391" s="288" t="s">
        <v>773</v>
      </c>
      <c r="R391" s="287" t="s">
        <v>768</v>
      </c>
      <c r="S391" s="287" t="s">
        <v>260</v>
      </c>
      <c r="T391" s="286"/>
      <c r="U391" s="285"/>
      <c r="V391" s="284" t="str">
        <f>IF(X391&lt;95,"",X391)</f>
        <v/>
      </c>
      <c r="X391" s="282">
        <f>IFERROR(ROUNDDOWN(N391/P391*100,0),"")</f>
        <v>90</v>
      </c>
    </row>
    <row r="392" spans="1:24" s="283" customFormat="1" ht="24" customHeight="1">
      <c r="A392" s="301"/>
      <c r="B392" s="306"/>
      <c r="C392" s="305"/>
      <c r="D392" s="295" t="s">
        <v>784</v>
      </c>
      <c r="E392" s="287" t="s">
        <v>771</v>
      </c>
      <c r="F392" s="287">
        <v>8.8659999999999997</v>
      </c>
      <c r="G392" s="287">
        <v>1765</v>
      </c>
      <c r="H392" s="287">
        <v>279</v>
      </c>
      <c r="I392" s="287" t="s">
        <v>242</v>
      </c>
      <c r="J392" s="293">
        <v>9193</v>
      </c>
      <c r="K392" s="293">
        <v>24147</v>
      </c>
      <c r="L392" s="293">
        <v>14844</v>
      </c>
      <c r="M392" s="292" t="s">
        <v>774</v>
      </c>
      <c r="N392" s="291">
        <v>3.99</v>
      </c>
      <c r="O392" s="290">
        <f>IF(N392&gt;0,1/N392*37.7*68.6,"")</f>
        <v>648.17543859649118</v>
      </c>
      <c r="P392" s="289">
        <v>4.42</v>
      </c>
      <c r="Q392" s="288" t="s">
        <v>773</v>
      </c>
      <c r="R392" s="287" t="s">
        <v>768</v>
      </c>
      <c r="S392" s="287" t="s">
        <v>260</v>
      </c>
      <c r="T392" s="286"/>
      <c r="U392" s="285"/>
      <c r="V392" s="284" t="str">
        <f>IF(X392&lt;95,"",X392)</f>
        <v/>
      </c>
      <c r="X392" s="282">
        <f>IFERROR(ROUNDDOWN(N392/P392*100,0),"")</f>
        <v>90</v>
      </c>
    </row>
    <row r="393" spans="1:24" s="283" customFormat="1" ht="24" customHeight="1">
      <c r="A393" s="301"/>
      <c r="B393" s="306"/>
      <c r="C393" s="305"/>
      <c r="D393" s="295" t="s">
        <v>784</v>
      </c>
      <c r="E393" s="287" t="s">
        <v>771</v>
      </c>
      <c r="F393" s="287">
        <v>8.8659999999999997</v>
      </c>
      <c r="G393" s="287">
        <v>1765</v>
      </c>
      <c r="H393" s="287">
        <v>279</v>
      </c>
      <c r="I393" s="287" t="s">
        <v>242</v>
      </c>
      <c r="J393" s="293">
        <v>9193</v>
      </c>
      <c r="K393" s="293">
        <v>24147</v>
      </c>
      <c r="L393" s="293">
        <v>14844</v>
      </c>
      <c r="M393" s="292" t="s">
        <v>774</v>
      </c>
      <c r="N393" s="291">
        <v>4.03</v>
      </c>
      <c r="O393" s="290">
        <f>IF(N393&gt;0,1/N393*37.7*68.6,"")</f>
        <v>641.74193548387098</v>
      </c>
      <c r="P393" s="289">
        <v>4.42</v>
      </c>
      <c r="Q393" s="288" t="s">
        <v>776</v>
      </c>
      <c r="R393" s="287" t="s">
        <v>768</v>
      </c>
      <c r="S393" s="287" t="s">
        <v>260</v>
      </c>
      <c r="T393" s="286"/>
      <c r="U393" s="285"/>
      <c r="V393" s="284" t="str">
        <f>IF(X393&lt;95,"",X393)</f>
        <v/>
      </c>
      <c r="X393" s="282">
        <f>IFERROR(ROUNDDOWN(N393/P393*100,0),"")</f>
        <v>91</v>
      </c>
    </row>
    <row r="394" spans="1:24" s="283" customFormat="1" ht="24" customHeight="1">
      <c r="A394" s="301"/>
      <c r="B394" s="306"/>
      <c r="C394" s="305"/>
      <c r="D394" s="295" t="s">
        <v>783</v>
      </c>
      <c r="E394" s="287" t="s">
        <v>771</v>
      </c>
      <c r="F394" s="287">
        <v>8.8659999999999997</v>
      </c>
      <c r="G394" s="287">
        <v>1569</v>
      </c>
      <c r="H394" s="287">
        <v>265</v>
      </c>
      <c r="I394" s="287" t="s">
        <v>231</v>
      </c>
      <c r="J394" s="293">
        <v>12300</v>
      </c>
      <c r="K394" s="293">
        <v>41841</v>
      </c>
      <c r="L394" s="293">
        <v>29431</v>
      </c>
      <c r="M394" s="292" t="s">
        <v>778</v>
      </c>
      <c r="N394" s="291">
        <v>2.84</v>
      </c>
      <c r="O394" s="290">
        <f>IF(N394&gt;0,1/N394*37.7*68.6,"")</f>
        <v>910.64084507042264</v>
      </c>
      <c r="P394" s="289">
        <v>3.11</v>
      </c>
      <c r="Q394" s="288" t="s">
        <v>773</v>
      </c>
      <c r="R394" s="287" t="s">
        <v>768</v>
      </c>
      <c r="S394" s="287" t="s">
        <v>782</v>
      </c>
      <c r="T394" s="286"/>
      <c r="U394" s="285"/>
      <c r="V394" s="284" t="str">
        <f>IF(X394&lt;95,"",X394)</f>
        <v/>
      </c>
      <c r="X394" s="282">
        <f>IFERROR(ROUNDDOWN(N394/P394*100,0),"")</f>
        <v>91</v>
      </c>
    </row>
    <row r="395" spans="1:24" s="283" customFormat="1" ht="24" customHeight="1">
      <c r="A395" s="301"/>
      <c r="B395" s="306"/>
      <c r="C395" s="305"/>
      <c r="D395" s="295" t="s">
        <v>783</v>
      </c>
      <c r="E395" s="287" t="s">
        <v>771</v>
      </c>
      <c r="F395" s="287">
        <v>8.8659999999999997</v>
      </c>
      <c r="G395" s="287">
        <v>1569</v>
      </c>
      <c r="H395" s="287">
        <v>265</v>
      </c>
      <c r="I395" s="287" t="s">
        <v>231</v>
      </c>
      <c r="J395" s="293">
        <v>12300</v>
      </c>
      <c r="K395" s="293">
        <v>41841</v>
      </c>
      <c r="L395" s="293">
        <v>29431</v>
      </c>
      <c r="M395" s="292" t="s">
        <v>778</v>
      </c>
      <c r="N395" s="291">
        <v>2.87</v>
      </c>
      <c r="O395" s="290">
        <f>IF(N395&gt;0,1/N395*37.7*68.6,"")</f>
        <v>901.12195121951208</v>
      </c>
      <c r="P395" s="289">
        <v>3.11</v>
      </c>
      <c r="Q395" s="288" t="s">
        <v>776</v>
      </c>
      <c r="R395" s="287" t="s">
        <v>768</v>
      </c>
      <c r="S395" s="287" t="s">
        <v>782</v>
      </c>
      <c r="T395" s="286"/>
      <c r="U395" s="285"/>
      <c r="V395" s="284" t="str">
        <f>IF(X395&lt;95,"",X395)</f>
        <v/>
      </c>
      <c r="X395" s="282">
        <f>IFERROR(ROUNDDOWN(N395/P395*100,0),"")</f>
        <v>92</v>
      </c>
    </row>
    <row r="396" spans="1:24" s="283" customFormat="1" ht="24" customHeight="1">
      <c r="A396" s="301"/>
      <c r="B396" s="306"/>
      <c r="C396" s="305"/>
      <c r="D396" s="295" t="s">
        <v>781</v>
      </c>
      <c r="E396" s="287" t="s">
        <v>771</v>
      </c>
      <c r="F396" s="287">
        <v>8.8659999999999997</v>
      </c>
      <c r="G396" s="287">
        <v>1569</v>
      </c>
      <c r="H396" s="287">
        <v>265</v>
      </c>
      <c r="I396" s="287" t="s">
        <v>761</v>
      </c>
      <c r="J396" s="293">
        <v>12300</v>
      </c>
      <c r="K396" s="293">
        <v>41841</v>
      </c>
      <c r="L396" s="293">
        <v>29431</v>
      </c>
      <c r="M396" s="292" t="s">
        <v>778</v>
      </c>
      <c r="N396" s="291">
        <v>2.82</v>
      </c>
      <c r="O396" s="290">
        <f>IF(N396&gt;0,1/N396*37.7*68.6,"")</f>
        <v>917.09929078014193</v>
      </c>
      <c r="P396" s="289">
        <v>3.11</v>
      </c>
      <c r="Q396" s="288" t="s">
        <v>773</v>
      </c>
      <c r="R396" s="287" t="s">
        <v>768</v>
      </c>
      <c r="S396" s="287" t="s">
        <v>38</v>
      </c>
      <c r="T396" s="286"/>
      <c r="U396" s="285"/>
      <c r="V396" s="284" t="str">
        <f>IF(X396&lt;95,"",X396)</f>
        <v/>
      </c>
      <c r="X396" s="282">
        <f>IFERROR(ROUNDDOWN(N396/P396*100,0),"")</f>
        <v>90</v>
      </c>
    </row>
    <row r="397" spans="1:24" s="283" customFormat="1" ht="24" customHeight="1">
      <c r="A397" s="301"/>
      <c r="B397" s="306"/>
      <c r="C397" s="305"/>
      <c r="D397" s="295" t="s">
        <v>781</v>
      </c>
      <c r="E397" s="287" t="s">
        <v>771</v>
      </c>
      <c r="F397" s="287">
        <v>8.8659999999999997</v>
      </c>
      <c r="G397" s="287">
        <v>1569</v>
      </c>
      <c r="H397" s="287">
        <v>265</v>
      </c>
      <c r="I397" s="287" t="s">
        <v>242</v>
      </c>
      <c r="J397" s="293">
        <v>12300</v>
      </c>
      <c r="K397" s="293">
        <v>41841</v>
      </c>
      <c r="L397" s="293">
        <v>29431</v>
      </c>
      <c r="M397" s="292" t="s">
        <v>778</v>
      </c>
      <c r="N397" s="291">
        <v>2.85</v>
      </c>
      <c r="O397" s="290">
        <f>IF(N397&gt;0,1/N397*37.7*68.6,"")</f>
        <v>907.4456140350876</v>
      </c>
      <c r="P397" s="289">
        <v>3.11</v>
      </c>
      <c r="Q397" s="288" t="s">
        <v>773</v>
      </c>
      <c r="R397" s="287" t="s">
        <v>768</v>
      </c>
      <c r="S397" s="287" t="s">
        <v>38</v>
      </c>
      <c r="T397" s="286"/>
      <c r="U397" s="285"/>
      <c r="V397" s="284" t="str">
        <f>IF(X397&lt;95,"",X397)</f>
        <v/>
      </c>
      <c r="X397" s="282">
        <f>IFERROR(ROUNDDOWN(N397/P397*100,0),"")</f>
        <v>91</v>
      </c>
    </row>
    <row r="398" spans="1:24" s="283" customFormat="1" ht="24" customHeight="1">
      <c r="A398" s="301"/>
      <c r="B398" s="306"/>
      <c r="C398" s="305"/>
      <c r="D398" s="295" t="s">
        <v>781</v>
      </c>
      <c r="E398" s="287" t="s">
        <v>771</v>
      </c>
      <c r="F398" s="287">
        <v>8.8659999999999997</v>
      </c>
      <c r="G398" s="287">
        <v>1569</v>
      </c>
      <c r="H398" s="287">
        <v>265</v>
      </c>
      <c r="I398" s="287" t="s">
        <v>242</v>
      </c>
      <c r="J398" s="293">
        <v>12300</v>
      </c>
      <c r="K398" s="293">
        <v>41841</v>
      </c>
      <c r="L398" s="293">
        <v>29431</v>
      </c>
      <c r="M398" s="292" t="s">
        <v>778</v>
      </c>
      <c r="N398" s="291">
        <v>2.88</v>
      </c>
      <c r="O398" s="290">
        <f>IF(N398&gt;0,1/N398*37.7*68.6,"")</f>
        <v>897.99305555555554</v>
      </c>
      <c r="P398" s="289">
        <v>3.11</v>
      </c>
      <c r="Q398" s="288" t="s">
        <v>776</v>
      </c>
      <c r="R398" s="287" t="s">
        <v>768</v>
      </c>
      <c r="S398" s="287" t="s">
        <v>38</v>
      </c>
      <c r="T398" s="286"/>
      <c r="U398" s="285"/>
      <c r="V398" s="284" t="str">
        <f>IF(X398&lt;95,"",X398)</f>
        <v/>
      </c>
      <c r="X398" s="282">
        <f>IFERROR(ROUNDDOWN(N398/P398*100,0),"")</f>
        <v>92</v>
      </c>
    </row>
    <row r="399" spans="1:24" s="283" customFormat="1" ht="24" customHeight="1">
      <c r="A399" s="301"/>
      <c r="B399" s="306"/>
      <c r="C399" s="305"/>
      <c r="D399" s="295" t="s">
        <v>781</v>
      </c>
      <c r="E399" s="287" t="s">
        <v>771</v>
      </c>
      <c r="F399" s="287">
        <v>8.8659999999999997</v>
      </c>
      <c r="G399" s="287">
        <v>1569</v>
      </c>
      <c r="H399" s="287">
        <v>265</v>
      </c>
      <c r="I399" s="287" t="s">
        <v>231</v>
      </c>
      <c r="J399" s="293">
        <v>12300</v>
      </c>
      <c r="K399" s="293">
        <v>41841</v>
      </c>
      <c r="L399" s="293">
        <v>29431</v>
      </c>
      <c r="M399" s="292" t="s">
        <v>778</v>
      </c>
      <c r="N399" s="291">
        <v>2.84</v>
      </c>
      <c r="O399" s="290">
        <f>IF(N399&gt;0,1/N399*37.7*68.6,"")</f>
        <v>910.64084507042264</v>
      </c>
      <c r="P399" s="289">
        <v>3.11</v>
      </c>
      <c r="Q399" s="288" t="s">
        <v>773</v>
      </c>
      <c r="R399" s="287" t="s">
        <v>768</v>
      </c>
      <c r="S399" s="287" t="s">
        <v>38</v>
      </c>
      <c r="T399" s="286"/>
      <c r="U399" s="285"/>
      <c r="V399" s="284" t="str">
        <f>IF(X399&lt;95,"",X399)</f>
        <v/>
      </c>
      <c r="X399" s="282">
        <f>IFERROR(ROUNDDOWN(N399/P399*100,0),"")</f>
        <v>91</v>
      </c>
    </row>
    <row r="400" spans="1:24" s="283" customFormat="1" ht="24" customHeight="1">
      <c r="A400" s="301"/>
      <c r="B400" s="306"/>
      <c r="C400" s="305"/>
      <c r="D400" s="295" t="s">
        <v>781</v>
      </c>
      <c r="E400" s="287" t="s">
        <v>771</v>
      </c>
      <c r="F400" s="287">
        <v>8.8659999999999997</v>
      </c>
      <c r="G400" s="287">
        <v>1569</v>
      </c>
      <c r="H400" s="287">
        <v>265</v>
      </c>
      <c r="I400" s="287" t="s">
        <v>231</v>
      </c>
      <c r="J400" s="293">
        <v>12300</v>
      </c>
      <c r="K400" s="293">
        <v>41841</v>
      </c>
      <c r="L400" s="293">
        <v>29431</v>
      </c>
      <c r="M400" s="292" t="s">
        <v>778</v>
      </c>
      <c r="N400" s="291">
        <v>2.87</v>
      </c>
      <c r="O400" s="290">
        <f>IF(N400&gt;0,1/N400*37.7*68.6,"")</f>
        <v>901.12195121951208</v>
      </c>
      <c r="P400" s="289">
        <v>3.11</v>
      </c>
      <c r="Q400" s="288" t="s">
        <v>776</v>
      </c>
      <c r="R400" s="287" t="s">
        <v>768</v>
      </c>
      <c r="S400" s="287" t="s">
        <v>38</v>
      </c>
      <c r="T400" s="286"/>
      <c r="U400" s="285"/>
      <c r="V400" s="284" t="str">
        <f>IF(X400&lt;95,"",X400)</f>
        <v/>
      </c>
      <c r="X400" s="282">
        <f>IFERROR(ROUNDDOWN(N400/P400*100,0),"")</f>
        <v>92</v>
      </c>
    </row>
    <row r="401" spans="1:24" s="283" customFormat="1" ht="24" customHeight="1">
      <c r="A401" s="301"/>
      <c r="B401" s="306"/>
      <c r="C401" s="305"/>
      <c r="D401" s="295" t="s">
        <v>780</v>
      </c>
      <c r="E401" s="287" t="s">
        <v>771</v>
      </c>
      <c r="F401" s="287">
        <v>8.8659999999999997</v>
      </c>
      <c r="G401" s="287">
        <v>1569</v>
      </c>
      <c r="H401" s="287">
        <v>265</v>
      </c>
      <c r="I401" s="287" t="s">
        <v>761</v>
      </c>
      <c r="J401" s="293">
        <v>12300</v>
      </c>
      <c r="K401" s="293">
        <v>41841</v>
      </c>
      <c r="L401" s="293">
        <v>29431</v>
      </c>
      <c r="M401" s="292" t="s">
        <v>778</v>
      </c>
      <c r="N401" s="291">
        <v>2.82</v>
      </c>
      <c r="O401" s="290">
        <f>IF(N401&gt;0,1/N401*37.7*68.6,"")</f>
        <v>917.09929078014193</v>
      </c>
      <c r="P401" s="289">
        <v>3.11</v>
      </c>
      <c r="Q401" s="288" t="s">
        <v>773</v>
      </c>
      <c r="R401" s="287" t="s">
        <v>768</v>
      </c>
      <c r="S401" s="287" t="s">
        <v>38</v>
      </c>
      <c r="T401" s="286"/>
      <c r="U401" s="285"/>
      <c r="V401" s="284" t="str">
        <f>IF(X401&lt;95,"",X401)</f>
        <v/>
      </c>
      <c r="X401" s="282">
        <f>IFERROR(ROUNDDOWN(N401/P401*100,0),"")</f>
        <v>90</v>
      </c>
    </row>
    <row r="402" spans="1:24" s="283" customFormat="1" ht="24" customHeight="1">
      <c r="A402" s="301"/>
      <c r="B402" s="306"/>
      <c r="C402" s="305"/>
      <c r="D402" s="295" t="s">
        <v>780</v>
      </c>
      <c r="E402" s="287" t="s">
        <v>771</v>
      </c>
      <c r="F402" s="287">
        <v>8.8659999999999997</v>
      </c>
      <c r="G402" s="287">
        <v>1569</v>
      </c>
      <c r="H402" s="287">
        <v>265</v>
      </c>
      <c r="I402" s="287" t="s">
        <v>231</v>
      </c>
      <c r="J402" s="293">
        <v>12300</v>
      </c>
      <c r="K402" s="293">
        <v>41841</v>
      </c>
      <c r="L402" s="293">
        <v>29431</v>
      </c>
      <c r="M402" s="292" t="s">
        <v>778</v>
      </c>
      <c r="N402" s="291">
        <v>2.84</v>
      </c>
      <c r="O402" s="290">
        <f>IF(N402&gt;0,1/N402*37.7*68.6,"")</f>
        <v>910.64084507042264</v>
      </c>
      <c r="P402" s="289">
        <v>3.11</v>
      </c>
      <c r="Q402" s="288" t="s">
        <v>773</v>
      </c>
      <c r="R402" s="287" t="s">
        <v>768</v>
      </c>
      <c r="S402" s="287" t="s">
        <v>38</v>
      </c>
      <c r="T402" s="286"/>
      <c r="U402" s="285"/>
      <c r="V402" s="284" t="str">
        <f>IF(X402&lt;95,"",X402)</f>
        <v/>
      </c>
      <c r="X402" s="282">
        <f>IFERROR(ROUNDDOWN(N402/P402*100,0),"")</f>
        <v>91</v>
      </c>
    </row>
    <row r="403" spans="1:24" s="283" customFormat="1" ht="24" customHeight="1">
      <c r="A403" s="301"/>
      <c r="B403" s="306"/>
      <c r="C403" s="305"/>
      <c r="D403" s="295" t="s">
        <v>780</v>
      </c>
      <c r="E403" s="287" t="s">
        <v>771</v>
      </c>
      <c r="F403" s="287">
        <v>8.8659999999999997</v>
      </c>
      <c r="G403" s="287">
        <v>1569</v>
      </c>
      <c r="H403" s="287">
        <v>265</v>
      </c>
      <c r="I403" s="287" t="s">
        <v>231</v>
      </c>
      <c r="J403" s="293">
        <v>12300</v>
      </c>
      <c r="K403" s="293">
        <v>41841</v>
      </c>
      <c r="L403" s="293">
        <v>29431</v>
      </c>
      <c r="M403" s="292" t="s">
        <v>778</v>
      </c>
      <c r="N403" s="291">
        <v>2.87</v>
      </c>
      <c r="O403" s="290">
        <f>IF(N403&gt;0,1/N403*37.7*68.6,"")</f>
        <v>901.12195121951208</v>
      </c>
      <c r="P403" s="289">
        <v>3.11</v>
      </c>
      <c r="Q403" s="288" t="s">
        <v>776</v>
      </c>
      <c r="R403" s="287" t="s">
        <v>768</v>
      </c>
      <c r="S403" s="287" t="s">
        <v>38</v>
      </c>
      <c r="T403" s="286"/>
      <c r="U403" s="285"/>
      <c r="V403" s="284" t="str">
        <f>IF(X403&lt;95,"",X403)</f>
        <v/>
      </c>
      <c r="X403" s="282">
        <f>IFERROR(ROUNDDOWN(N403/P403*100,0),"")</f>
        <v>92</v>
      </c>
    </row>
    <row r="404" spans="1:24" s="283" customFormat="1" ht="24" customHeight="1">
      <c r="A404" s="301"/>
      <c r="B404" s="306"/>
      <c r="C404" s="305"/>
      <c r="D404" s="295" t="s">
        <v>779</v>
      </c>
      <c r="E404" s="287" t="s">
        <v>771</v>
      </c>
      <c r="F404" s="287">
        <v>8.8659999999999997</v>
      </c>
      <c r="G404" s="287">
        <v>1569</v>
      </c>
      <c r="H404" s="287">
        <v>265</v>
      </c>
      <c r="I404" s="287" t="s">
        <v>761</v>
      </c>
      <c r="J404" s="293">
        <v>12300</v>
      </c>
      <c r="K404" s="293">
        <v>41841</v>
      </c>
      <c r="L404" s="293">
        <v>29431</v>
      </c>
      <c r="M404" s="292" t="s">
        <v>778</v>
      </c>
      <c r="N404" s="291">
        <v>2.82</v>
      </c>
      <c r="O404" s="290">
        <f>IF(N404&gt;0,1/N404*37.7*68.6,"")</f>
        <v>917.09929078014193</v>
      </c>
      <c r="P404" s="289">
        <v>3.11</v>
      </c>
      <c r="Q404" s="288" t="s">
        <v>773</v>
      </c>
      <c r="R404" s="287" t="s">
        <v>768</v>
      </c>
      <c r="S404" s="287" t="s">
        <v>38</v>
      </c>
      <c r="T404" s="286"/>
      <c r="U404" s="285"/>
      <c r="V404" s="284" t="str">
        <f>IF(X404&lt;95,"",X404)</f>
        <v/>
      </c>
      <c r="X404" s="282">
        <f>IFERROR(ROUNDDOWN(N404/P404*100,0),"")</f>
        <v>90</v>
      </c>
    </row>
    <row r="405" spans="1:24" s="283" customFormat="1" ht="24" customHeight="1">
      <c r="A405" s="301"/>
      <c r="B405" s="306"/>
      <c r="C405" s="305"/>
      <c r="D405" s="295" t="s">
        <v>779</v>
      </c>
      <c r="E405" s="287" t="s">
        <v>771</v>
      </c>
      <c r="F405" s="287">
        <v>8.8659999999999997</v>
      </c>
      <c r="G405" s="287">
        <v>1569</v>
      </c>
      <c r="H405" s="287">
        <v>265</v>
      </c>
      <c r="I405" s="287" t="s">
        <v>231</v>
      </c>
      <c r="J405" s="293">
        <v>12300</v>
      </c>
      <c r="K405" s="293">
        <v>41841</v>
      </c>
      <c r="L405" s="293">
        <v>29431</v>
      </c>
      <c r="M405" s="292" t="s">
        <v>778</v>
      </c>
      <c r="N405" s="291">
        <v>2.84</v>
      </c>
      <c r="O405" s="290">
        <f>IF(N405&gt;0,1/N405*37.7*68.6,"")</f>
        <v>910.64084507042264</v>
      </c>
      <c r="P405" s="289">
        <v>3.11</v>
      </c>
      <c r="Q405" s="288" t="s">
        <v>773</v>
      </c>
      <c r="R405" s="287" t="s">
        <v>768</v>
      </c>
      <c r="S405" s="287" t="s">
        <v>38</v>
      </c>
      <c r="T405" s="286"/>
      <c r="U405" s="285"/>
      <c r="V405" s="284" t="str">
        <f>IF(X405&lt;95,"",X405)</f>
        <v/>
      </c>
      <c r="X405" s="282">
        <f>IFERROR(ROUNDDOWN(N405/P405*100,0),"")</f>
        <v>91</v>
      </c>
    </row>
    <row r="406" spans="1:24" s="283" customFormat="1" ht="24" customHeight="1">
      <c r="A406" s="301"/>
      <c r="B406" s="306"/>
      <c r="C406" s="305"/>
      <c r="D406" s="295" t="s">
        <v>779</v>
      </c>
      <c r="E406" s="287" t="s">
        <v>771</v>
      </c>
      <c r="F406" s="287">
        <v>8.8659999999999997</v>
      </c>
      <c r="G406" s="287">
        <v>1569</v>
      </c>
      <c r="H406" s="287">
        <v>265</v>
      </c>
      <c r="I406" s="287" t="s">
        <v>231</v>
      </c>
      <c r="J406" s="293">
        <v>12300</v>
      </c>
      <c r="K406" s="293">
        <v>41841</v>
      </c>
      <c r="L406" s="293">
        <v>29431</v>
      </c>
      <c r="M406" s="292" t="s">
        <v>778</v>
      </c>
      <c r="N406" s="291">
        <v>2.87</v>
      </c>
      <c r="O406" s="290">
        <f>IF(N406&gt;0,1/N406*37.7*68.6,"")</f>
        <v>901.12195121951208</v>
      </c>
      <c r="P406" s="289">
        <v>3.11</v>
      </c>
      <c r="Q406" s="288" t="s">
        <v>776</v>
      </c>
      <c r="R406" s="287" t="s">
        <v>768</v>
      </c>
      <c r="S406" s="287" t="s">
        <v>38</v>
      </c>
      <c r="T406" s="286"/>
      <c r="U406" s="285"/>
      <c r="V406" s="284" t="str">
        <f>IF(X406&lt;95,"",X406)</f>
        <v/>
      </c>
      <c r="X406" s="282">
        <f>IFERROR(ROUNDDOWN(N406/P406*100,0),"")</f>
        <v>92</v>
      </c>
    </row>
    <row r="407" spans="1:24" s="283" customFormat="1" ht="24" customHeight="1">
      <c r="A407" s="301"/>
      <c r="B407" s="306"/>
      <c r="C407" s="305"/>
      <c r="D407" s="295" t="s">
        <v>777</v>
      </c>
      <c r="E407" s="287" t="s">
        <v>771</v>
      </c>
      <c r="F407" s="287">
        <v>8.8659999999999997</v>
      </c>
      <c r="G407" s="287">
        <v>1177</v>
      </c>
      <c r="H407" s="287">
        <v>221</v>
      </c>
      <c r="I407" s="287" t="s">
        <v>242</v>
      </c>
      <c r="J407" s="293">
        <v>5728</v>
      </c>
      <c r="K407" s="293">
        <v>14522</v>
      </c>
      <c r="L407" s="293">
        <v>8684</v>
      </c>
      <c r="M407" s="292" t="s">
        <v>774</v>
      </c>
      <c r="N407" s="291">
        <v>5.62</v>
      </c>
      <c r="O407" s="290">
        <f>IF(N407&gt;0,1/N407*37.7*68.6,"")</f>
        <v>460.1814946619217</v>
      </c>
      <c r="P407" s="289">
        <v>5.89</v>
      </c>
      <c r="Q407" s="288" t="s">
        <v>776</v>
      </c>
      <c r="R407" s="287" t="s">
        <v>768</v>
      </c>
      <c r="S407" s="287" t="s">
        <v>38</v>
      </c>
      <c r="T407" s="286"/>
      <c r="U407" s="285"/>
      <c r="V407" s="284">
        <f>IF(X407&lt;95,"",X407)</f>
        <v>95</v>
      </c>
      <c r="X407" s="282">
        <f>IFERROR(ROUNDDOWN(N407/P407*100,0),"")</f>
        <v>95</v>
      </c>
    </row>
    <row r="408" spans="1:24" s="283" customFormat="1" ht="24" customHeight="1">
      <c r="A408" s="301"/>
      <c r="B408" s="306"/>
      <c r="C408" s="305"/>
      <c r="D408" s="295" t="s">
        <v>777</v>
      </c>
      <c r="E408" s="287" t="s">
        <v>771</v>
      </c>
      <c r="F408" s="287">
        <v>8.8659999999999997</v>
      </c>
      <c r="G408" s="287">
        <v>1177</v>
      </c>
      <c r="H408" s="287">
        <v>221</v>
      </c>
      <c r="I408" s="287" t="s">
        <v>242</v>
      </c>
      <c r="J408" s="293">
        <v>5728</v>
      </c>
      <c r="K408" s="293">
        <v>14522</v>
      </c>
      <c r="L408" s="293">
        <v>8684</v>
      </c>
      <c r="M408" s="292" t="s">
        <v>774</v>
      </c>
      <c r="N408" s="291">
        <v>5.5</v>
      </c>
      <c r="O408" s="290">
        <f>IF(N408&gt;0,1/N408*37.7*68.6,"")</f>
        <v>470.22181818181821</v>
      </c>
      <c r="P408" s="289">
        <v>5.89</v>
      </c>
      <c r="Q408" s="288" t="s">
        <v>773</v>
      </c>
      <c r="R408" s="287" t="s">
        <v>768</v>
      </c>
      <c r="S408" s="287" t="s">
        <v>38</v>
      </c>
      <c r="T408" s="286"/>
      <c r="U408" s="285"/>
      <c r="V408" s="284" t="str">
        <f>IF(X408&lt;95,"",X408)</f>
        <v/>
      </c>
      <c r="X408" s="282">
        <f>IFERROR(ROUNDDOWN(N408/P408*100,0),"")</f>
        <v>93</v>
      </c>
    </row>
    <row r="409" spans="1:24" s="283" customFormat="1" ht="24" customHeight="1">
      <c r="A409" s="301"/>
      <c r="B409" s="306"/>
      <c r="C409" s="305"/>
      <c r="D409" s="295" t="s">
        <v>777</v>
      </c>
      <c r="E409" s="287" t="s">
        <v>771</v>
      </c>
      <c r="F409" s="287">
        <v>8.8659999999999997</v>
      </c>
      <c r="G409" s="287">
        <v>1569</v>
      </c>
      <c r="H409" s="287">
        <v>279</v>
      </c>
      <c r="I409" s="287" t="s">
        <v>242</v>
      </c>
      <c r="J409" s="293">
        <v>5728</v>
      </c>
      <c r="K409" s="293">
        <v>14522</v>
      </c>
      <c r="L409" s="293">
        <v>8684</v>
      </c>
      <c r="M409" s="292" t="s">
        <v>774</v>
      </c>
      <c r="N409" s="291">
        <v>5.54</v>
      </c>
      <c r="O409" s="290">
        <f>IF(N409&gt;0,1/N409*37.7*68.6,"")</f>
        <v>466.82671480144404</v>
      </c>
      <c r="P409" s="289">
        <v>5.89</v>
      </c>
      <c r="Q409" s="288" t="s">
        <v>773</v>
      </c>
      <c r="R409" s="287" t="s">
        <v>768</v>
      </c>
      <c r="S409" s="287" t="s">
        <v>38</v>
      </c>
      <c r="T409" s="286"/>
      <c r="U409" s="285"/>
      <c r="V409" s="284" t="str">
        <f>IF(X409&lt;95,"",X409)</f>
        <v/>
      </c>
      <c r="X409" s="282">
        <f>IFERROR(ROUNDDOWN(N409/P409*100,0),"")</f>
        <v>94</v>
      </c>
    </row>
    <row r="410" spans="1:24" s="283" customFormat="1" ht="24" customHeight="1">
      <c r="A410" s="301"/>
      <c r="B410" s="306"/>
      <c r="C410" s="305"/>
      <c r="D410" s="295" t="s">
        <v>777</v>
      </c>
      <c r="E410" s="287" t="s">
        <v>771</v>
      </c>
      <c r="F410" s="287">
        <v>8.8659999999999997</v>
      </c>
      <c r="G410" s="287">
        <v>1569</v>
      </c>
      <c r="H410" s="287">
        <v>279</v>
      </c>
      <c r="I410" s="287" t="s">
        <v>242</v>
      </c>
      <c r="J410" s="293">
        <v>5728</v>
      </c>
      <c r="K410" s="293">
        <v>14522</v>
      </c>
      <c r="L410" s="293">
        <v>8684</v>
      </c>
      <c r="M410" s="292" t="s">
        <v>774</v>
      </c>
      <c r="N410" s="291">
        <v>5.67</v>
      </c>
      <c r="O410" s="290">
        <f>IF(N410&gt;0,1/N410*37.7*68.6,"")</f>
        <v>456.12345679012344</v>
      </c>
      <c r="P410" s="289">
        <v>5.89</v>
      </c>
      <c r="Q410" s="288" t="s">
        <v>776</v>
      </c>
      <c r="R410" s="287" t="s">
        <v>768</v>
      </c>
      <c r="S410" s="287" t="s">
        <v>38</v>
      </c>
      <c r="T410" s="286"/>
      <c r="U410" s="285"/>
      <c r="V410" s="284">
        <f>IF(X410&lt;95,"",X410)</f>
        <v>96</v>
      </c>
      <c r="X410" s="282">
        <f>IFERROR(ROUNDDOWN(N410/P410*100,0),"")</f>
        <v>96</v>
      </c>
    </row>
    <row r="411" spans="1:24" s="283" customFormat="1" ht="24" customHeight="1">
      <c r="A411" s="301"/>
      <c r="B411" s="306"/>
      <c r="C411" s="305"/>
      <c r="D411" s="295" t="s">
        <v>775</v>
      </c>
      <c r="E411" s="287" t="s">
        <v>771</v>
      </c>
      <c r="F411" s="287">
        <v>8.8659999999999997</v>
      </c>
      <c r="G411" s="287">
        <v>1177</v>
      </c>
      <c r="H411" s="287">
        <v>221</v>
      </c>
      <c r="I411" s="287" t="s">
        <v>761</v>
      </c>
      <c r="J411" s="293">
        <v>5728</v>
      </c>
      <c r="K411" s="293">
        <v>14522</v>
      </c>
      <c r="L411" s="293">
        <v>8684</v>
      </c>
      <c r="M411" s="292" t="s">
        <v>774</v>
      </c>
      <c r="N411" s="291">
        <v>5.45</v>
      </c>
      <c r="O411" s="290">
        <f>IF(N411&gt;0,1/N411*37.7*68.6,"")</f>
        <v>474.5357798165137</v>
      </c>
      <c r="P411" s="289">
        <v>5.89</v>
      </c>
      <c r="Q411" s="288" t="s">
        <v>773</v>
      </c>
      <c r="R411" s="287" t="s">
        <v>768</v>
      </c>
      <c r="S411" s="287" t="s">
        <v>38</v>
      </c>
      <c r="T411" s="286"/>
      <c r="U411" s="285"/>
      <c r="V411" s="284" t="str">
        <f>IF(X411&lt;95,"",X411)</f>
        <v/>
      </c>
      <c r="X411" s="282">
        <f>IFERROR(ROUNDDOWN(N411/P411*100,0),"")</f>
        <v>92</v>
      </c>
    </row>
    <row r="412" spans="1:24" s="283" customFormat="1" ht="24" customHeight="1">
      <c r="A412" s="301"/>
      <c r="B412" s="306"/>
      <c r="C412" s="305"/>
      <c r="D412" s="295" t="s">
        <v>775</v>
      </c>
      <c r="E412" s="287" t="s">
        <v>771</v>
      </c>
      <c r="F412" s="287">
        <v>8.8659999999999997</v>
      </c>
      <c r="G412" s="287">
        <v>1177</v>
      </c>
      <c r="H412" s="287">
        <v>221</v>
      </c>
      <c r="I412" s="287" t="s">
        <v>242</v>
      </c>
      <c r="J412" s="293">
        <v>5728</v>
      </c>
      <c r="K412" s="293">
        <v>14522</v>
      </c>
      <c r="L412" s="293">
        <v>8684</v>
      </c>
      <c r="M412" s="292" t="s">
        <v>774</v>
      </c>
      <c r="N412" s="291">
        <v>5.62</v>
      </c>
      <c r="O412" s="290">
        <f>IF(N412&gt;0,1/N412*37.7*68.6,"")</f>
        <v>460.1814946619217</v>
      </c>
      <c r="P412" s="289">
        <v>5.89</v>
      </c>
      <c r="Q412" s="288" t="s">
        <v>776</v>
      </c>
      <c r="R412" s="287" t="s">
        <v>768</v>
      </c>
      <c r="S412" s="287" t="s">
        <v>38</v>
      </c>
      <c r="T412" s="286"/>
      <c r="U412" s="285"/>
      <c r="V412" s="284">
        <f>IF(X412&lt;95,"",X412)</f>
        <v>95</v>
      </c>
      <c r="X412" s="282">
        <f>IFERROR(ROUNDDOWN(N412/P412*100,0),"")</f>
        <v>95</v>
      </c>
    </row>
    <row r="413" spans="1:24" s="283" customFormat="1" ht="24" customHeight="1">
      <c r="A413" s="301"/>
      <c r="B413" s="306"/>
      <c r="C413" s="305"/>
      <c r="D413" s="295" t="s">
        <v>775</v>
      </c>
      <c r="E413" s="287" t="s">
        <v>771</v>
      </c>
      <c r="F413" s="287">
        <v>8.8659999999999997</v>
      </c>
      <c r="G413" s="287">
        <v>1177</v>
      </c>
      <c r="H413" s="287">
        <v>221</v>
      </c>
      <c r="I413" s="287" t="s">
        <v>242</v>
      </c>
      <c r="J413" s="293">
        <v>5728</v>
      </c>
      <c r="K413" s="293">
        <v>14522</v>
      </c>
      <c r="L413" s="293">
        <v>8684</v>
      </c>
      <c r="M413" s="292" t="s">
        <v>774</v>
      </c>
      <c r="N413" s="291">
        <v>5.5</v>
      </c>
      <c r="O413" s="290">
        <f>IF(N413&gt;0,1/N413*37.7*68.6,"")</f>
        <v>470.22181818181821</v>
      </c>
      <c r="P413" s="289">
        <v>5.89</v>
      </c>
      <c r="Q413" s="288" t="s">
        <v>773</v>
      </c>
      <c r="R413" s="287" t="s">
        <v>768</v>
      </c>
      <c r="S413" s="287" t="s">
        <v>38</v>
      </c>
      <c r="T413" s="286"/>
      <c r="U413" s="285"/>
      <c r="V413" s="284" t="str">
        <f>IF(X413&lt;95,"",X413)</f>
        <v/>
      </c>
      <c r="X413" s="282">
        <f>IFERROR(ROUNDDOWN(N413/P413*100,0),"")</f>
        <v>93</v>
      </c>
    </row>
    <row r="414" spans="1:24" ht="24" customHeight="1">
      <c r="A414" s="301"/>
      <c r="B414" s="306"/>
      <c r="C414" s="305"/>
      <c r="D414" s="295" t="s">
        <v>772</v>
      </c>
      <c r="E414" s="287" t="s">
        <v>771</v>
      </c>
      <c r="F414" s="294">
        <v>8.8659999999999997</v>
      </c>
      <c r="G414" s="287">
        <v>1569</v>
      </c>
      <c r="H414" s="287">
        <v>279</v>
      </c>
      <c r="I414" s="287" t="s">
        <v>770</v>
      </c>
      <c r="J414" s="293">
        <v>8310</v>
      </c>
      <c r="K414" s="293">
        <v>19529</v>
      </c>
      <c r="L414" s="293">
        <v>11109</v>
      </c>
      <c r="M414" s="292" t="s">
        <v>470</v>
      </c>
      <c r="N414" s="291">
        <v>3.41</v>
      </c>
      <c r="O414" s="290">
        <f>IF(N414&gt;0,1/N414*37.7*68.6,"")</f>
        <v>758.42228739002917</v>
      </c>
      <c r="P414" s="289">
        <v>4.88</v>
      </c>
      <c r="Q414" s="288" t="s">
        <v>769</v>
      </c>
      <c r="R414" s="287" t="s">
        <v>768</v>
      </c>
      <c r="S414" s="287" t="s">
        <v>767</v>
      </c>
      <c r="T414" s="286"/>
      <c r="U414" s="285"/>
      <c r="V414" s="284" t="str">
        <f>IF(X414&lt;95,"",X414)</f>
        <v/>
      </c>
      <c r="X414" s="282">
        <f>IFERROR(ROUNDDOWN(N414/P414*100,0),"")</f>
        <v>69</v>
      </c>
    </row>
    <row r="415" spans="1:24" ht="24" customHeight="1">
      <c r="A415" s="301"/>
      <c r="B415" s="306"/>
      <c r="C415" s="305"/>
      <c r="D415" s="295" t="s">
        <v>772</v>
      </c>
      <c r="E415" s="287" t="s">
        <v>771</v>
      </c>
      <c r="F415" s="294">
        <v>8.8659999999999997</v>
      </c>
      <c r="G415" s="287">
        <v>1569</v>
      </c>
      <c r="H415" s="287">
        <v>279</v>
      </c>
      <c r="I415" s="287" t="s">
        <v>770</v>
      </c>
      <c r="J415" s="293">
        <v>9193</v>
      </c>
      <c r="K415" s="293">
        <v>24147</v>
      </c>
      <c r="L415" s="293">
        <v>14844</v>
      </c>
      <c r="M415" s="292" t="s">
        <v>470</v>
      </c>
      <c r="N415" s="291">
        <v>2.94</v>
      </c>
      <c r="O415" s="290">
        <f>IF(N415&gt;0,1/N415*37.7*68.6,"")</f>
        <v>879.66666666666663</v>
      </c>
      <c r="P415" s="289">
        <v>4.42</v>
      </c>
      <c r="Q415" s="288" t="s">
        <v>769</v>
      </c>
      <c r="R415" s="287" t="s">
        <v>768</v>
      </c>
      <c r="S415" s="287" t="s">
        <v>767</v>
      </c>
      <c r="T415" s="286"/>
      <c r="U415" s="285"/>
      <c r="V415" s="284" t="str">
        <f>IF(X415&lt;95,"",X415)</f>
        <v/>
      </c>
      <c r="X415" s="282">
        <f>IFERROR(ROUNDDOWN(N415/P415*100,0),"")</f>
        <v>66</v>
      </c>
    </row>
    <row r="416" spans="1:24" ht="24" customHeight="1">
      <c r="A416" s="301"/>
      <c r="B416" s="306"/>
      <c r="C416" s="305"/>
      <c r="D416" s="295" t="s">
        <v>766</v>
      </c>
      <c r="E416" s="287" t="s">
        <v>762</v>
      </c>
      <c r="F416" s="294">
        <v>8.8659999999999997</v>
      </c>
      <c r="G416" s="287">
        <v>1765</v>
      </c>
      <c r="H416" s="287">
        <v>279</v>
      </c>
      <c r="I416" s="287" t="s">
        <v>761</v>
      </c>
      <c r="J416" s="293">
        <v>9193</v>
      </c>
      <c r="K416" s="293">
        <v>24147</v>
      </c>
      <c r="L416" s="293">
        <v>14844</v>
      </c>
      <c r="M416" s="292" t="s">
        <v>470</v>
      </c>
      <c r="N416" s="302">
        <v>4.37</v>
      </c>
      <c r="O416" s="290">
        <f>IF(N416&gt;0,1/N416*37.7*68.6,"")</f>
        <v>591.81235697940497</v>
      </c>
      <c r="P416" s="289">
        <v>4.42</v>
      </c>
      <c r="Q416" s="288" t="s">
        <v>760</v>
      </c>
      <c r="R416" s="287" t="s">
        <v>36</v>
      </c>
      <c r="S416" s="287" t="s">
        <v>245</v>
      </c>
      <c r="T416" s="286"/>
      <c r="U416" s="285"/>
      <c r="V416" s="284">
        <f>IF(X416&lt;95,"",X416)</f>
        <v>98</v>
      </c>
      <c r="X416" s="282">
        <f>IFERROR(ROUNDDOWN(N416/P416*100,0),"")</f>
        <v>98</v>
      </c>
    </row>
    <row r="417" spans="1:24" ht="24" customHeight="1">
      <c r="A417" s="301"/>
      <c r="B417" s="306"/>
      <c r="C417" s="305"/>
      <c r="D417" s="295" t="s">
        <v>765</v>
      </c>
      <c r="E417" s="287" t="s">
        <v>762</v>
      </c>
      <c r="F417" s="294">
        <v>8.8659999999999997</v>
      </c>
      <c r="G417" s="287">
        <v>1765</v>
      </c>
      <c r="H417" s="287">
        <v>279</v>
      </c>
      <c r="I417" s="287" t="s">
        <v>761</v>
      </c>
      <c r="J417" s="293">
        <v>9193</v>
      </c>
      <c r="K417" s="293">
        <v>24147</v>
      </c>
      <c r="L417" s="293">
        <v>14844</v>
      </c>
      <c r="M417" s="292" t="s">
        <v>470</v>
      </c>
      <c r="N417" s="302">
        <v>4.37</v>
      </c>
      <c r="O417" s="290">
        <f>IF(N417&gt;0,1/N417*37.7*68.6,"")</f>
        <v>591.81235697940497</v>
      </c>
      <c r="P417" s="289">
        <v>4.42</v>
      </c>
      <c r="Q417" s="288" t="s">
        <v>760</v>
      </c>
      <c r="R417" s="287" t="s">
        <v>36</v>
      </c>
      <c r="S417" s="287" t="s">
        <v>245</v>
      </c>
      <c r="T417" s="286"/>
      <c r="U417" s="285"/>
      <c r="V417" s="284">
        <f>IF(X417&lt;95,"",X417)</f>
        <v>98</v>
      </c>
      <c r="X417" s="282">
        <f>IFERROR(ROUNDDOWN(N417/P417*100,0),"")</f>
        <v>98</v>
      </c>
    </row>
    <row r="418" spans="1:24" ht="24" customHeight="1">
      <c r="A418" s="301"/>
      <c r="B418" s="306"/>
      <c r="C418" s="305"/>
      <c r="D418" s="295" t="s">
        <v>764</v>
      </c>
      <c r="E418" s="287" t="s">
        <v>762</v>
      </c>
      <c r="F418" s="294">
        <v>8.8659999999999997</v>
      </c>
      <c r="G418" s="287">
        <v>1765</v>
      </c>
      <c r="H418" s="287">
        <v>279</v>
      </c>
      <c r="I418" s="287" t="s">
        <v>761</v>
      </c>
      <c r="J418" s="293">
        <v>9193</v>
      </c>
      <c r="K418" s="293">
        <v>24147</v>
      </c>
      <c r="L418" s="293">
        <v>14844</v>
      </c>
      <c r="M418" s="292" t="s">
        <v>470</v>
      </c>
      <c r="N418" s="302">
        <v>4.37</v>
      </c>
      <c r="O418" s="290">
        <f>IF(N418&gt;0,1/N418*37.7*68.6,"")</f>
        <v>591.81235697940497</v>
      </c>
      <c r="P418" s="289">
        <v>4.42</v>
      </c>
      <c r="Q418" s="288" t="s">
        <v>760</v>
      </c>
      <c r="R418" s="287" t="s">
        <v>36</v>
      </c>
      <c r="S418" s="287" t="s">
        <v>260</v>
      </c>
      <c r="T418" s="286"/>
      <c r="U418" s="285"/>
      <c r="V418" s="284">
        <f>IF(X418&lt;95,"",X418)</f>
        <v>98</v>
      </c>
      <c r="X418" s="282">
        <f>IFERROR(ROUNDDOWN(N418/P418*100,0),"")</f>
        <v>98</v>
      </c>
    </row>
    <row r="419" spans="1:24" ht="24" customHeight="1">
      <c r="A419" s="301"/>
      <c r="B419" s="304"/>
      <c r="C419" s="303"/>
      <c r="D419" s="295" t="s">
        <v>763</v>
      </c>
      <c r="E419" s="287" t="s">
        <v>762</v>
      </c>
      <c r="F419" s="294">
        <v>8.8659999999999997</v>
      </c>
      <c r="G419" s="287">
        <v>1765</v>
      </c>
      <c r="H419" s="287">
        <v>279</v>
      </c>
      <c r="I419" s="287" t="s">
        <v>761</v>
      </c>
      <c r="J419" s="293">
        <v>9193</v>
      </c>
      <c r="K419" s="293">
        <v>24147</v>
      </c>
      <c r="L419" s="293">
        <v>14844</v>
      </c>
      <c r="M419" s="292" t="s">
        <v>470</v>
      </c>
      <c r="N419" s="302">
        <v>4.37</v>
      </c>
      <c r="O419" s="290">
        <f>IF(N419&gt;0,1/N419*37.7*68.6,"")</f>
        <v>591.81235697940497</v>
      </c>
      <c r="P419" s="289">
        <v>4.42</v>
      </c>
      <c r="Q419" s="288" t="s">
        <v>760</v>
      </c>
      <c r="R419" s="287" t="s">
        <v>36</v>
      </c>
      <c r="S419" s="287" t="s">
        <v>260</v>
      </c>
      <c r="T419" s="286"/>
      <c r="U419" s="285"/>
      <c r="V419" s="284">
        <f>IF(X419&lt;95,"",X419)</f>
        <v>98</v>
      </c>
      <c r="X419" s="282">
        <f>IFERROR(ROUNDDOWN(N419/P419*100,0),"")</f>
        <v>98</v>
      </c>
    </row>
    <row r="420" spans="1:24" s="283" customFormat="1" ht="24" customHeight="1">
      <c r="A420" s="301"/>
      <c r="B420" s="300" t="s">
        <v>759</v>
      </c>
      <c r="C420" s="299" t="s">
        <v>311</v>
      </c>
      <c r="D420" s="295" t="s">
        <v>758</v>
      </c>
      <c r="E420" s="287" t="s">
        <v>313</v>
      </c>
      <c r="F420" s="294">
        <v>10.836</v>
      </c>
      <c r="G420" s="287">
        <v>1750</v>
      </c>
      <c r="H420" s="287">
        <v>265</v>
      </c>
      <c r="I420" s="287" t="s">
        <v>239</v>
      </c>
      <c r="J420" s="293">
        <v>8310</v>
      </c>
      <c r="K420" s="293">
        <v>19529</v>
      </c>
      <c r="L420" s="293">
        <v>11109</v>
      </c>
      <c r="M420" s="292" t="s">
        <v>756</v>
      </c>
      <c r="N420" s="291">
        <v>4.1100000000000003</v>
      </c>
      <c r="O420" s="290">
        <f>IF(N420&gt;0,1/N420*37.7*68.6,"")</f>
        <v>629.25060827250604</v>
      </c>
      <c r="P420" s="289">
        <v>4.88</v>
      </c>
      <c r="Q420" s="288" t="s">
        <v>755</v>
      </c>
      <c r="R420" s="287" t="s">
        <v>318</v>
      </c>
      <c r="S420" s="287" t="s">
        <v>108</v>
      </c>
      <c r="T420" s="286"/>
      <c r="U420" s="285"/>
      <c r="V420" s="284" t="str">
        <f>IF(X420&lt;95,"",X420)</f>
        <v/>
      </c>
      <c r="X420" s="282">
        <f>IFERROR(ROUNDDOWN(N420/P420*100,0),"")</f>
        <v>84</v>
      </c>
    </row>
    <row r="421" spans="1:24" s="283" customFormat="1" ht="24" customHeight="1">
      <c r="A421" s="298"/>
      <c r="B421" s="297"/>
      <c r="C421" s="296"/>
      <c r="D421" s="295" t="s">
        <v>757</v>
      </c>
      <c r="E421" s="287" t="s">
        <v>313</v>
      </c>
      <c r="F421" s="294">
        <v>10.836</v>
      </c>
      <c r="G421" s="287">
        <v>1900</v>
      </c>
      <c r="H421" s="287">
        <v>309</v>
      </c>
      <c r="I421" s="287" t="s">
        <v>239</v>
      </c>
      <c r="J421" s="293">
        <v>9193</v>
      </c>
      <c r="K421" s="293">
        <v>24147</v>
      </c>
      <c r="L421" s="293">
        <v>14844</v>
      </c>
      <c r="M421" s="292" t="s">
        <v>756</v>
      </c>
      <c r="N421" s="291">
        <v>3.62</v>
      </c>
      <c r="O421" s="290">
        <f>IF(N421&gt;0,1/N421*37.7*68.6,"")</f>
        <v>714.42541436464091</v>
      </c>
      <c r="P421" s="289">
        <v>4.42</v>
      </c>
      <c r="Q421" s="288" t="s">
        <v>755</v>
      </c>
      <c r="R421" s="287" t="s">
        <v>318</v>
      </c>
      <c r="S421" s="287" t="s">
        <v>319</v>
      </c>
      <c r="T421" s="286"/>
      <c r="U421" s="285"/>
      <c r="V421" s="284" t="str">
        <f>IF(X421&lt;95,"",X421)</f>
        <v/>
      </c>
      <c r="X421" s="282">
        <f>IFERROR(ROUNDDOWN(N421/P421*100,0),"")</f>
        <v>81</v>
      </c>
    </row>
    <row r="422" spans="1:24" s="283" customFormat="1">
      <c r="A422" s="281"/>
      <c r="B422" s="281"/>
      <c r="C422" s="281"/>
      <c r="D422" s="281"/>
      <c r="E422" s="281"/>
      <c r="F422" s="281"/>
      <c r="G422" s="281"/>
      <c r="H422" s="281"/>
      <c r="I422" s="281"/>
      <c r="J422" s="281"/>
      <c r="K422" s="281"/>
      <c r="L422" s="281"/>
      <c r="M422" s="281"/>
      <c r="N422" s="281"/>
      <c r="O422" s="281"/>
      <c r="P422" s="281"/>
      <c r="Q422" s="281"/>
      <c r="R422" s="281"/>
      <c r="S422" s="281"/>
      <c r="T422" s="281"/>
      <c r="U422" s="281"/>
      <c r="V422" s="281"/>
      <c r="X422" s="282"/>
    </row>
    <row r="423" spans="1:24" s="283" customFormat="1">
      <c r="A423" s="281"/>
      <c r="B423" s="281" t="s">
        <v>754</v>
      </c>
      <c r="C423" s="281"/>
      <c r="D423" s="281"/>
      <c r="E423" s="281"/>
      <c r="F423" s="281"/>
      <c r="G423" s="281"/>
      <c r="H423" s="281"/>
      <c r="I423" s="281"/>
      <c r="J423" s="281"/>
      <c r="K423" s="281"/>
      <c r="L423" s="281"/>
      <c r="M423" s="281"/>
      <c r="N423" s="281"/>
      <c r="O423" s="281"/>
      <c r="P423" s="281"/>
      <c r="Q423" s="281"/>
      <c r="R423" s="281"/>
      <c r="S423" s="281"/>
      <c r="T423" s="281"/>
      <c r="U423" s="281"/>
      <c r="V423" s="281"/>
      <c r="X423" s="282"/>
    </row>
    <row r="424" spans="1:24" s="283" customFormat="1">
      <c r="A424" s="281"/>
      <c r="B424" s="281" t="s">
        <v>753</v>
      </c>
      <c r="C424" s="281"/>
      <c r="D424" s="281"/>
      <c r="E424" s="281"/>
      <c r="F424" s="281"/>
      <c r="G424" s="281"/>
      <c r="H424" s="281"/>
      <c r="I424" s="281"/>
      <c r="J424" s="281"/>
      <c r="K424" s="281"/>
      <c r="L424" s="281"/>
      <c r="M424" s="281"/>
      <c r="N424" s="281"/>
      <c r="O424" s="281"/>
      <c r="P424" s="281"/>
      <c r="Q424" s="281"/>
      <c r="R424" s="281"/>
      <c r="S424" s="281"/>
      <c r="T424" s="281"/>
      <c r="U424" s="281"/>
      <c r="V424" s="281"/>
      <c r="X424" s="282"/>
    </row>
    <row r="426" spans="1:24">
      <c r="B426" s="281" t="s">
        <v>588</v>
      </c>
    </row>
    <row r="427" spans="1:24">
      <c r="B427" s="281" t="s">
        <v>752</v>
      </c>
    </row>
  </sheetData>
  <mergeCells count="25">
    <mergeCell ref="E6:E8"/>
    <mergeCell ref="F6:F8"/>
    <mergeCell ref="G6:G8"/>
    <mergeCell ref="H6:H8"/>
    <mergeCell ref="R6:R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7" fitToWidth="0" fitToHeight="0" orientation="landscape" r:id="rId1"/>
  <headerFooter alignWithMargins="0">
    <oddHeader>&amp;R様式3-2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/>
    <pageSetUpPr fitToPage="1"/>
  </sheetPr>
  <dimension ref="A1:Y1236"/>
  <sheetViews>
    <sheetView showGridLines="0" zoomScale="85" zoomScaleNormal="85" zoomScaleSheetLayoutView="100" workbookViewId="0">
      <selection sqref="A1:XFD1048576"/>
    </sheetView>
  </sheetViews>
  <sheetFormatPr defaultRowHeight="11.25"/>
  <cols>
    <col min="1" max="1" width="16.25" style="2" customWidth="1"/>
    <col min="2" max="2" width="4.625" style="2" bestFit="1" customWidth="1"/>
    <col min="3" max="3" width="26.875" style="3" customWidth="1"/>
    <col min="4" max="4" width="12.75" style="2" bestFit="1" customWidth="1"/>
    <col min="5" max="5" width="8.625" style="2" bestFit="1" customWidth="1"/>
    <col min="6" max="6" width="8.5" style="2" bestFit="1" customWidth="1"/>
    <col min="7" max="7" width="10.625" style="2" bestFit="1" customWidth="1"/>
    <col min="8" max="8" width="10" style="2" bestFit="1" customWidth="1"/>
    <col min="9" max="9" width="12.5" style="2" bestFit="1" customWidth="1"/>
    <col min="10" max="10" width="7.125" style="2" customWidth="1"/>
    <col min="11" max="11" width="9" style="2" customWidth="1"/>
    <col min="12" max="12" width="10.375" style="2" customWidth="1"/>
    <col min="13" max="13" width="9.75" style="2" customWidth="1"/>
    <col min="14" max="14" width="6.125" style="2" customWidth="1"/>
    <col min="15" max="15" width="9.5" style="2" bestFit="1" customWidth="1"/>
    <col min="16" max="16" width="8.375" style="2" customWidth="1"/>
    <col min="17" max="17" width="17.125" style="2" bestFit="1" customWidth="1"/>
    <col min="18" max="18" width="16.25" style="2" customWidth="1"/>
    <col min="19" max="19" width="11.375" style="3" bestFit="1" customWidth="1"/>
    <col min="20" max="20" width="9.625" style="2" customWidth="1"/>
    <col min="21" max="21" width="13.25" style="2" bestFit="1" customWidth="1"/>
    <col min="22" max="22" width="10.125" style="2" customWidth="1"/>
    <col min="23" max="23" width="9" style="2"/>
    <col min="24" max="24" width="9" style="4" hidden="1" customWidth="1"/>
    <col min="25" max="16384" width="9" style="2"/>
  </cols>
  <sheetData>
    <row r="1" spans="1:24" ht="21" customHeight="1">
      <c r="A1" s="1"/>
    </row>
    <row r="2" spans="1:24" s="5" customFormat="1" ht="15.75">
      <c r="C2" s="6"/>
      <c r="D2" s="2"/>
      <c r="F2" s="7"/>
      <c r="G2" s="7"/>
      <c r="H2" s="7"/>
      <c r="I2" s="2"/>
      <c r="J2" s="2"/>
      <c r="K2" s="2"/>
      <c r="L2" s="8" t="s">
        <v>0</v>
      </c>
      <c r="M2" s="9"/>
      <c r="N2" s="9"/>
      <c r="O2" s="9"/>
      <c r="P2" s="9"/>
      <c r="Q2" s="9"/>
      <c r="R2" s="9"/>
      <c r="S2" s="118"/>
      <c r="T2" s="119"/>
      <c r="U2" s="119"/>
      <c r="X2" s="10"/>
    </row>
    <row r="3" spans="1:24" s="5" customFormat="1" ht="19.5" customHeight="1">
      <c r="A3" s="11" t="s">
        <v>1</v>
      </c>
      <c r="C3" s="12"/>
      <c r="D3" s="2"/>
      <c r="F3" s="2"/>
      <c r="G3" s="2"/>
      <c r="H3" s="2"/>
      <c r="I3" s="2"/>
      <c r="J3" s="2"/>
      <c r="K3" s="2"/>
      <c r="L3" s="2"/>
      <c r="M3" s="2"/>
      <c r="N3" s="13"/>
      <c r="O3" s="13"/>
      <c r="P3" s="2"/>
      <c r="Q3" s="2"/>
      <c r="R3" s="2"/>
      <c r="S3" s="3"/>
      <c r="T3" s="2"/>
      <c r="U3" s="2"/>
      <c r="V3" s="14" t="s">
        <v>2</v>
      </c>
      <c r="X3" s="10"/>
    </row>
    <row r="4" spans="1:24" s="5" customFormat="1" ht="10.5" customHeight="1" thickBot="1">
      <c r="A4" s="89" t="s">
        <v>3</v>
      </c>
      <c r="B4" s="89" t="s">
        <v>4</v>
      </c>
      <c r="C4" s="89"/>
      <c r="D4" s="89" t="s">
        <v>5</v>
      </c>
      <c r="E4" s="89" t="s">
        <v>6</v>
      </c>
      <c r="F4" s="89"/>
      <c r="G4" s="89"/>
      <c r="H4" s="89"/>
      <c r="I4" s="98" t="s">
        <v>7</v>
      </c>
      <c r="J4" s="98" t="s">
        <v>8</v>
      </c>
      <c r="K4" s="120" t="s">
        <v>9</v>
      </c>
      <c r="L4" s="120" t="s">
        <v>10</v>
      </c>
      <c r="M4" s="121" t="s">
        <v>11</v>
      </c>
      <c r="N4" s="95" t="s">
        <v>12</v>
      </c>
      <c r="O4" s="96"/>
      <c r="P4" s="97"/>
      <c r="Q4" s="98" t="s">
        <v>13</v>
      </c>
      <c r="R4" s="99" t="s">
        <v>14</v>
      </c>
      <c r="S4" s="99"/>
      <c r="T4" s="99"/>
      <c r="U4" s="100" t="s">
        <v>15</v>
      </c>
      <c r="V4" s="103" t="s">
        <v>16</v>
      </c>
      <c r="X4" s="10"/>
    </row>
    <row r="5" spans="1:24" s="5" customFormat="1" ht="11.25" customHeight="1">
      <c r="A5" s="89"/>
      <c r="B5" s="89"/>
      <c r="C5" s="89"/>
      <c r="D5" s="89"/>
      <c r="E5" s="89"/>
      <c r="F5" s="89"/>
      <c r="G5" s="89"/>
      <c r="H5" s="89"/>
      <c r="I5" s="98"/>
      <c r="J5" s="98"/>
      <c r="K5" s="120"/>
      <c r="L5" s="120"/>
      <c r="M5" s="122"/>
      <c r="N5" s="106" t="s">
        <v>17</v>
      </c>
      <c r="O5" s="109" t="s">
        <v>18</v>
      </c>
      <c r="P5" s="112" t="s">
        <v>19</v>
      </c>
      <c r="Q5" s="98"/>
      <c r="R5" s="99"/>
      <c r="S5" s="99"/>
      <c r="T5" s="99"/>
      <c r="U5" s="101"/>
      <c r="V5" s="104"/>
      <c r="X5" s="10"/>
    </row>
    <row r="6" spans="1:24" s="5" customFormat="1" ht="14.25" customHeight="1">
      <c r="A6" s="89"/>
      <c r="B6" s="89"/>
      <c r="C6" s="89"/>
      <c r="D6" s="89"/>
      <c r="E6" s="89" t="s">
        <v>5</v>
      </c>
      <c r="F6" s="90" t="s">
        <v>20</v>
      </c>
      <c r="G6" s="90" t="s">
        <v>21</v>
      </c>
      <c r="H6" s="90" t="s">
        <v>22</v>
      </c>
      <c r="I6" s="98"/>
      <c r="J6" s="98"/>
      <c r="K6" s="120"/>
      <c r="L6" s="120"/>
      <c r="M6" s="122"/>
      <c r="N6" s="107"/>
      <c r="O6" s="110"/>
      <c r="P6" s="113"/>
      <c r="Q6" s="98"/>
      <c r="R6" s="91" t="s">
        <v>23</v>
      </c>
      <c r="S6" s="94" t="s">
        <v>24</v>
      </c>
      <c r="T6" s="115" t="s">
        <v>25</v>
      </c>
      <c r="U6" s="101"/>
      <c r="V6" s="104"/>
      <c r="X6" s="10"/>
    </row>
    <row r="7" spans="1:24" s="5" customFormat="1">
      <c r="A7" s="89"/>
      <c r="B7" s="89"/>
      <c r="C7" s="89"/>
      <c r="D7" s="89"/>
      <c r="E7" s="89"/>
      <c r="F7" s="89"/>
      <c r="G7" s="89"/>
      <c r="H7" s="89"/>
      <c r="I7" s="98"/>
      <c r="J7" s="98"/>
      <c r="K7" s="120"/>
      <c r="L7" s="120"/>
      <c r="M7" s="122"/>
      <c r="N7" s="107"/>
      <c r="O7" s="110"/>
      <c r="P7" s="113"/>
      <c r="Q7" s="98"/>
      <c r="R7" s="92"/>
      <c r="S7" s="92"/>
      <c r="T7" s="116"/>
      <c r="U7" s="101"/>
      <c r="V7" s="104"/>
      <c r="X7" s="10"/>
    </row>
    <row r="8" spans="1:24" s="5" customFormat="1">
      <c r="A8" s="115"/>
      <c r="B8" s="115"/>
      <c r="C8" s="115"/>
      <c r="D8" s="89"/>
      <c r="E8" s="89"/>
      <c r="F8" s="89"/>
      <c r="G8" s="89"/>
      <c r="H8" s="89"/>
      <c r="I8" s="98"/>
      <c r="J8" s="98"/>
      <c r="K8" s="120"/>
      <c r="L8" s="120"/>
      <c r="M8" s="123"/>
      <c r="N8" s="108"/>
      <c r="O8" s="111"/>
      <c r="P8" s="114"/>
      <c r="Q8" s="98"/>
      <c r="R8" s="93"/>
      <c r="S8" s="93"/>
      <c r="T8" s="117"/>
      <c r="U8" s="102"/>
      <c r="V8" s="105"/>
      <c r="X8" s="10" t="s">
        <v>26</v>
      </c>
    </row>
    <row r="9" spans="1:24" s="5" customFormat="1" ht="24" customHeight="1">
      <c r="A9" s="18" t="s">
        <v>27</v>
      </c>
      <c r="B9" s="19"/>
      <c r="C9" s="20" t="s">
        <v>28</v>
      </c>
      <c r="D9" s="36" t="s">
        <v>29</v>
      </c>
      <c r="E9" s="37" t="s">
        <v>30</v>
      </c>
      <c r="F9" s="38">
        <v>2.9990000000000001</v>
      </c>
      <c r="G9" s="39" t="s">
        <v>31</v>
      </c>
      <c r="H9" s="39" t="s">
        <v>32</v>
      </c>
      <c r="I9" s="37" t="s">
        <v>33</v>
      </c>
      <c r="J9" s="40">
        <v>2496</v>
      </c>
      <c r="K9" s="40">
        <v>4661</v>
      </c>
      <c r="L9" s="37">
        <v>2000</v>
      </c>
      <c r="M9" s="41" t="s">
        <v>34</v>
      </c>
      <c r="N9" s="42">
        <v>13.73</v>
      </c>
      <c r="O9" s="43">
        <f t="shared" ref="O9:O72" si="0">IF(N9&gt;0,1/N9*37.7*68.6,"")</f>
        <v>188.36270939548433</v>
      </c>
      <c r="P9" s="44">
        <v>11.93</v>
      </c>
      <c r="Q9" s="45" t="s">
        <v>35</v>
      </c>
      <c r="R9" s="37" t="s">
        <v>36</v>
      </c>
      <c r="S9" s="46" t="s">
        <v>37</v>
      </c>
      <c r="T9" s="37"/>
      <c r="U9" s="47"/>
      <c r="V9" s="48">
        <f t="shared" ref="V9:V72" si="1">IF(X9&lt;95,"",X9)</f>
        <v>115</v>
      </c>
      <c r="W9" s="12"/>
      <c r="X9" s="21">
        <f t="shared" ref="X9:X72" si="2">IFERROR(ROUNDDOWN(N9/P9*100,0),"")</f>
        <v>115</v>
      </c>
    </row>
    <row r="10" spans="1:24" s="5" customFormat="1" ht="24" customHeight="1">
      <c r="A10" s="22"/>
      <c r="B10" s="23"/>
      <c r="C10" s="24"/>
      <c r="D10" s="36" t="s">
        <v>29</v>
      </c>
      <c r="E10" s="37" t="s">
        <v>30</v>
      </c>
      <c r="F10" s="38">
        <v>2.9990000000000001</v>
      </c>
      <c r="G10" s="39" t="s">
        <v>31</v>
      </c>
      <c r="H10" s="39" t="s">
        <v>32</v>
      </c>
      <c r="I10" s="37" t="s">
        <v>33</v>
      </c>
      <c r="J10" s="40">
        <v>2496</v>
      </c>
      <c r="K10" s="40">
        <v>4661</v>
      </c>
      <c r="L10" s="37">
        <v>2000</v>
      </c>
      <c r="M10" s="41" t="s">
        <v>34</v>
      </c>
      <c r="N10" s="42">
        <v>13.73</v>
      </c>
      <c r="O10" s="43">
        <f t="shared" si="0"/>
        <v>188.36270939548433</v>
      </c>
      <c r="P10" s="44">
        <v>11.93</v>
      </c>
      <c r="Q10" s="45" t="s">
        <v>35</v>
      </c>
      <c r="R10" s="37" t="s">
        <v>36</v>
      </c>
      <c r="S10" s="46" t="s">
        <v>38</v>
      </c>
      <c r="T10" s="37"/>
      <c r="U10" s="47"/>
      <c r="V10" s="48">
        <f t="shared" si="1"/>
        <v>115</v>
      </c>
      <c r="W10" s="12"/>
      <c r="X10" s="21">
        <f t="shared" si="2"/>
        <v>115</v>
      </c>
    </row>
    <row r="11" spans="1:24" s="5" customFormat="1" ht="24" customHeight="1">
      <c r="A11" s="22"/>
      <c r="B11" s="23"/>
      <c r="C11" s="24"/>
      <c r="D11" s="36" t="s">
        <v>39</v>
      </c>
      <c r="E11" s="37" t="s">
        <v>30</v>
      </c>
      <c r="F11" s="38">
        <v>2.9990000000000001</v>
      </c>
      <c r="G11" s="39" t="s">
        <v>31</v>
      </c>
      <c r="H11" s="39" t="s">
        <v>32</v>
      </c>
      <c r="I11" s="37" t="s">
        <v>33</v>
      </c>
      <c r="J11" s="40">
        <v>2496</v>
      </c>
      <c r="K11" s="40">
        <v>4661</v>
      </c>
      <c r="L11" s="37">
        <v>2000</v>
      </c>
      <c r="M11" s="41" t="s">
        <v>34</v>
      </c>
      <c r="N11" s="42">
        <v>13.73</v>
      </c>
      <c r="O11" s="43">
        <f t="shared" si="0"/>
        <v>188.36270939548433</v>
      </c>
      <c r="P11" s="44">
        <v>11.93</v>
      </c>
      <c r="Q11" s="45" t="s">
        <v>35</v>
      </c>
      <c r="R11" s="37" t="s">
        <v>36</v>
      </c>
      <c r="S11" s="46" t="s">
        <v>37</v>
      </c>
      <c r="T11" s="37"/>
      <c r="U11" s="47"/>
      <c r="V11" s="48">
        <f t="shared" si="1"/>
        <v>115</v>
      </c>
      <c r="W11" s="12"/>
      <c r="X11" s="21">
        <f t="shared" si="2"/>
        <v>115</v>
      </c>
    </row>
    <row r="12" spans="1:24" s="5" customFormat="1" ht="24" customHeight="1">
      <c r="A12" s="22"/>
      <c r="B12" s="23"/>
      <c r="C12" s="24"/>
      <c r="D12" s="36" t="s">
        <v>39</v>
      </c>
      <c r="E12" s="37" t="s">
        <v>30</v>
      </c>
      <c r="F12" s="38">
        <v>2.9990000000000001</v>
      </c>
      <c r="G12" s="39" t="s">
        <v>31</v>
      </c>
      <c r="H12" s="39" t="s">
        <v>32</v>
      </c>
      <c r="I12" s="37" t="s">
        <v>33</v>
      </c>
      <c r="J12" s="40">
        <v>2496</v>
      </c>
      <c r="K12" s="40">
        <v>4661</v>
      </c>
      <c r="L12" s="37">
        <v>2000</v>
      </c>
      <c r="M12" s="41" t="s">
        <v>34</v>
      </c>
      <c r="N12" s="42">
        <v>13.73</v>
      </c>
      <c r="O12" s="43">
        <f t="shared" si="0"/>
        <v>188.36270939548433</v>
      </c>
      <c r="P12" s="44">
        <v>11.93</v>
      </c>
      <c r="Q12" s="45" t="s">
        <v>35</v>
      </c>
      <c r="R12" s="37" t="s">
        <v>36</v>
      </c>
      <c r="S12" s="46" t="s">
        <v>38</v>
      </c>
      <c r="T12" s="37"/>
      <c r="U12" s="47"/>
      <c r="V12" s="48">
        <f t="shared" si="1"/>
        <v>115</v>
      </c>
      <c r="W12" s="12"/>
      <c r="X12" s="21">
        <f t="shared" si="2"/>
        <v>115</v>
      </c>
    </row>
    <row r="13" spans="1:24" s="5" customFormat="1" ht="24" customHeight="1">
      <c r="A13" s="22"/>
      <c r="B13" s="23"/>
      <c r="C13" s="24"/>
      <c r="D13" s="36" t="s">
        <v>40</v>
      </c>
      <c r="E13" s="37" t="s">
        <v>30</v>
      </c>
      <c r="F13" s="38">
        <v>2.9990000000000001</v>
      </c>
      <c r="G13" s="39" t="s">
        <v>31</v>
      </c>
      <c r="H13" s="39" t="s">
        <v>32</v>
      </c>
      <c r="I13" s="37" t="s">
        <v>33</v>
      </c>
      <c r="J13" s="40">
        <v>2496</v>
      </c>
      <c r="K13" s="40">
        <v>4661</v>
      </c>
      <c r="L13" s="37">
        <v>2000</v>
      </c>
      <c r="M13" s="41" t="s">
        <v>34</v>
      </c>
      <c r="N13" s="42">
        <v>13.73</v>
      </c>
      <c r="O13" s="43">
        <f t="shared" si="0"/>
        <v>188.36270939548433</v>
      </c>
      <c r="P13" s="44">
        <v>11.93</v>
      </c>
      <c r="Q13" s="45" t="s">
        <v>35</v>
      </c>
      <c r="R13" s="37" t="s">
        <v>36</v>
      </c>
      <c r="S13" s="46" t="s">
        <v>38</v>
      </c>
      <c r="T13" s="37"/>
      <c r="U13" s="47"/>
      <c r="V13" s="48">
        <f t="shared" si="1"/>
        <v>115</v>
      </c>
      <c r="W13" s="12"/>
      <c r="X13" s="21">
        <f t="shared" si="2"/>
        <v>115</v>
      </c>
    </row>
    <row r="14" spans="1:24" s="5" customFormat="1" ht="24" customHeight="1">
      <c r="A14" s="22"/>
      <c r="B14" s="23"/>
      <c r="C14" s="24"/>
      <c r="D14" s="36" t="s">
        <v>41</v>
      </c>
      <c r="E14" s="37" t="s">
        <v>30</v>
      </c>
      <c r="F14" s="38">
        <v>2.9990000000000001</v>
      </c>
      <c r="G14" s="39" t="s">
        <v>31</v>
      </c>
      <c r="H14" s="39" t="s">
        <v>32</v>
      </c>
      <c r="I14" s="37" t="s">
        <v>33</v>
      </c>
      <c r="J14" s="40">
        <v>2496</v>
      </c>
      <c r="K14" s="40">
        <v>4661</v>
      </c>
      <c r="L14" s="37">
        <v>2000</v>
      </c>
      <c r="M14" s="41" t="s">
        <v>34</v>
      </c>
      <c r="N14" s="42">
        <v>13.73</v>
      </c>
      <c r="O14" s="43">
        <f t="shared" si="0"/>
        <v>188.36270939548433</v>
      </c>
      <c r="P14" s="44">
        <v>11.93</v>
      </c>
      <c r="Q14" s="45" t="s">
        <v>35</v>
      </c>
      <c r="R14" s="37" t="s">
        <v>36</v>
      </c>
      <c r="S14" s="46" t="s">
        <v>38</v>
      </c>
      <c r="T14" s="37"/>
      <c r="U14" s="47"/>
      <c r="V14" s="48">
        <f t="shared" si="1"/>
        <v>115</v>
      </c>
      <c r="W14" s="12"/>
      <c r="X14" s="21">
        <f t="shared" si="2"/>
        <v>115</v>
      </c>
    </row>
    <row r="15" spans="1:24" s="5" customFormat="1" ht="24" customHeight="1">
      <c r="A15" s="22"/>
      <c r="B15" s="23"/>
      <c r="C15" s="24"/>
      <c r="D15" s="36" t="s">
        <v>41</v>
      </c>
      <c r="E15" s="37" t="s">
        <v>30</v>
      </c>
      <c r="F15" s="38">
        <v>2.9990000000000001</v>
      </c>
      <c r="G15" s="39" t="s">
        <v>31</v>
      </c>
      <c r="H15" s="39" t="s">
        <v>32</v>
      </c>
      <c r="I15" s="37" t="s">
        <v>33</v>
      </c>
      <c r="J15" s="40">
        <v>2750</v>
      </c>
      <c r="K15" s="40">
        <v>5914</v>
      </c>
      <c r="L15" s="37">
        <v>2999</v>
      </c>
      <c r="M15" s="41" t="s">
        <v>34</v>
      </c>
      <c r="N15" s="42">
        <v>12.02</v>
      </c>
      <c r="O15" s="43">
        <f t="shared" si="0"/>
        <v>215.1597337770383</v>
      </c>
      <c r="P15" s="44">
        <v>10.59</v>
      </c>
      <c r="Q15" s="45" t="s">
        <v>35</v>
      </c>
      <c r="R15" s="37" t="s">
        <v>36</v>
      </c>
      <c r="S15" s="46" t="s">
        <v>38</v>
      </c>
      <c r="T15" s="37"/>
      <c r="U15" s="47"/>
      <c r="V15" s="48">
        <f t="shared" si="1"/>
        <v>113</v>
      </c>
      <c r="W15" s="12"/>
      <c r="X15" s="21">
        <f t="shared" si="2"/>
        <v>113</v>
      </c>
    </row>
    <row r="16" spans="1:24" s="5" customFormat="1" ht="24" customHeight="1">
      <c r="A16" s="22"/>
      <c r="B16" s="23"/>
      <c r="C16" s="24"/>
      <c r="D16" s="36" t="s">
        <v>42</v>
      </c>
      <c r="E16" s="37" t="s">
        <v>30</v>
      </c>
      <c r="F16" s="38">
        <v>2.9990000000000001</v>
      </c>
      <c r="G16" s="39" t="s">
        <v>31</v>
      </c>
      <c r="H16" s="39" t="s">
        <v>32</v>
      </c>
      <c r="I16" s="37" t="s">
        <v>33</v>
      </c>
      <c r="J16" s="40">
        <v>2496</v>
      </c>
      <c r="K16" s="40">
        <v>4661</v>
      </c>
      <c r="L16" s="37">
        <v>2000</v>
      </c>
      <c r="M16" s="41" t="s">
        <v>34</v>
      </c>
      <c r="N16" s="42">
        <v>13.73</v>
      </c>
      <c r="O16" s="43">
        <f t="shared" si="0"/>
        <v>188.36270939548433</v>
      </c>
      <c r="P16" s="44">
        <v>11.93</v>
      </c>
      <c r="Q16" s="45" t="s">
        <v>35</v>
      </c>
      <c r="R16" s="37" t="s">
        <v>36</v>
      </c>
      <c r="S16" s="46" t="s">
        <v>38</v>
      </c>
      <c r="T16" s="37"/>
      <c r="U16" s="47"/>
      <c r="V16" s="48">
        <f t="shared" si="1"/>
        <v>115</v>
      </c>
      <c r="W16" s="12"/>
      <c r="X16" s="21">
        <f t="shared" si="2"/>
        <v>115</v>
      </c>
    </row>
    <row r="17" spans="1:24" s="5" customFormat="1" ht="24" customHeight="1">
      <c r="A17" s="22"/>
      <c r="B17" s="23"/>
      <c r="C17" s="24"/>
      <c r="D17" s="36" t="s">
        <v>42</v>
      </c>
      <c r="E17" s="37" t="s">
        <v>30</v>
      </c>
      <c r="F17" s="38">
        <v>2.9990000000000001</v>
      </c>
      <c r="G17" s="39" t="s">
        <v>31</v>
      </c>
      <c r="H17" s="39" t="s">
        <v>32</v>
      </c>
      <c r="I17" s="37" t="s">
        <v>33</v>
      </c>
      <c r="J17" s="40">
        <v>2750</v>
      </c>
      <c r="K17" s="40">
        <v>5914</v>
      </c>
      <c r="L17" s="37">
        <v>2999</v>
      </c>
      <c r="M17" s="41" t="s">
        <v>34</v>
      </c>
      <c r="N17" s="42">
        <v>12.02</v>
      </c>
      <c r="O17" s="43">
        <f t="shared" si="0"/>
        <v>215.1597337770383</v>
      </c>
      <c r="P17" s="44">
        <v>10.59</v>
      </c>
      <c r="Q17" s="45" t="s">
        <v>35</v>
      </c>
      <c r="R17" s="37" t="s">
        <v>36</v>
      </c>
      <c r="S17" s="46" t="s">
        <v>38</v>
      </c>
      <c r="T17" s="37"/>
      <c r="U17" s="47"/>
      <c r="V17" s="48">
        <f t="shared" si="1"/>
        <v>113</v>
      </c>
      <c r="W17" s="12"/>
      <c r="X17" s="21">
        <f t="shared" si="2"/>
        <v>113</v>
      </c>
    </row>
    <row r="18" spans="1:24" s="5" customFormat="1" ht="24" customHeight="1">
      <c r="A18" s="22"/>
      <c r="B18" s="23"/>
      <c r="C18" s="24"/>
      <c r="D18" s="36" t="s">
        <v>43</v>
      </c>
      <c r="E18" s="37" t="s">
        <v>30</v>
      </c>
      <c r="F18" s="38">
        <v>2.9990000000000001</v>
      </c>
      <c r="G18" s="39" t="s">
        <v>31</v>
      </c>
      <c r="H18" s="39" t="s">
        <v>32</v>
      </c>
      <c r="I18" s="37" t="s">
        <v>33</v>
      </c>
      <c r="J18" s="40">
        <v>2496</v>
      </c>
      <c r="K18" s="40">
        <v>4661</v>
      </c>
      <c r="L18" s="37">
        <v>2000</v>
      </c>
      <c r="M18" s="41" t="s">
        <v>34</v>
      </c>
      <c r="N18" s="42">
        <v>13.73</v>
      </c>
      <c r="O18" s="43">
        <f t="shared" si="0"/>
        <v>188.36270939548433</v>
      </c>
      <c r="P18" s="44">
        <v>11.93</v>
      </c>
      <c r="Q18" s="45" t="s">
        <v>35</v>
      </c>
      <c r="R18" s="37" t="s">
        <v>36</v>
      </c>
      <c r="S18" s="46" t="s">
        <v>38</v>
      </c>
      <c r="T18" s="37"/>
      <c r="U18" s="47"/>
      <c r="V18" s="48">
        <f t="shared" si="1"/>
        <v>115</v>
      </c>
      <c r="W18" s="12"/>
      <c r="X18" s="21">
        <f t="shared" si="2"/>
        <v>115</v>
      </c>
    </row>
    <row r="19" spans="1:24" s="5" customFormat="1" ht="24" customHeight="1">
      <c r="A19" s="22"/>
      <c r="B19" s="23"/>
      <c r="C19" s="24"/>
      <c r="D19" s="36" t="s">
        <v>43</v>
      </c>
      <c r="E19" s="37" t="s">
        <v>30</v>
      </c>
      <c r="F19" s="38">
        <v>2.9990000000000001</v>
      </c>
      <c r="G19" s="39" t="s">
        <v>31</v>
      </c>
      <c r="H19" s="39" t="s">
        <v>32</v>
      </c>
      <c r="I19" s="37" t="s">
        <v>33</v>
      </c>
      <c r="J19" s="40">
        <v>2750</v>
      </c>
      <c r="K19" s="40">
        <v>5914</v>
      </c>
      <c r="L19" s="37">
        <v>2999</v>
      </c>
      <c r="M19" s="41" t="s">
        <v>34</v>
      </c>
      <c r="N19" s="42">
        <v>12.02</v>
      </c>
      <c r="O19" s="43">
        <f t="shared" si="0"/>
        <v>215.1597337770383</v>
      </c>
      <c r="P19" s="44">
        <v>10.59</v>
      </c>
      <c r="Q19" s="45" t="s">
        <v>35</v>
      </c>
      <c r="R19" s="37" t="s">
        <v>36</v>
      </c>
      <c r="S19" s="46" t="s">
        <v>38</v>
      </c>
      <c r="T19" s="37"/>
      <c r="U19" s="47"/>
      <c r="V19" s="48">
        <f t="shared" si="1"/>
        <v>113</v>
      </c>
      <c r="W19" s="12"/>
      <c r="X19" s="21">
        <f t="shared" si="2"/>
        <v>113</v>
      </c>
    </row>
    <row r="20" spans="1:24" s="5" customFormat="1" ht="24" customHeight="1">
      <c r="A20" s="22"/>
      <c r="B20" s="23"/>
      <c r="C20" s="24"/>
      <c r="D20" s="36" t="s">
        <v>44</v>
      </c>
      <c r="E20" s="37" t="s">
        <v>30</v>
      </c>
      <c r="F20" s="38">
        <v>2.9990000000000001</v>
      </c>
      <c r="G20" s="39" t="s">
        <v>31</v>
      </c>
      <c r="H20" s="39" t="s">
        <v>32</v>
      </c>
      <c r="I20" s="37" t="s">
        <v>33</v>
      </c>
      <c r="J20" s="40">
        <v>2496</v>
      </c>
      <c r="K20" s="40">
        <v>4661</v>
      </c>
      <c r="L20" s="37">
        <v>2000</v>
      </c>
      <c r="M20" s="41" t="s">
        <v>34</v>
      </c>
      <c r="N20" s="42">
        <v>13.73</v>
      </c>
      <c r="O20" s="43">
        <f t="shared" si="0"/>
        <v>188.36270939548433</v>
      </c>
      <c r="P20" s="44">
        <v>11.93</v>
      </c>
      <c r="Q20" s="45" t="s">
        <v>35</v>
      </c>
      <c r="R20" s="37" t="s">
        <v>36</v>
      </c>
      <c r="S20" s="46" t="s">
        <v>38</v>
      </c>
      <c r="T20" s="37"/>
      <c r="U20" s="47"/>
      <c r="V20" s="48">
        <f t="shared" si="1"/>
        <v>115</v>
      </c>
      <c r="W20" s="12"/>
      <c r="X20" s="21">
        <f t="shared" si="2"/>
        <v>115</v>
      </c>
    </row>
    <row r="21" spans="1:24" s="5" customFormat="1" ht="24" customHeight="1">
      <c r="A21" s="22"/>
      <c r="B21" s="23"/>
      <c r="C21" s="24"/>
      <c r="D21" s="36" t="s">
        <v>45</v>
      </c>
      <c r="E21" s="37" t="s">
        <v>30</v>
      </c>
      <c r="F21" s="38">
        <v>2.9990000000000001</v>
      </c>
      <c r="G21" s="39" t="s">
        <v>31</v>
      </c>
      <c r="H21" s="39" t="s">
        <v>32</v>
      </c>
      <c r="I21" s="37" t="s">
        <v>33</v>
      </c>
      <c r="J21" s="40">
        <v>2496</v>
      </c>
      <c r="K21" s="40">
        <v>4661</v>
      </c>
      <c r="L21" s="37">
        <v>2000</v>
      </c>
      <c r="M21" s="41" t="s">
        <v>34</v>
      </c>
      <c r="N21" s="42">
        <v>13.73</v>
      </c>
      <c r="O21" s="43">
        <f t="shared" si="0"/>
        <v>188.36270939548433</v>
      </c>
      <c r="P21" s="44">
        <v>11.93</v>
      </c>
      <c r="Q21" s="45" t="s">
        <v>35</v>
      </c>
      <c r="R21" s="37" t="s">
        <v>36</v>
      </c>
      <c r="S21" s="46" t="s">
        <v>38</v>
      </c>
      <c r="T21" s="37"/>
      <c r="U21" s="47"/>
      <c r="V21" s="48">
        <f t="shared" si="1"/>
        <v>115</v>
      </c>
      <c r="W21" s="12"/>
      <c r="X21" s="21">
        <f t="shared" si="2"/>
        <v>115</v>
      </c>
    </row>
    <row r="22" spans="1:24" s="5" customFormat="1" ht="24" customHeight="1">
      <c r="A22" s="22"/>
      <c r="B22" s="23"/>
      <c r="C22" s="24"/>
      <c r="D22" s="36" t="s">
        <v>46</v>
      </c>
      <c r="E22" s="37" t="s">
        <v>30</v>
      </c>
      <c r="F22" s="38">
        <v>2.9990000000000001</v>
      </c>
      <c r="G22" s="39" t="s">
        <v>31</v>
      </c>
      <c r="H22" s="39" t="s">
        <v>32</v>
      </c>
      <c r="I22" s="37" t="s">
        <v>33</v>
      </c>
      <c r="J22" s="40">
        <v>2496</v>
      </c>
      <c r="K22" s="40">
        <v>4661</v>
      </c>
      <c r="L22" s="37">
        <v>2000</v>
      </c>
      <c r="M22" s="41" t="s">
        <v>34</v>
      </c>
      <c r="N22" s="42">
        <v>13.73</v>
      </c>
      <c r="O22" s="43">
        <f t="shared" si="0"/>
        <v>188.36270939548433</v>
      </c>
      <c r="P22" s="44">
        <v>11.93</v>
      </c>
      <c r="Q22" s="45" t="s">
        <v>35</v>
      </c>
      <c r="R22" s="37" t="s">
        <v>36</v>
      </c>
      <c r="S22" s="46" t="s">
        <v>38</v>
      </c>
      <c r="T22" s="37"/>
      <c r="U22" s="47"/>
      <c r="V22" s="48">
        <f t="shared" si="1"/>
        <v>115</v>
      </c>
      <c r="W22" s="12"/>
      <c r="X22" s="21">
        <f t="shared" si="2"/>
        <v>115</v>
      </c>
    </row>
    <row r="23" spans="1:24" s="5" customFormat="1" ht="24" customHeight="1">
      <c r="A23" s="22"/>
      <c r="B23" s="23"/>
      <c r="C23" s="24"/>
      <c r="D23" s="36" t="s">
        <v>46</v>
      </c>
      <c r="E23" s="37" t="s">
        <v>30</v>
      </c>
      <c r="F23" s="38">
        <v>2.9990000000000001</v>
      </c>
      <c r="G23" s="39" t="s">
        <v>31</v>
      </c>
      <c r="H23" s="39" t="s">
        <v>32</v>
      </c>
      <c r="I23" s="37" t="s">
        <v>33</v>
      </c>
      <c r="J23" s="40">
        <v>2750</v>
      </c>
      <c r="K23" s="40">
        <v>5914</v>
      </c>
      <c r="L23" s="37">
        <v>2999</v>
      </c>
      <c r="M23" s="41" t="s">
        <v>34</v>
      </c>
      <c r="N23" s="42">
        <v>12.02</v>
      </c>
      <c r="O23" s="43">
        <f t="shared" si="0"/>
        <v>215.1597337770383</v>
      </c>
      <c r="P23" s="44">
        <v>10.59</v>
      </c>
      <c r="Q23" s="45" t="s">
        <v>35</v>
      </c>
      <c r="R23" s="37" t="s">
        <v>36</v>
      </c>
      <c r="S23" s="46" t="s">
        <v>38</v>
      </c>
      <c r="T23" s="37"/>
      <c r="U23" s="47"/>
      <c r="V23" s="48">
        <f t="shared" si="1"/>
        <v>113</v>
      </c>
      <c r="W23" s="12"/>
      <c r="X23" s="21">
        <f t="shared" si="2"/>
        <v>113</v>
      </c>
    </row>
    <row r="24" spans="1:24" s="5" customFormat="1" ht="24" customHeight="1">
      <c r="A24" s="22"/>
      <c r="B24" s="23"/>
      <c r="C24" s="24"/>
      <c r="D24" s="36" t="s">
        <v>47</v>
      </c>
      <c r="E24" s="37" t="s">
        <v>30</v>
      </c>
      <c r="F24" s="38">
        <v>2.9990000000000001</v>
      </c>
      <c r="G24" s="39" t="s">
        <v>31</v>
      </c>
      <c r="H24" s="39" t="s">
        <v>32</v>
      </c>
      <c r="I24" s="37" t="s">
        <v>33</v>
      </c>
      <c r="J24" s="40">
        <v>2496</v>
      </c>
      <c r="K24" s="40">
        <v>4661</v>
      </c>
      <c r="L24" s="37">
        <v>2000</v>
      </c>
      <c r="M24" s="41" t="s">
        <v>34</v>
      </c>
      <c r="N24" s="42">
        <v>13.73</v>
      </c>
      <c r="O24" s="43">
        <f t="shared" si="0"/>
        <v>188.36270939548433</v>
      </c>
      <c r="P24" s="44">
        <v>11.93</v>
      </c>
      <c r="Q24" s="45" t="s">
        <v>35</v>
      </c>
      <c r="R24" s="37" t="s">
        <v>36</v>
      </c>
      <c r="S24" s="46" t="s">
        <v>38</v>
      </c>
      <c r="T24" s="37"/>
      <c r="U24" s="47"/>
      <c r="V24" s="48">
        <f t="shared" si="1"/>
        <v>115</v>
      </c>
      <c r="W24" s="12"/>
      <c r="X24" s="21">
        <f t="shared" si="2"/>
        <v>115</v>
      </c>
    </row>
    <row r="25" spans="1:24" s="5" customFormat="1" ht="24" customHeight="1">
      <c r="A25" s="22"/>
      <c r="B25" s="23"/>
      <c r="C25" s="24"/>
      <c r="D25" s="36" t="s">
        <v>47</v>
      </c>
      <c r="E25" s="37" t="s">
        <v>30</v>
      </c>
      <c r="F25" s="38">
        <v>2.9990000000000001</v>
      </c>
      <c r="G25" s="39" t="s">
        <v>31</v>
      </c>
      <c r="H25" s="39" t="s">
        <v>32</v>
      </c>
      <c r="I25" s="37" t="s">
        <v>33</v>
      </c>
      <c r="J25" s="40">
        <v>2750</v>
      </c>
      <c r="K25" s="40">
        <v>5914</v>
      </c>
      <c r="L25" s="37">
        <v>2999</v>
      </c>
      <c r="M25" s="41" t="s">
        <v>34</v>
      </c>
      <c r="N25" s="42">
        <v>12.02</v>
      </c>
      <c r="O25" s="43">
        <f t="shared" si="0"/>
        <v>215.1597337770383</v>
      </c>
      <c r="P25" s="44">
        <v>10.59</v>
      </c>
      <c r="Q25" s="45" t="s">
        <v>35</v>
      </c>
      <c r="R25" s="37" t="s">
        <v>36</v>
      </c>
      <c r="S25" s="46" t="s">
        <v>38</v>
      </c>
      <c r="T25" s="37"/>
      <c r="U25" s="47"/>
      <c r="V25" s="48">
        <f t="shared" si="1"/>
        <v>113</v>
      </c>
      <c r="W25" s="12"/>
      <c r="X25" s="21">
        <f t="shared" si="2"/>
        <v>113</v>
      </c>
    </row>
    <row r="26" spans="1:24" s="5" customFormat="1" ht="24" customHeight="1">
      <c r="A26" s="22"/>
      <c r="B26" s="23"/>
      <c r="C26" s="24"/>
      <c r="D26" s="36" t="s">
        <v>48</v>
      </c>
      <c r="E26" s="37" t="s">
        <v>30</v>
      </c>
      <c r="F26" s="38">
        <v>2.9990000000000001</v>
      </c>
      <c r="G26" s="39" t="s">
        <v>31</v>
      </c>
      <c r="H26" s="39" t="s">
        <v>32</v>
      </c>
      <c r="I26" s="37" t="s">
        <v>33</v>
      </c>
      <c r="J26" s="40">
        <v>2496</v>
      </c>
      <c r="K26" s="40">
        <v>4661</v>
      </c>
      <c r="L26" s="37">
        <v>2000</v>
      </c>
      <c r="M26" s="41" t="s">
        <v>34</v>
      </c>
      <c r="N26" s="42">
        <v>13.73</v>
      </c>
      <c r="O26" s="43">
        <f t="shared" si="0"/>
        <v>188.36270939548433</v>
      </c>
      <c r="P26" s="44">
        <v>11.93</v>
      </c>
      <c r="Q26" s="45" t="s">
        <v>35</v>
      </c>
      <c r="R26" s="37" t="s">
        <v>36</v>
      </c>
      <c r="S26" s="46" t="s">
        <v>38</v>
      </c>
      <c r="T26" s="37"/>
      <c r="U26" s="47"/>
      <c r="V26" s="48">
        <f t="shared" si="1"/>
        <v>115</v>
      </c>
      <c r="W26" s="12"/>
      <c r="X26" s="21">
        <f t="shared" si="2"/>
        <v>115</v>
      </c>
    </row>
    <row r="27" spans="1:24" s="5" customFormat="1" ht="24" customHeight="1">
      <c r="A27" s="22"/>
      <c r="B27" s="23"/>
      <c r="C27" s="24"/>
      <c r="D27" s="36" t="s">
        <v>48</v>
      </c>
      <c r="E27" s="37" t="s">
        <v>30</v>
      </c>
      <c r="F27" s="38">
        <v>2.9990000000000001</v>
      </c>
      <c r="G27" s="39" t="s">
        <v>31</v>
      </c>
      <c r="H27" s="39" t="s">
        <v>32</v>
      </c>
      <c r="I27" s="37" t="s">
        <v>33</v>
      </c>
      <c r="J27" s="40">
        <v>2750</v>
      </c>
      <c r="K27" s="40">
        <v>5914</v>
      </c>
      <c r="L27" s="37">
        <v>2999</v>
      </c>
      <c r="M27" s="41" t="s">
        <v>34</v>
      </c>
      <c r="N27" s="42">
        <v>12.02</v>
      </c>
      <c r="O27" s="43">
        <f t="shared" si="0"/>
        <v>215.1597337770383</v>
      </c>
      <c r="P27" s="44">
        <v>10.59</v>
      </c>
      <c r="Q27" s="45" t="s">
        <v>35</v>
      </c>
      <c r="R27" s="37" t="s">
        <v>36</v>
      </c>
      <c r="S27" s="46" t="s">
        <v>38</v>
      </c>
      <c r="T27" s="37"/>
      <c r="U27" s="47"/>
      <c r="V27" s="48">
        <f t="shared" si="1"/>
        <v>113</v>
      </c>
      <c r="W27" s="12"/>
      <c r="X27" s="21">
        <f t="shared" si="2"/>
        <v>113</v>
      </c>
    </row>
    <row r="28" spans="1:24" s="5" customFormat="1" ht="24" customHeight="1">
      <c r="A28" s="22"/>
      <c r="B28" s="23"/>
      <c r="C28" s="24"/>
      <c r="D28" s="36" t="s">
        <v>49</v>
      </c>
      <c r="E28" s="37" t="s">
        <v>30</v>
      </c>
      <c r="F28" s="38">
        <v>2.9990000000000001</v>
      </c>
      <c r="G28" s="39" t="s">
        <v>31</v>
      </c>
      <c r="H28" s="39" t="s">
        <v>32</v>
      </c>
      <c r="I28" s="37" t="s">
        <v>33</v>
      </c>
      <c r="J28" s="40">
        <v>2496</v>
      </c>
      <c r="K28" s="40">
        <v>4661</v>
      </c>
      <c r="L28" s="37">
        <v>2000</v>
      </c>
      <c r="M28" s="41" t="s">
        <v>34</v>
      </c>
      <c r="N28" s="42">
        <v>13.73</v>
      </c>
      <c r="O28" s="43">
        <f t="shared" si="0"/>
        <v>188.36270939548433</v>
      </c>
      <c r="P28" s="44">
        <v>11.93</v>
      </c>
      <c r="Q28" s="45" t="s">
        <v>35</v>
      </c>
      <c r="R28" s="37" t="s">
        <v>36</v>
      </c>
      <c r="S28" s="46" t="s">
        <v>38</v>
      </c>
      <c r="T28" s="37"/>
      <c r="U28" s="47"/>
      <c r="V28" s="48">
        <f t="shared" si="1"/>
        <v>115</v>
      </c>
      <c r="W28" s="12"/>
      <c r="X28" s="21">
        <f t="shared" si="2"/>
        <v>115</v>
      </c>
    </row>
    <row r="29" spans="1:24" s="5" customFormat="1" ht="24" customHeight="1">
      <c r="A29" s="22"/>
      <c r="B29" s="23"/>
      <c r="C29" s="24"/>
      <c r="D29" s="36" t="s">
        <v>49</v>
      </c>
      <c r="E29" s="37" t="s">
        <v>30</v>
      </c>
      <c r="F29" s="38">
        <v>2.9990000000000001</v>
      </c>
      <c r="G29" s="39" t="s">
        <v>31</v>
      </c>
      <c r="H29" s="39" t="s">
        <v>32</v>
      </c>
      <c r="I29" s="37" t="s">
        <v>33</v>
      </c>
      <c r="J29" s="40">
        <v>2750</v>
      </c>
      <c r="K29" s="40">
        <v>5914</v>
      </c>
      <c r="L29" s="37">
        <v>2999</v>
      </c>
      <c r="M29" s="41" t="s">
        <v>34</v>
      </c>
      <c r="N29" s="42">
        <v>12.02</v>
      </c>
      <c r="O29" s="43">
        <f t="shared" si="0"/>
        <v>215.1597337770383</v>
      </c>
      <c r="P29" s="44">
        <v>10.59</v>
      </c>
      <c r="Q29" s="45" t="s">
        <v>35</v>
      </c>
      <c r="R29" s="37" t="s">
        <v>36</v>
      </c>
      <c r="S29" s="46" t="s">
        <v>38</v>
      </c>
      <c r="T29" s="37"/>
      <c r="U29" s="47"/>
      <c r="V29" s="48">
        <f t="shared" si="1"/>
        <v>113</v>
      </c>
      <c r="W29" s="12"/>
      <c r="X29" s="21">
        <f t="shared" si="2"/>
        <v>113</v>
      </c>
    </row>
    <row r="30" spans="1:24" s="5" customFormat="1" ht="24" customHeight="1">
      <c r="A30" s="22"/>
      <c r="B30" s="23"/>
      <c r="C30" s="24"/>
      <c r="D30" s="36" t="s">
        <v>50</v>
      </c>
      <c r="E30" s="37" t="s">
        <v>30</v>
      </c>
      <c r="F30" s="38">
        <v>2.9990000000000001</v>
      </c>
      <c r="G30" s="39" t="s">
        <v>31</v>
      </c>
      <c r="H30" s="39" t="s">
        <v>32</v>
      </c>
      <c r="I30" s="37" t="s">
        <v>33</v>
      </c>
      <c r="J30" s="40">
        <v>2496</v>
      </c>
      <c r="K30" s="40">
        <v>4661</v>
      </c>
      <c r="L30" s="37">
        <v>2000</v>
      </c>
      <c r="M30" s="41" t="s">
        <v>34</v>
      </c>
      <c r="N30" s="42">
        <v>13.73</v>
      </c>
      <c r="O30" s="43">
        <f t="shared" si="0"/>
        <v>188.36270939548433</v>
      </c>
      <c r="P30" s="44">
        <v>11.93</v>
      </c>
      <c r="Q30" s="45" t="s">
        <v>35</v>
      </c>
      <c r="R30" s="37" t="s">
        <v>36</v>
      </c>
      <c r="S30" s="46" t="s">
        <v>38</v>
      </c>
      <c r="T30" s="37"/>
      <c r="U30" s="47"/>
      <c r="V30" s="48">
        <f t="shared" si="1"/>
        <v>115</v>
      </c>
      <c r="W30" s="12"/>
      <c r="X30" s="21">
        <f t="shared" si="2"/>
        <v>115</v>
      </c>
    </row>
    <row r="31" spans="1:24" s="5" customFormat="1" ht="24" customHeight="1">
      <c r="A31" s="22"/>
      <c r="B31" s="23"/>
      <c r="C31" s="24"/>
      <c r="D31" s="36" t="s">
        <v>51</v>
      </c>
      <c r="E31" s="37" t="s">
        <v>30</v>
      </c>
      <c r="F31" s="38">
        <v>2.9990000000000001</v>
      </c>
      <c r="G31" s="39" t="s">
        <v>31</v>
      </c>
      <c r="H31" s="39" t="s">
        <v>32</v>
      </c>
      <c r="I31" s="37" t="s">
        <v>33</v>
      </c>
      <c r="J31" s="40">
        <v>2496</v>
      </c>
      <c r="K31" s="40">
        <v>4661</v>
      </c>
      <c r="L31" s="37">
        <v>2000</v>
      </c>
      <c r="M31" s="41" t="s">
        <v>34</v>
      </c>
      <c r="N31" s="42">
        <v>13.73</v>
      </c>
      <c r="O31" s="43">
        <f t="shared" si="0"/>
        <v>188.36270939548433</v>
      </c>
      <c r="P31" s="44">
        <v>11.93</v>
      </c>
      <c r="Q31" s="45" t="s">
        <v>35</v>
      </c>
      <c r="R31" s="37" t="s">
        <v>36</v>
      </c>
      <c r="S31" s="46" t="s">
        <v>38</v>
      </c>
      <c r="T31" s="37"/>
      <c r="U31" s="47"/>
      <c r="V31" s="48">
        <f t="shared" si="1"/>
        <v>115</v>
      </c>
      <c r="W31" s="12"/>
      <c r="X31" s="21">
        <f t="shared" si="2"/>
        <v>115</v>
      </c>
    </row>
    <row r="32" spans="1:24" s="5" customFormat="1" ht="24" customHeight="1">
      <c r="A32" s="22"/>
      <c r="B32" s="23"/>
      <c r="C32" s="24"/>
      <c r="D32" s="36" t="s">
        <v>52</v>
      </c>
      <c r="E32" s="37" t="s">
        <v>30</v>
      </c>
      <c r="F32" s="38">
        <v>2.9990000000000001</v>
      </c>
      <c r="G32" s="39" t="s">
        <v>31</v>
      </c>
      <c r="H32" s="39" t="s">
        <v>32</v>
      </c>
      <c r="I32" s="37" t="s">
        <v>33</v>
      </c>
      <c r="J32" s="40">
        <v>2496</v>
      </c>
      <c r="K32" s="40">
        <v>4661</v>
      </c>
      <c r="L32" s="37">
        <v>2000</v>
      </c>
      <c r="M32" s="41" t="s">
        <v>34</v>
      </c>
      <c r="N32" s="42">
        <v>13.73</v>
      </c>
      <c r="O32" s="43">
        <f t="shared" si="0"/>
        <v>188.36270939548433</v>
      </c>
      <c r="P32" s="44">
        <v>11.93</v>
      </c>
      <c r="Q32" s="45" t="s">
        <v>35</v>
      </c>
      <c r="R32" s="37" t="s">
        <v>36</v>
      </c>
      <c r="S32" s="46" t="s">
        <v>38</v>
      </c>
      <c r="T32" s="37"/>
      <c r="U32" s="47"/>
      <c r="V32" s="48">
        <f t="shared" si="1"/>
        <v>115</v>
      </c>
      <c r="W32" s="12"/>
      <c r="X32" s="21">
        <f t="shared" si="2"/>
        <v>115</v>
      </c>
    </row>
    <row r="33" spans="1:24" s="5" customFormat="1" ht="24" customHeight="1">
      <c r="A33" s="22"/>
      <c r="B33" s="23"/>
      <c r="C33" s="24"/>
      <c r="D33" s="36" t="s">
        <v>52</v>
      </c>
      <c r="E33" s="37" t="s">
        <v>30</v>
      </c>
      <c r="F33" s="38">
        <v>2.9990000000000001</v>
      </c>
      <c r="G33" s="39" t="s">
        <v>31</v>
      </c>
      <c r="H33" s="39" t="s">
        <v>32</v>
      </c>
      <c r="I33" s="37" t="s">
        <v>33</v>
      </c>
      <c r="J33" s="40">
        <v>2750</v>
      </c>
      <c r="K33" s="40">
        <v>5914</v>
      </c>
      <c r="L33" s="37">
        <v>2999</v>
      </c>
      <c r="M33" s="41" t="s">
        <v>34</v>
      </c>
      <c r="N33" s="42">
        <v>12.02</v>
      </c>
      <c r="O33" s="43">
        <f t="shared" si="0"/>
        <v>215.1597337770383</v>
      </c>
      <c r="P33" s="44">
        <v>10.59</v>
      </c>
      <c r="Q33" s="45" t="s">
        <v>35</v>
      </c>
      <c r="R33" s="37" t="s">
        <v>36</v>
      </c>
      <c r="S33" s="46" t="s">
        <v>38</v>
      </c>
      <c r="T33" s="37"/>
      <c r="U33" s="47"/>
      <c r="V33" s="48">
        <f t="shared" si="1"/>
        <v>113</v>
      </c>
      <c r="W33" s="12"/>
      <c r="X33" s="21">
        <f t="shared" si="2"/>
        <v>113</v>
      </c>
    </row>
    <row r="34" spans="1:24" s="5" customFormat="1" ht="24" customHeight="1">
      <c r="A34" s="22"/>
      <c r="B34" s="23"/>
      <c r="C34" s="24"/>
      <c r="D34" s="36" t="s">
        <v>52</v>
      </c>
      <c r="E34" s="37" t="s">
        <v>30</v>
      </c>
      <c r="F34" s="38">
        <v>2.9990000000000001</v>
      </c>
      <c r="G34" s="39" t="s">
        <v>53</v>
      </c>
      <c r="H34" s="39" t="s">
        <v>54</v>
      </c>
      <c r="I34" s="37" t="s">
        <v>33</v>
      </c>
      <c r="J34" s="40">
        <v>2750</v>
      </c>
      <c r="K34" s="40">
        <v>5914</v>
      </c>
      <c r="L34" s="37">
        <v>2999</v>
      </c>
      <c r="M34" s="41" t="s">
        <v>34</v>
      </c>
      <c r="N34" s="42">
        <v>11.82</v>
      </c>
      <c r="O34" s="43">
        <f t="shared" si="0"/>
        <v>218.80033840947547</v>
      </c>
      <c r="P34" s="44">
        <v>10.59</v>
      </c>
      <c r="Q34" s="45" t="s">
        <v>35</v>
      </c>
      <c r="R34" s="37" t="s">
        <v>36</v>
      </c>
      <c r="S34" s="46" t="s">
        <v>38</v>
      </c>
      <c r="T34" s="37"/>
      <c r="U34" s="47"/>
      <c r="V34" s="48">
        <f t="shared" si="1"/>
        <v>111</v>
      </c>
      <c r="W34" s="12"/>
      <c r="X34" s="21">
        <f t="shared" si="2"/>
        <v>111</v>
      </c>
    </row>
    <row r="35" spans="1:24" s="5" customFormat="1" ht="24" customHeight="1">
      <c r="A35" s="22"/>
      <c r="B35" s="23"/>
      <c r="C35" s="24"/>
      <c r="D35" s="36" t="s">
        <v>55</v>
      </c>
      <c r="E35" s="37" t="s">
        <v>30</v>
      </c>
      <c r="F35" s="38">
        <v>2.9990000000000001</v>
      </c>
      <c r="G35" s="39" t="s">
        <v>31</v>
      </c>
      <c r="H35" s="39" t="s">
        <v>32</v>
      </c>
      <c r="I35" s="37" t="s">
        <v>33</v>
      </c>
      <c r="J35" s="40">
        <v>2496</v>
      </c>
      <c r="K35" s="40">
        <v>4661</v>
      </c>
      <c r="L35" s="37">
        <v>2000</v>
      </c>
      <c r="M35" s="41" t="s">
        <v>34</v>
      </c>
      <c r="N35" s="42">
        <v>13.73</v>
      </c>
      <c r="O35" s="43">
        <f t="shared" si="0"/>
        <v>188.36270939548433</v>
      </c>
      <c r="P35" s="44">
        <v>11.93</v>
      </c>
      <c r="Q35" s="45" t="s">
        <v>35</v>
      </c>
      <c r="R35" s="37" t="s">
        <v>36</v>
      </c>
      <c r="S35" s="46" t="s">
        <v>38</v>
      </c>
      <c r="T35" s="37"/>
      <c r="U35" s="47"/>
      <c r="V35" s="48">
        <f t="shared" si="1"/>
        <v>115</v>
      </c>
      <c r="W35" s="12"/>
      <c r="X35" s="21">
        <f t="shared" si="2"/>
        <v>115</v>
      </c>
    </row>
    <row r="36" spans="1:24" s="5" customFormat="1" ht="24" customHeight="1">
      <c r="A36" s="22"/>
      <c r="B36" s="23"/>
      <c r="C36" s="24"/>
      <c r="D36" s="36" t="s">
        <v>55</v>
      </c>
      <c r="E36" s="37" t="s">
        <v>30</v>
      </c>
      <c r="F36" s="38">
        <v>2.9990000000000001</v>
      </c>
      <c r="G36" s="39" t="s">
        <v>31</v>
      </c>
      <c r="H36" s="39" t="s">
        <v>32</v>
      </c>
      <c r="I36" s="37" t="s">
        <v>33</v>
      </c>
      <c r="J36" s="40">
        <v>2750</v>
      </c>
      <c r="K36" s="40">
        <v>5914</v>
      </c>
      <c r="L36" s="37">
        <v>2999</v>
      </c>
      <c r="M36" s="41" t="s">
        <v>34</v>
      </c>
      <c r="N36" s="42">
        <v>12.02</v>
      </c>
      <c r="O36" s="43">
        <f t="shared" si="0"/>
        <v>215.1597337770383</v>
      </c>
      <c r="P36" s="44">
        <v>10.59</v>
      </c>
      <c r="Q36" s="45" t="s">
        <v>35</v>
      </c>
      <c r="R36" s="37" t="s">
        <v>36</v>
      </c>
      <c r="S36" s="46" t="s">
        <v>38</v>
      </c>
      <c r="T36" s="37"/>
      <c r="U36" s="47"/>
      <c r="V36" s="48">
        <f t="shared" si="1"/>
        <v>113</v>
      </c>
      <c r="W36" s="12"/>
      <c r="X36" s="21">
        <f t="shared" si="2"/>
        <v>113</v>
      </c>
    </row>
    <row r="37" spans="1:24" s="5" customFormat="1" ht="24" customHeight="1">
      <c r="A37" s="22"/>
      <c r="B37" s="23"/>
      <c r="C37" s="24"/>
      <c r="D37" s="36" t="s">
        <v>55</v>
      </c>
      <c r="E37" s="37" t="s">
        <v>30</v>
      </c>
      <c r="F37" s="38">
        <v>2.9990000000000001</v>
      </c>
      <c r="G37" s="39" t="s">
        <v>53</v>
      </c>
      <c r="H37" s="39" t="s">
        <v>54</v>
      </c>
      <c r="I37" s="37" t="s">
        <v>33</v>
      </c>
      <c r="J37" s="40">
        <v>2750</v>
      </c>
      <c r="K37" s="40">
        <v>5914</v>
      </c>
      <c r="L37" s="37">
        <v>2999</v>
      </c>
      <c r="M37" s="41" t="s">
        <v>34</v>
      </c>
      <c r="N37" s="42">
        <v>11.82</v>
      </c>
      <c r="O37" s="43">
        <f t="shared" si="0"/>
        <v>218.80033840947547</v>
      </c>
      <c r="P37" s="44">
        <v>10.59</v>
      </c>
      <c r="Q37" s="45" t="s">
        <v>35</v>
      </c>
      <c r="R37" s="37" t="s">
        <v>36</v>
      </c>
      <c r="S37" s="46" t="s">
        <v>38</v>
      </c>
      <c r="T37" s="37"/>
      <c r="U37" s="47"/>
      <c r="V37" s="48">
        <f t="shared" si="1"/>
        <v>111</v>
      </c>
      <c r="W37" s="12"/>
      <c r="X37" s="21">
        <f t="shared" si="2"/>
        <v>111</v>
      </c>
    </row>
    <row r="38" spans="1:24" s="5" customFormat="1" ht="24" customHeight="1">
      <c r="A38" s="22"/>
      <c r="B38" s="23"/>
      <c r="C38" s="24"/>
      <c r="D38" s="36" t="s">
        <v>56</v>
      </c>
      <c r="E38" s="49" t="s">
        <v>57</v>
      </c>
      <c r="F38" s="49">
        <v>2.9990000000000001</v>
      </c>
      <c r="G38" s="39" t="s">
        <v>31</v>
      </c>
      <c r="H38" s="39" t="s">
        <v>32</v>
      </c>
      <c r="I38" s="37" t="s">
        <v>58</v>
      </c>
      <c r="J38" s="40">
        <v>2496</v>
      </c>
      <c r="K38" s="40">
        <v>4661</v>
      </c>
      <c r="L38" s="39">
        <v>2000</v>
      </c>
      <c r="M38" s="41" t="s">
        <v>34</v>
      </c>
      <c r="N38" s="42">
        <v>13.33</v>
      </c>
      <c r="O38" s="43">
        <f t="shared" si="0"/>
        <v>194.01500375093772</v>
      </c>
      <c r="P38" s="44">
        <v>11.93</v>
      </c>
      <c r="Q38" s="45" t="s">
        <v>59</v>
      </c>
      <c r="R38" s="37" t="s">
        <v>36</v>
      </c>
      <c r="S38" s="46" t="s">
        <v>38</v>
      </c>
      <c r="T38" s="37"/>
      <c r="U38" s="47"/>
      <c r="V38" s="48">
        <f t="shared" si="1"/>
        <v>111</v>
      </c>
      <c r="X38" s="21">
        <f t="shared" si="2"/>
        <v>111</v>
      </c>
    </row>
    <row r="39" spans="1:24" s="5" customFormat="1" ht="24" customHeight="1">
      <c r="A39" s="22"/>
      <c r="B39" s="23"/>
      <c r="C39" s="24"/>
      <c r="D39" s="36" t="s">
        <v>60</v>
      </c>
      <c r="E39" s="49" t="s">
        <v>57</v>
      </c>
      <c r="F39" s="49">
        <v>2.9990000000000001</v>
      </c>
      <c r="G39" s="39" t="s">
        <v>31</v>
      </c>
      <c r="H39" s="39" t="s">
        <v>32</v>
      </c>
      <c r="I39" s="37" t="s">
        <v>58</v>
      </c>
      <c r="J39" s="40">
        <v>2496</v>
      </c>
      <c r="K39" s="40">
        <v>4661</v>
      </c>
      <c r="L39" s="39">
        <v>2000</v>
      </c>
      <c r="M39" s="41" t="s">
        <v>34</v>
      </c>
      <c r="N39" s="42">
        <v>13.33</v>
      </c>
      <c r="O39" s="43">
        <f t="shared" si="0"/>
        <v>194.01500375093772</v>
      </c>
      <c r="P39" s="44">
        <v>11.93</v>
      </c>
      <c r="Q39" s="45" t="s">
        <v>59</v>
      </c>
      <c r="R39" s="37" t="s">
        <v>36</v>
      </c>
      <c r="S39" s="46" t="s">
        <v>38</v>
      </c>
      <c r="T39" s="37"/>
      <c r="U39" s="47"/>
      <c r="V39" s="48">
        <f t="shared" si="1"/>
        <v>111</v>
      </c>
      <c r="X39" s="21">
        <f t="shared" si="2"/>
        <v>111</v>
      </c>
    </row>
    <row r="40" spans="1:24" s="5" customFormat="1" ht="24" customHeight="1">
      <c r="A40" s="22"/>
      <c r="B40" s="23"/>
      <c r="C40" s="24"/>
      <c r="D40" s="36" t="s">
        <v>61</v>
      </c>
      <c r="E40" s="49" t="s">
        <v>57</v>
      </c>
      <c r="F40" s="49">
        <v>2.9990000000000001</v>
      </c>
      <c r="G40" s="39" t="s">
        <v>31</v>
      </c>
      <c r="H40" s="39" t="s">
        <v>32</v>
      </c>
      <c r="I40" s="37" t="s">
        <v>58</v>
      </c>
      <c r="J40" s="40">
        <v>2496</v>
      </c>
      <c r="K40" s="40">
        <v>4661</v>
      </c>
      <c r="L40" s="39">
        <v>2000</v>
      </c>
      <c r="M40" s="41" t="s">
        <v>34</v>
      </c>
      <c r="N40" s="42">
        <v>13.33</v>
      </c>
      <c r="O40" s="43">
        <f t="shared" si="0"/>
        <v>194.01500375093772</v>
      </c>
      <c r="P40" s="44">
        <v>11.93</v>
      </c>
      <c r="Q40" s="45" t="s">
        <v>59</v>
      </c>
      <c r="R40" s="37" t="s">
        <v>36</v>
      </c>
      <c r="S40" s="46" t="s">
        <v>38</v>
      </c>
      <c r="T40" s="37"/>
      <c r="U40" s="47"/>
      <c r="V40" s="48">
        <f t="shared" si="1"/>
        <v>111</v>
      </c>
      <c r="X40" s="21">
        <f t="shared" si="2"/>
        <v>111</v>
      </c>
    </row>
    <row r="41" spans="1:24" s="5" customFormat="1" ht="24" customHeight="1">
      <c r="A41" s="22"/>
      <c r="B41" s="23"/>
      <c r="C41" s="24"/>
      <c r="D41" s="36" t="s">
        <v>62</v>
      </c>
      <c r="E41" s="49" t="s">
        <v>57</v>
      </c>
      <c r="F41" s="49">
        <v>2.9990000000000001</v>
      </c>
      <c r="G41" s="39" t="s">
        <v>31</v>
      </c>
      <c r="H41" s="39" t="s">
        <v>32</v>
      </c>
      <c r="I41" s="37" t="s">
        <v>58</v>
      </c>
      <c r="J41" s="40">
        <v>2496</v>
      </c>
      <c r="K41" s="40">
        <v>4661</v>
      </c>
      <c r="L41" s="39">
        <v>2000</v>
      </c>
      <c r="M41" s="41" t="s">
        <v>34</v>
      </c>
      <c r="N41" s="42">
        <v>13.33</v>
      </c>
      <c r="O41" s="43">
        <f t="shared" si="0"/>
        <v>194.01500375093772</v>
      </c>
      <c r="P41" s="44">
        <v>11.93</v>
      </c>
      <c r="Q41" s="45" t="s">
        <v>59</v>
      </c>
      <c r="R41" s="37" t="s">
        <v>36</v>
      </c>
      <c r="S41" s="46" t="s">
        <v>38</v>
      </c>
      <c r="T41" s="37"/>
      <c r="U41" s="47"/>
      <c r="V41" s="48">
        <f t="shared" si="1"/>
        <v>111</v>
      </c>
      <c r="X41" s="21">
        <f t="shared" si="2"/>
        <v>111</v>
      </c>
    </row>
    <row r="42" spans="1:24" s="5" customFormat="1" ht="24" customHeight="1">
      <c r="A42" s="22"/>
      <c r="B42" s="23"/>
      <c r="C42" s="24"/>
      <c r="D42" s="36" t="s">
        <v>62</v>
      </c>
      <c r="E42" s="49" t="s">
        <v>57</v>
      </c>
      <c r="F42" s="49">
        <v>2.9990000000000001</v>
      </c>
      <c r="G42" s="39" t="s">
        <v>31</v>
      </c>
      <c r="H42" s="39" t="s">
        <v>32</v>
      </c>
      <c r="I42" s="37" t="s">
        <v>58</v>
      </c>
      <c r="J42" s="40">
        <v>2750</v>
      </c>
      <c r="K42" s="40">
        <v>5914</v>
      </c>
      <c r="L42" s="39">
        <v>2999</v>
      </c>
      <c r="M42" s="41" t="s">
        <v>34</v>
      </c>
      <c r="N42" s="42">
        <v>11.66</v>
      </c>
      <c r="O42" s="43">
        <f t="shared" si="0"/>
        <v>221.80274442538592</v>
      </c>
      <c r="P42" s="44">
        <v>10.59</v>
      </c>
      <c r="Q42" s="45" t="s">
        <v>59</v>
      </c>
      <c r="R42" s="37" t="s">
        <v>36</v>
      </c>
      <c r="S42" s="46" t="s">
        <v>38</v>
      </c>
      <c r="T42" s="37"/>
      <c r="U42" s="47"/>
      <c r="V42" s="48">
        <f t="shared" si="1"/>
        <v>110</v>
      </c>
      <c r="X42" s="21">
        <f t="shared" si="2"/>
        <v>110</v>
      </c>
    </row>
    <row r="43" spans="1:24" s="5" customFormat="1" ht="24" customHeight="1">
      <c r="A43" s="22"/>
      <c r="B43" s="23"/>
      <c r="C43" s="24"/>
      <c r="D43" s="36" t="s">
        <v>63</v>
      </c>
      <c r="E43" s="49" t="s">
        <v>57</v>
      </c>
      <c r="F43" s="49">
        <v>2.9990000000000001</v>
      </c>
      <c r="G43" s="39" t="s">
        <v>31</v>
      </c>
      <c r="H43" s="39" t="s">
        <v>32</v>
      </c>
      <c r="I43" s="37" t="s">
        <v>58</v>
      </c>
      <c r="J43" s="40">
        <v>2496</v>
      </c>
      <c r="K43" s="40">
        <v>4661</v>
      </c>
      <c r="L43" s="39">
        <v>2000</v>
      </c>
      <c r="M43" s="41" t="s">
        <v>34</v>
      </c>
      <c r="N43" s="42">
        <v>13.33</v>
      </c>
      <c r="O43" s="43">
        <f t="shared" si="0"/>
        <v>194.01500375093772</v>
      </c>
      <c r="P43" s="44">
        <v>11.93</v>
      </c>
      <c r="Q43" s="45" t="s">
        <v>59</v>
      </c>
      <c r="R43" s="37" t="s">
        <v>36</v>
      </c>
      <c r="S43" s="46" t="s">
        <v>38</v>
      </c>
      <c r="T43" s="37"/>
      <c r="U43" s="47"/>
      <c r="V43" s="48">
        <f t="shared" si="1"/>
        <v>111</v>
      </c>
      <c r="X43" s="21">
        <f t="shared" si="2"/>
        <v>111</v>
      </c>
    </row>
    <row r="44" spans="1:24" s="5" customFormat="1" ht="24" customHeight="1">
      <c r="A44" s="22"/>
      <c r="B44" s="23"/>
      <c r="C44" s="24"/>
      <c r="D44" s="36" t="s">
        <v>63</v>
      </c>
      <c r="E44" s="49" t="s">
        <v>57</v>
      </c>
      <c r="F44" s="49">
        <v>2.9990000000000001</v>
      </c>
      <c r="G44" s="39" t="s">
        <v>31</v>
      </c>
      <c r="H44" s="39" t="s">
        <v>32</v>
      </c>
      <c r="I44" s="37" t="s">
        <v>58</v>
      </c>
      <c r="J44" s="40">
        <v>2750</v>
      </c>
      <c r="K44" s="40">
        <v>5914</v>
      </c>
      <c r="L44" s="39">
        <v>2999</v>
      </c>
      <c r="M44" s="41" t="s">
        <v>34</v>
      </c>
      <c r="N44" s="42">
        <v>11.66</v>
      </c>
      <c r="O44" s="43">
        <f t="shared" si="0"/>
        <v>221.80274442538592</v>
      </c>
      <c r="P44" s="44">
        <v>10.59</v>
      </c>
      <c r="Q44" s="45" t="s">
        <v>59</v>
      </c>
      <c r="R44" s="37" t="s">
        <v>36</v>
      </c>
      <c r="S44" s="46" t="s">
        <v>38</v>
      </c>
      <c r="T44" s="37"/>
      <c r="U44" s="47"/>
      <c r="V44" s="48">
        <f t="shared" si="1"/>
        <v>110</v>
      </c>
      <c r="X44" s="21">
        <f t="shared" si="2"/>
        <v>110</v>
      </c>
    </row>
    <row r="45" spans="1:24" s="5" customFormat="1" ht="24" customHeight="1">
      <c r="A45" s="22"/>
      <c r="B45" s="23"/>
      <c r="C45" s="24"/>
      <c r="D45" s="36" t="s">
        <v>64</v>
      </c>
      <c r="E45" s="49" t="s">
        <v>57</v>
      </c>
      <c r="F45" s="49">
        <v>2.9990000000000001</v>
      </c>
      <c r="G45" s="39" t="s">
        <v>31</v>
      </c>
      <c r="H45" s="39" t="s">
        <v>32</v>
      </c>
      <c r="I45" s="37" t="s">
        <v>58</v>
      </c>
      <c r="J45" s="40">
        <v>2496</v>
      </c>
      <c r="K45" s="40">
        <v>4661</v>
      </c>
      <c r="L45" s="39">
        <v>2000</v>
      </c>
      <c r="M45" s="41" t="s">
        <v>34</v>
      </c>
      <c r="N45" s="42">
        <v>13.33</v>
      </c>
      <c r="O45" s="43">
        <f t="shared" si="0"/>
        <v>194.01500375093772</v>
      </c>
      <c r="P45" s="44">
        <v>11.93</v>
      </c>
      <c r="Q45" s="45" t="s">
        <v>59</v>
      </c>
      <c r="R45" s="37" t="s">
        <v>36</v>
      </c>
      <c r="S45" s="46" t="s">
        <v>38</v>
      </c>
      <c r="T45" s="37"/>
      <c r="U45" s="47"/>
      <c r="V45" s="48">
        <f t="shared" si="1"/>
        <v>111</v>
      </c>
      <c r="X45" s="21">
        <f t="shared" si="2"/>
        <v>111</v>
      </c>
    </row>
    <row r="46" spans="1:24" s="5" customFormat="1" ht="24" customHeight="1">
      <c r="A46" s="22"/>
      <c r="B46" s="23"/>
      <c r="C46" s="24"/>
      <c r="D46" s="36" t="s">
        <v>64</v>
      </c>
      <c r="E46" s="49" t="s">
        <v>57</v>
      </c>
      <c r="F46" s="49">
        <v>2.9990000000000001</v>
      </c>
      <c r="G46" s="39" t="s">
        <v>31</v>
      </c>
      <c r="H46" s="39" t="s">
        <v>32</v>
      </c>
      <c r="I46" s="37" t="s">
        <v>58</v>
      </c>
      <c r="J46" s="40">
        <v>2750</v>
      </c>
      <c r="K46" s="40">
        <v>5914</v>
      </c>
      <c r="L46" s="39">
        <v>2999</v>
      </c>
      <c r="M46" s="41" t="s">
        <v>34</v>
      </c>
      <c r="N46" s="42">
        <v>11.66</v>
      </c>
      <c r="O46" s="43">
        <f t="shared" si="0"/>
        <v>221.80274442538592</v>
      </c>
      <c r="P46" s="44">
        <v>10.59</v>
      </c>
      <c r="Q46" s="45" t="s">
        <v>59</v>
      </c>
      <c r="R46" s="37" t="s">
        <v>36</v>
      </c>
      <c r="S46" s="46" t="s">
        <v>38</v>
      </c>
      <c r="T46" s="37"/>
      <c r="U46" s="47"/>
      <c r="V46" s="48">
        <f t="shared" si="1"/>
        <v>110</v>
      </c>
      <c r="X46" s="21">
        <f t="shared" si="2"/>
        <v>110</v>
      </c>
    </row>
    <row r="47" spans="1:24" s="5" customFormat="1" ht="24" customHeight="1">
      <c r="A47" s="22"/>
      <c r="B47" s="23"/>
      <c r="C47" s="24"/>
      <c r="D47" s="36" t="s">
        <v>64</v>
      </c>
      <c r="E47" s="49" t="s">
        <v>57</v>
      </c>
      <c r="F47" s="49">
        <v>2.9990000000000001</v>
      </c>
      <c r="G47" s="39" t="s">
        <v>31</v>
      </c>
      <c r="H47" s="39" t="s">
        <v>32</v>
      </c>
      <c r="I47" s="37" t="s">
        <v>58</v>
      </c>
      <c r="J47" s="40">
        <v>2913</v>
      </c>
      <c r="K47" s="40">
        <v>6715</v>
      </c>
      <c r="L47" s="39">
        <v>3637</v>
      </c>
      <c r="M47" s="41" t="s">
        <v>34</v>
      </c>
      <c r="N47" s="42">
        <v>10.46</v>
      </c>
      <c r="O47" s="43">
        <f t="shared" si="0"/>
        <v>247.24856596558314</v>
      </c>
      <c r="P47" s="44">
        <v>9.91</v>
      </c>
      <c r="Q47" s="45" t="s">
        <v>59</v>
      </c>
      <c r="R47" s="37" t="s">
        <v>36</v>
      </c>
      <c r="S47" s="46" t="s">
        <v>38</v>
      </c>
      <c r="T47" s="37"/>
      <c r="U47" s="47"/>
      <c r="V47" s="48">
        <f t="shared" si="1"/>
        <v>105</v>
      </c>
      <c r="X47" s="21">
        <f t="shared" si="2"/>
        <v>105</v>
      </c>
    </row>
    <row r="48" spans="1:24" s="5" customFormat="1" ht="24" customHeight="1">
      <c r="A48" s="22"/>
      <c r="B48" s="23"/>
      <c r="C48" s="24"/>
      <c r="D48" s="36" t="s">
        <v>65</v>
      </c>
      <c r="E48" s="37" t="s">
        <v>30</v>
      </c>
      <c r="F48" s="38">
        <v>2.9990000000000001</v>
      </c>
      <c r="G48" s="39" t="s">
        <v>31</v>
      </c>
      <c r="H48" s="39" t="s">
        <v>32</v>
      </c>
      <c r="I48" s="37" t="s">
        <v>66</v>
      </c>
      <c r="J48" s="40">
        <v>2496</v>
      </c>
      <c r="K48" s="40">
        <v>4661</v>
      </c>
      <c r="L48" s="37">
        <v>2000</v>
      </c>
      <c r="M48" s="41" t="s">
        <v>34</v>
      </c>
      <c r="N48" s="42">
        <v>13.27</v>
      </c>
      <c r="O48" s="43">
        <f t="shared" si="0"/>
        <v>194.89223813112284</v>
      </c>
      <c r="P48" s="44">
        <v>11.93</v>
      </c>
      <c r="Q48" s="45" t="s">
        <v>35</v>
      </c>
      <c r="R48" s="37" t="s">
        <v>36</v>
      </c>
      <c r="S48" s="46" t="s">
        <v>37</v>
      </c>
      <c r="T48" s="37"/>
      <c r="U48" s="47"/>
      <c r="V48" s="48">
        <f t="shared" si="1"/>
        <v>111</v>
      </c>
      <c r="W48" s="12"/>
      <c r="X48" s="21">
        <f t="shared" si="2"/>
        <v>111</v>
      </c>
    </row>
    <row r="49" spans="1:24" s="5" customFormat="1" ht="24" customHeight="1">
      <c r="A49" s="22"/>
      <c r="B49" s="23"/>
      <c r="C49" s="24"/>
      <c r="D49" s="36" t="s">
        <v>65</v>
      </c>
      <c r="E49" s="37" t="s">
        <v>30</v>
      </c>
      <c r="F49" s="38">
        <v>2.9990000000000001</v>
      </c>
      <c r="G49" s="39" t="s">
        <v>31</v>
      </c>
      <c r="H49" s="39" t="s">
        <v>32</v>
      </c>
      <c r="I49" s="37" t="s">
        <v>66</v>
      </c>
      <c r="J49" s="40">
        <v>2496</v>
      </c>
      <c r="K49" s="40">
        <v>4661</v>
      </c>
      <c r="L49" s="37">
        <v>2000</v>
      </c>
      <c r="M49" s="41" t="s">
        <v>34</v>
      </c>
      <c r="N49" s="42">
        <v>13.27</v>
      </c>
      <c r="O49" s="43">
        <f t="shared" si="0"/>
        <v>194.89223813112284</v>
      </c>
      <c r="P49" s="44">
        <v>11.93</v>
      </c>
      <c r="Q49" s="45" t="s">
        <v>35</v>
      </c>
      <c r="R49" s="37" t="s">
        <v>36</v>
      </c>
      <c r="S49" s="46" t="s">
        <v>38</v>
      </c>
      <c r="T49" s="37"/>
      <c r="U49" s="47"/>
      <c r="V49" s="48">
        <f t="shared" si="1"/>
        <v>111</v>
      </c>
      <c r="W49" s="12"/>
      <c r="X49" s="21">
        <f t="shared" si="2"/>
        <v>111</v>
      </c>
    </row>
    <row r="50" spans="1:24" s="5" customFormat="1" ht="24" customHeight="1">
      <c r="A50" s="22"/>
      <c r="B50" s="23"/>
      <c r="C50" s="24"/>
      <c r="D50" s="36" t="s">
        <v>65</v>
      </c>
      <c r="E50" s="37" t="s">
        <v>30</v>
      </c>
      <c r="F50" s="38">
        <v>2.9990000000000001</v>
      </c>
      <c r="G50" s="39" t="s">
        <v>31</v>
      </c>
      <c r="H50" s="39" t="s">
        <v>32</v>
      </c>
      <c r="I50" s="37" t="s">
        <v>33</v>
      </c>
      <c r="J50" s="40">
        <v>2496</v>
      </c>
      <c r="K50" s="40">
        <v>4661</v>
      </c>
      <c r="L50" s="37">
        <v>2000</v>
      </c>
      <c r="M50" s="41" t="s">
        <v>34</v>
      </c>
      <c r="N50" s="42">
        <v>13.26</v>
      </c>
      <c r="O50" s="43">
        <f t="shared" si="0"/>
        <v>195.0392156862745</v>
      </c>
      <c r="P50" s="44">
        <v>11.93</v>
      </c>
      <c r="Q50" s="45" t="s">
        <v>67</v>
      </c>
      <c r="R50" s="37" t="s">
        <v>36</v>
      </c>
      <c r="S50" s="46" t="s">
        <v>37</v>
      </c>
      <c r="T50" s="37"/>
      <c r="U50" s="47"/>
      <c r="V50" s="48">
        <f t="shared" si="1"/>
        <v>111</v>
      </c>
      <c r="X50" s="21">
        <f t="shared" si="2"/>
        <v>111</v>
      </c>
    </row>
    <row r="51" spans="1:24" s="5" customFormat="1" ht="24" customHeight="1">
      <c r="A51" s="22"/>
      <c r="B51" s="23"/>
      <c r="C51" s="24"/>
      <c r="D51" s="36" t="s">
        <v>65</v>
      </c>
      <c r="E51" s="37" t="s">
        <v>30</v>
      </c>
      <c r="F51" s="38">
        <v>2.9990000000000001</v>
      </c>
      <c r="G51" s="39" t="s">
        <v>31</v>
      </c>
      <c r="H51" s="39" t="s">
        <v>32</v>
      </c>
      <c r="I51" s="37" t="s">
        <v>33</v>
      </c>
      <c r="J51" s="40">
        <v>2496</v>
      </c>
      <c r="K51" s="40">
        <v>4661</v>
      </c>
      <c r="L51" s="37">
        <v>2000</v>
      </c>
      <c r="M51" s="41" t="s">
        <v>34</v>
      </c>
      <c r="N51" s="42">
        <v>13.26</v>
      </c>
      <c r="O51" s="43">
        <f t="shared" si="0"/>
        <v>195.0392156862745</v>
      </c>
      <c r="P51" s="44">
        <v>11.93</v>
      </c>
      <c r="Q51" s="45" t="s">
        <v>67</v>
      </c>
      <c r="R51" s="37" t="s">
        <v>36</v>
      </c>
      <c r="S51" s="46" t="s">
        <v>38</v>
      </c>
      <c r="T51" s="37"/>
      <c r="U51" s="47"/>
      <c r="V51" s="48">
        <f t="shared" si="1"/>
        <v>111</v>
      </c>
      <c r="X51" s="21">
        <f t="shared" si="2"/>
        <v>111</v>
      </c>
    </row>
    <row r="52" spans="1:24" s="5" customFormat="1" ht="24" customHeight="1">
      <c r="A52" s="22"/>
      <c r="B52" s="23"/>
      <c r="C52" s="24"/>
      <c r="D52" s="36" t="s">
        <v>65</v>
      </c>
      <c r="E52" s="37" t="s">
        <v>30</v>
      </c>
      <c r="F52" s="38">
        <v>2.9990000000000001</v>
      </c>
      <c r="G52" s="39" t="s">
        <v>31</v>
      </c>
      <c r="H52" s="39" t="s">
        <v>32</v>
      </c>
      <c r="I52" s="37" t="s">
        <v>66</v>
      </c>
      <c r="J52" s="40">
        <v>2496</v>
      </c>
      <c r="K52" s="40">
        <v>4661</v>
      </c>
      <c r="L52" s="37">
        <v>2000</v>
      </c>
      <c r="M52" s="41" t="s">
        <v>34</v>
      </c>
      <c r="N52" s="42">
        <v>12.82</v>
      </c>
      <c r="O52" s="43">
        <f t="shared" si="0"/>
        <v>201.73322932917318</v>
      </c>
      <c r="P52" s="44">
        <v>11.93</v>
      </c>
      <c r="Q52" s="45" t="s">
        <v>67</v>
      </c>
      <c r="R52" s="37" t="s">
        <v>36</v>
      </c>
      <c r="S52" s="46" t="s">
        <v>37</v>
      </c>
      <c r="T52" s="37"/>
      <c r="U52" s="47"/>
      <c r="V52" s="48">
        <f t="shared" si="1"/>
        <v>107</v>
      </c>
      <c r="X52" s="21">
        <f t="shared" si="2"/>
        <v>107</v>
      </c>
    </row>
    <row r="53" spans="1:24" s="5" customFormat="1" ht="24" customHeight="1">
      <c r="A53" s="22"/>
      <c r="B53" s="23"/>
      <c r="C53" s="24"/>
      <c r="D53" s="36" t="s">
        <v>65</v>
      </c>
      <c r="E53" s="37" t="s">
        <v>30</v>
      </c>
      <c r="F53" s="38">
        <v>2.9990000000000001</v>
      </c>
      <c r="G53" s="39" t="s">
        <v>31</v>
      </c>
      <c r="H53" s="39" t="s">
        <v>32</v>
      </c>
      <c r="I53" s="37" t="s">
        <v>66</v>
      </c>
      <c r="J53" s="40">
        <v>2496</v>
      </c>
      <c r="K53" s="40">
        <v>4661</v>
      </c>
      <c r="L53" s="37">
        <v>2000</v>
      </c>
      <c r="M53" s="41" t="s">
        <v>34</v>
      </c>
      <c r="N53" s="42">
        <v>12.82</v>
      </c>
      <c r="O53" s="43">
        <f t="shared" si="0"/>
        <v>201.73322932917318</v>
      </c>
      <c r="P53" s="44">
        <v>11.93</v>
      </c>
      <c r="Q53" s="45" t="s">
        <v>67</v>
      </c>
      <c r="R53" s="37" t="s">
        <v>36</v>
      </c>
      <c r="S53" s="46" t="s">
        <v>38</v>
      </c>
      <c r="T53" s="37"/>
      <c r="U53" s="47"/>
      <c r="V53" s="48">
        <f t="shared" si="1"/>
        <v>107</v>
      </c>
      <c r="X53" s="21">
        <f t="shared" si="2"/>
        <v>107</v>
      </c>
    </row>
    <row r="54" spans="1:24" s="5" customFormat="1" ht="24" customHeight="1">
      <c r="A54" s="22"/>
      <c r="B54" s="23"/>
      <c r="C54" s="24"/>
      <c r="D54" s="36" t="s">
        <v>68</v>
      </c>
      <c r="E54" s="37" t="s">
        <v>30</v>
      </c>
      <c r="F54" s="38">
        <v>2.9990000000000001</v>
      </c>
      <c r="G54" s="39" t="s">
        <v>31</v>
      </c>
      <c r="H54" s="39" t="s">
        <v>32</v>
      </c>
      <c r="I54" s="37" t="s">
        <v>66</v>
      </c>
      <c r="J54" s="40">
        <v>2496</v>
      </c>
      <c r="K54" s="40">
        <v>4661</v>
      </c>
      <c r="L54" s="37">
        <v>2000</v>
      </c>
      <c r="M54" s="41" t="s">
        <v>34</v>
      </c>
      <c r="N54" s="42">
        <v>13.27</v>
      </c>
      <c r="O54" s="43">
        <f t="shared" si="0"/>
        <v>194.89223813112284</v>
      </c>
      <c r="P54" s="44">
        <v>11.93</v>
      </c>
      <c r="Q54" s="45" t="s">
        <v>35</v>
      </c>
      <c r="R54" s="37" t="s">
        <v>36</v>
      </c>
      <c r="S54" s="46" t="s">
        <v>37</v>
      </c>
      <c r="T54" s="37"/>
      <c r="U54" s="47"/>
      <c r="V54" s="48">
        <f t="shared" si="1"/>
        <v>111</v>
      </c>
      <c r="W54" s="12"/>
      <c r="X54" s="21">
        <f t="shared" si="2"/>
        <v>111</v>
      </c>
    </row>
    <row r="55" spans="1:24" s="5" customFormat="1" ht="24" customHeight="1">
      <c r="A55" s="22"/>
      <c r="B55" s="23"/>
      <c r="C55" s="24"/>
      <c r="D55" s="36" t="s">
        <v>68</v>
      </c>
      <c r="E55" s="37" t="s">
        <v>30</v>
      </c>
      <c r="F55" s="38">
        <v>2.9990000000000001</v>
      </c>
      <c r="G55" s="39" t="s">
        <v>31</v>
      </c>
      <c r="H55" s="39" t="s">
        <v>32</v>
      </c>
      <c r="I55" s="37" t="s">
        <v>66</v>
      </c>
      <c r="J55" s="40">
        <v>2496</v>
      </c>
      <c r="K55" s="40">
        <v>4661</v>
      </c>
      <c r="L55" s="37">
        <v>2000</v>
      </c>
      <c r="M55" s="41" t="s">
        <v>34</v>
      </c>
      <c r="N55" s="42">
        <v>13.27</v>
      </c>
      <c r="O55" s="43">
        <f t="shared" si="0"/>
        <v>194.89223813112284</v>
      </c>
      <c r="P55" s="44">
        <v>11.93</v>
      </c>
      <c r="Q55" s="45" t="s">
        <v>35</v>
      </c>
      <c r="R55" s="37" t="s">
        <v>36</v>
      </c>
      <c r="S55" s="46" t="s">
        <v>38</v>
      </c>
      <c r="T55" s="37"/>
      <c r="U55" s="47"/>
      <c r="V55" s="48">
        <f t="shared" si="1"/>
        <v>111</v>
      </c>
      <c r="W55" s="12"/>
      <c r="X55" s="21">
        <f t="shared" si="2"/>
        <v>111</v>
      </c>
    </row>
    <row r="56" spans="1:24" s="5" customFormat="1" ht="24" customHeight="1">
      <c r="A56" s="22"/>
      <c r="B56" s="23"/>
      <c r="C56" s="24"/>
      <c r="D56" s="36" t="s">
        <v>68</v>
      </c>
      <c r="E56" s="37" t="s">
        <v>30</v>
      </c>
      <c r="F56" s="38">
        <v>2.9990000000000001</v>
      </c>
      <c r="G56" s="39" t="s">
        <v>31</v>
      </c>
      <c r="H56" s="39" t="s">
        <v>32</v>
      </c>
      <c r="I56" s="37" t="s">
        <v>33</v>
      </c>
      <c r="J56" s="40">
        <v>2496</v>
      </c>
      <c r="K56" s="40">
        <v>4661</v>
      </c>
      <c r="L56" s="37">
        <v>2000</v>
      </c>
      <c r="M56" s="41" t="s">
        <v>34</v>
      </c>
      <c r="N56" s="42">
        <v>13.26</v>
      </c>
      <c r="O56" s="43">
        <f t="shared" si="0"/>
        <v>195.0392156862745</v>
      </c>
      <c r="P56" s="44">
        <v>11.93</v>
      </c>
      <c r="Q56" s="45" t="s">
        <v>67</v>
      </c>
      <c r="R56" s="37" t="s">
        <v>36</v>
      </c>
      <c r="S56" s="46" t="s">
        <v>37</v>
      </c>
      <c r="T56" s="37"/>
      <c r="U56" s="47"/>
      <c r="V56" s="48">
        <f t="shared" si="1"/>
        <v>111</v>
      </c>
      <c r="X56" s="21">
        <f t="shared" si="2"/>
        <v>111</v>
      </c>
    </row>
    <row r="57" spans="1:24" s="5" customFormat="1" ht="24" customHeight="1">
      <c r="A57" s="22"/>
      <c r="B57" s="23"/>
      <c r="C57" s="24"/>
      <c r="D57" s="36" t="s">
        <v>68</v>
      </c>
      <c r="E57" s="37" t="s">
        <v>30</v>
      </c>
      <c r="F57" s="38">
        <v>2.9990000000000001</v>
      </c>
      <c r="G57" s="39" t="s">
        <v>31</v>
      </c>
      <c r="H57" s="39" t="s">
        <v>32</v>
      </c>
      <c r="I57" s="37" t="s">
        <v>33</v>
      </c>
      <c r="J57" s="40">
        <v>2496</v>
      </c>
      <c r="K57" s="40">
        <v>4661</v>
      </c>
      <c r="L57" s="37">
        <v>2000</v>
      </c>
      <c r="M57" s="41" t="s">
        <v>34</v>
      </c>
      <c r="N57" s="42">
        <v>13.26</v>
      </c>
      <c r="O57" s="43">
        <f t="shared" si="0"/>
        <v>195.0392156862745</v>
      </c>
      <c r="P57" s="44">
        <v>11.93</v>
      </c>
      <c r="Q57" s="45" t="s">
        <v>67</v>
      </c>
      <c r="R57" s="37" t="s">
        <v>36</v>
      </c>
      <c r="S57" s="46" t="s">
        <v>38</v>
      </c>
      <c r="T57" s="37"/>
      <c r="U57" s="47"/>
      <c r="V57" s="48">
        <f t="shared" si="1"/>
        <v>111</v>
      </c>
      <c r="X57" s="21">
        <f t="shared" si="2"/>
        <v>111</v>
      </c>
    </row>
    <row r="58" spans="1:24" s="5" customFormat="1" ht="24" customHeight="1">
      <c r="A58" s="22"/>
      <c r="B58" s="23"/>
      <c r="C58" s="24"/>
      <c r="D58" s="36" t="s">
        <v>68</v>
      </c>
      <c r="E58" s="37" t="s">
        <v>30</v>
      </c>
      <c r="F58" s="38">
        <v>2.9990000000000001</v>
      </c>
      <c r="G58" s="39" t="s">
        <v>31</v>
      </c>
      <c r="H58" s="39" t="s">
        <v>32</v>
      </c>
      <c r="I58" s="37" t="s">
        <v>66</v>
      </c>
      <c r="J58" s="40">
        <v>2496</v>
      </c>
      <c r="K58" s="40">
        <v>4661</v>
      </c>
      <c r="L58" s="37">
        <v>2000</v>
      </c>
      <c r="M58" s="41" t="s">
        <v>34</v>
      </c>
      <c r="N58" s="42">
        <v>12.82</v>
      </c>
      <c r="O58" s="43">
        <f t="shared" si="0"/>
        <v>201.73322932917318</v>
      </c>
      <c r="P58" s="44">
        <v>11.93</v>
      </c>
      <c r="Q58" s="45" t="s">
        <v>67</v>
      </c>
      <c r="R58" s="37" t="s">
        <v>36</v>
      </c>
      <c r="S58" s="46" t="s">
        <v>37</v>
      </c>
      <c r="T58" s="37"/>
      <c r="U58" s="47"/>
      <c r="V58" s="48">
        <f t="shared" si="1"/>
        <v>107</v>
      </c>
      <c r="X58" s="21">
        <f t="shared" si="2"/>
        <v>107</v>
      </c>
    </row>
    <row r="59" spans="1:24" s="5" customFormat="1" ht="24" customHeight="1">
      <c r="A59" s="22"/>
      <c r="B59" s="23"/>
      <c r="C59" s="24"/>
      <c r="D59" s="36" t="s">
        <v>68</v>
      </c>
      <c r="E59" s="37" t="s">
        <v>30</v>
      </c>
      <c r="F59" s="38">
        <v>2.9990000000000001</v>
      </c>
      <c r="G59" s="39" t="s">
        <v>31</v>
      </c>
      <c r="H59" s="39" t="s">
        <v>32</v>
      </c>
      <c r="I59" s="37" t="s">
        <v>66</v>
      </c>
      <c r="J59" s="40">
        <v>2496</v>
      </c>
      <c r="K59" s="40">
        <v>4661</v>
      </c>
      <c r="L59" s="37">
        <v>2000</v>
      </c>
      <c r="M59" s="41" t="s">
        <v>34</v>
      </c>
      <c r="N59" s="42">
        <v>12.82</v>
      </c>
      <c r="O59" s="43">
        <f t="shared" si="0"/>
        <v>201.73322932917318</v>
      </c>
      <c r="P59" s="44">
        <v>11.93</v>
      </c>
      <c r="Q59" s="45" t="s">
        <v>67</v>
      </c>
      <c r="R59" s="37" t="s">
        <v>36</v>
      </c>
      <c r="S59" s="46" t="s">
        <v>38</v>
      </c>
      <c r="T59" s="37"/>
      <c r="U59" s="47"/>
      <c r="V59" s="48">
        <f t="shared" si="1"/>
        <v>107</v>
      </c>
      <c r="X59" s="21">
        <f t="shared" si="2"/>
        <v>107</v>
      </c>
    </row>
    <row r="60" spans="1:24" s="5" customFormat="1" ht="24" customHeight="1">
      <c r="A60" s="22"/>
      <c r="B60" s="23"/>
      <c r="C60" s="24"/>
      <c r="D60" s="36" t="s">
        <v>69</v>
      </c>
      <c r="E60" s="37" t="s">
        <v>30</v>
      </c>
      <c r="F60" s="38">
        <v>2.9990000000000001</v>
      </c>
      <c r="G60" s="39" t="s">
        <v>31</v>
      </c>
      <c r="H60" s="39" t="s">
        <v>32</v>
      </c>
      <c r="I60" s="37" t="s">
        <v>66</v>
      </c>
      <c r="J60" s="40">
        <v>2496</v>
      </c>
      <c r="K60" s="40">
        <v>4661</v>
      </c>
      <c r="L60" s="37">
        <v>2000</v>
      </c>
      <c r="M60" s="41" t="s">
        <v>34</v>
      </c>
      <c r="N60" s="42">
        <v>13.27</v>
      </c>
      <c r="O60" s="43">
        <f t="shared" si="0"/>
        <v>194.89223813112284</v>
      </c>
      <c r="P60" s="44">
        <v>11.93</v>
      </c>
      <c r="Q60" s="45" t="s">
        <v>35</v>
      </c>
      <c r="R60" s="37" t="s">
        <v>36</v>
      </c>
      <c r="S60" s="46" t="s">
        <v>38</v>
      </c>
      <c r="T60" s="37"/>
      <c r="U60" s="47"/>
      <c r="V60" s="48">
        <f t="shared" si="1"/>
        <v>111</v>
      </c>
      <c r="W60" s="12"/>
      <c r="X60" s="21">
        <f t="shared" si="2"/>
        <v>111</v>
      </c>
    </row>
    <row r="61" spans="1:24" s="5" customFormat="1" ht="24" customHeight="1">
      <c r="A61" s="22"/>
      <c r="B61" s="23"/>
      <c r="C61" s="24"/>
      <c r="D61" s="36" t="s">
        <v>69</v>
      </c>
      <c r="E61" s="37" t="s">
        <v>30</v>
      </c>
      <c r="F61" s="38">
        <v>2.9990000000000001</v>
      </c>
      <c r="G61" s="39" t="s">
        <v>31</v>
      </c>
      <c r="H61" s="39" t="s">
        <v>32</v>
      </c>
      <c r="I61" s="37" t="s">
        <v>33</v>
      </c>
      <c r="J61" s="40">
        <v>2496</v>
      </c>
      <c r="K61" s="40">
        <v>4661</v>
      </c>
      <c r="L61" s="37">
        <v>2000</v>
      </c>
      <c r="M61" s="41" t="s">
        <v>34</v>
      </c>
      <c r="N61" s="42">
        <v>13.26</v>
      </c>
      <c r="O61" s="43">
        <f t="shared" si="0"/>
        <v>195.0392156862745</v>
      </c>
      <c r="P61" s="44">
        <v>11.93</v>
      </c>
      <c r="Q61" s="45" t="s">
        <v>67</v>
      </c>
      <c r="R61" s="37" t="s">
        <v>36</v>
      </c>
      <c r="S61" s="46" t="s">
        <v>38</v>
      </c>
      <c r="T61" s="37"/>
      <c r="U61" s="47"/>
      <c r="V61" s="48">
        <f t="shared" si="1"/>
        <v>111</v>
      </c>
      <c r="X61" s="21">
        <f t="shared" si="2"/>
        <v>111</v>
      </c>
    </row>
    <row r="62" spans="1:24" s="5" customFormat="1" ht="24" customHeight="1">
      <c r="A62" s="22"/>
      <c r="B62" s="23"/>
      <c r="C62" s="24"/>
      <c r="D62" s="36" t="s">
        <v>69</v>
      </c>
      <c r="E62" s="37" t="s">
        <v>30</v>
      </c>
      <c r="F62" s="38">
        <v>2.9990000000000001</v>
      </c>
      <c r="G62" s="39" t="s">
        <v>31</v>
      </c>
      <c r="H62" s="39" t="s">
        <v>32</v>
      </c>
      <c r="I62" s="37" t="s">
        <v>66</v>
      </c>
      <c r="J62" s="40">
        <v>2496</v>
      </c>
      <c r="K62" s="40">
        <v>4661</v>
      </c>
      <c r="L62" s="37">
        <v>2000</v>
      </c>
      <c r="M62" s="41" t="s">
        <v>34</v>
      </c>
      <c r="N62" s="42">
        <v>12.82</v>
      </c>
      <c r="O62" s="43">
        <f t="shared" si="0"/>
        <v>201.73322932917318</v>
      </c>
      <c r="P62" s="44">
        <v>11.93</v>
      </c>
      <c r="Q62" s="45" t="s">
        <v>67</v>
      </c>
      <c r="R62" s="37" t="s">
        <v>36</v>
      </c>
      <c r="S62" s="46" t="s">
        <v>38</v>
      </c>
      <c r="T62" s="37"/>
      <c r="U62" s="47"/>
      <c r="V62" s="48">
        <f t="shared" si="1"/>
        <v>107</v>
      </c>
      <c r="X62" s="21">
        <f t="shared" si="2"/>
        <v>107</v>
      </c>
    </row>
    <row r="63" spans="1:24" s="5" customFormat="1" ht="24" customHeight="1">
      <c r="A63" s="22"/>
      <c r="B63" s="23"/>
      <c r="C63" s="24"/>
      <c r="D63" s="36" t="s">
        <v>70</v>
      </c>
      <c r="E63" s="37" t="s">
        <v>30</v>
      </c>
      <c r="F63" s="38">
        <v>2.9990000000000001</v>
      </c>
      <c r="G63" s="39" t="s">
        <v>31</v>
      </c>
      <c r="H63" s="39" t="s">
        <v>32</v>
      </c>
      <c r="I63" s="37" t="s">
        <v>66</v>
      </c>
      <c r="J63" s="40">
        <v>2496</v>
      </c>
      <c r="K63" s="40">
        <v>4661</v>
      </c>
      <c r="L63" s="37">
        <v>2000</v>
      </c>
      <c r="M63" s="41" t="s">
        <v>34</v>
      </c>
      <c r="N63" s="42">
        <v>13.27</v>
      </c>
      <c r="O63" s="43">
        <f t="shared" si="0"/>
        <v>194.89223813112284</v>
      </c>
      <c r="P63" s="44">
        <v>11.93</v>
      </c>
      <c r="Q63" s="45" t="s">
        <v>35</v>
      </c>
      <c r="R63" s="37" t="s">
        <v>36</v>
      </c>
      <c r="S63" s="46" t="s">
        <v>38</v>
      </c>
      <c r="T63" s="37"/>
      <c r="U63" s="47"/>
      <c r="V63" s="48">
        <f t="shared" si="1"/>
        <v>111</v>
      </c>
      <c r="W63" s="12"/>
      <c r="X63" s="21">
        <f t="shared" si="2"/>
        <v>111</v>
      </c>
    </row>
    <row r="64" spans="1:24" s="5" customFormat="1" ht="24" customHeight="1">
      <c r="A64" s="22"/>
      <c r="B64" s="23"/>
      <c r="C64" s="24"/>
      <c r="D64" s="36" t="s">
        <v>70</v>
      </c>
      <c r="E64" s="37" t="s">
        <v>30</v>
      </c>
      <c r="F64" s="38">
        <v>2.9990000000000001</v>
      </c>
      <c r="G64" s="39" t="s">
        <v>31</v>
      </c>
      <c r="H64" s="39" t="s">
        <v>32</v>
      </c>
      <c r="I64" s="37" t="s">
        <v>33</v>
      </c>
      <c r="J64" s="40">
        <v>2496</v>
      </c>
      <c r="K64" s="40">
        <v>4661</v>
      </c>
      <c r="L64" s="37">
        <v>2000</v>
      </c>
      <c r="M64" s="41" t="s">
        <v>34</v>
      </c>
      <c r="N64" s="42">
        <v>13.26</v>
      </c>
      <c r="O64" s="43">
        <f t="shared" si="0"/>
        <v>195.0392156862745</v>
      </c>
      <c r="P64" s="44">
        <v>11.93</v>
      </c>
      <c r="Q64" s="45" t="s">
        <v>67</v>
      </c>
      <c r="R64" s="37" t="s">
        <v>36</v>
      </c>
      <c r="S64" s="46" t="s">
        <v>38</v>
      </c>
      <c r="T64" s="37"/>
      <c r="U64" s="47"/>
      <c r="V64" s="48">
        <f t="shared" si="1"/>
        <v>111</v>
      </c>
      <c r="X64" s="21">
        <f t="shared" si="2"/>
        <v>111</v>
      </c>
    </row>
    <row r="65" spans="1:24" s="5" customFormat="1" ht="24" customHeight="1">
      <c r="A65" s="22"/>
      <c r="B65" s="23"/>
      <c r="C65" s="24"/>
      <c r="D65" s="36" t="s">
        <v>70</v>
      </c>
      <c r="E65" s="37" t="s">
        <v>30</v>
      </c>
      <c r="F65" s="38">
        <v>2.9990000000000001</v>
      </c>
      <c r="G65" s="39" t="s">
        <v>31</v>
      </c>
      <c r="H65" s="39" t="s">
        <v>32</v>
      </c>
      <c r="I65" s="37" t="s">
        <v>66</v>
      </c>
      <c r="J65" s="40">
        <v>2496</v>
      </c>
      <c r="K65" s="40">
        <v>4661</v>
      </c>
      <c r="L65" s="37">
        <v>2000</v>
      </c>
      <c r="M65" s="41" t="s">
        <v>34</v>
      </c>
      <c r="N65" s="42">
        <v>12.82</v>
      </c>
      <c r="O65" s="43">
        <f t="shared" si="0"/>
        <v>201.73322932917318</v>
      </c>
      <c r="P65" s="44">
        <v>11.93</v>
      </c>
      <c r="Q65" s="45" t="s">
        <v>67</v>
      </c>
      <c r="R65" s="37" t="s">
        <v>36</v>
      </c>
      <c r="S65" s="46" t="s">
        <v>38</v>
      </c>
      <c r="T65" s="37"/>
      <c r="U65" s="47"/>
      <c r="V65" s="48">
        <f t="shared" si="1"/>
        <v>107</v>
      </c>
      <c r="X65" s="21">
        <f t="shared" si="2"/>
        <v>107</v>
      </c>
    </row>
    <row r="66" spans="1:24" s="5" customFormat="1" ht="24" customHeight="1">
      <c r="A66" s="22"/>
      <c r="B66" s="23"/>
      <c r="C66" s="24"/>
      <c r="D66" s="36" t="s">
        <v>71</v>
      </c>
      <c r="E66" s="37" t="s">
        <v>30</v>
      </c>
      <c r="F66" s="38">
        <v>2.9990000000000001</v>
      </c>
      <c r="G66" s="39" t="s">
        <v>31</v>
      </c>
      <c r="H66" s="39" t="s">
        <v>32</v>
      </c>
      <c r="I66" s="37" t="s">
        <v>66</v>
      </c>
      <c r="J66" s="40">
        <v>2496</v>
      </c>
      <c r="K66" s="40">
        <v>4661</v>
      </c>
      <c r="L66" s="37">
        <v>2000</v>
      </c>
      <c r="M66" s="41" t="s">
        <v>34</v>
      </c>
      <c r="N66" s="42">
        <v>13.27</v>
      </c>
      <c r="O66" s="43">
        <f t="shared" si="0"/>
        <v>194.89223813112284</v>
      </c>
      <c r="P66" s="44">
        <v>11.93</v>
      </c>
      <c r="Q66" s="45" t="s">
        <v>35</v>
      </c>
      <c r="R66" s="37" t="s">
        <v>36</v>
      </c>
      <c r="S66" s="46" t="s">
        <v>38</v>
      </c>
      <c r="T66" s="37"/>
      <c r="U66" s="47"/>
      <c r="V66" s="48">
        <f t="shared" si="1"/>
        <v>111</v>
      </c>
      <c r="W66" s="12"/>
      <c r="X66" s="21">
        <f t="shared" si="2"/>
        <v>111</v>
      </c>
    </row>
    <row r="67" spans="1:24" s="5" customFormat="1" ht="24" customHeight="1">
      <c r="A67" s="22"/>
      <c r="B67" s="23"/>
      <c r="C67" s="24"/>
      <c r="D67" s="36" t="s">
        <v>71</v>
      </c>
      <c r="E67" s="37" t="s">
        <v>30</v>
      </c>
      <c r="F67" s="38">
        <v>2.9990000000000001</v>
      </c>
      <c r="G67" s="39" t="s">
        <v>31</v>
      </c>
      <c r="H67" s="39" t="s">
        <v>32</v>
      </c>
      <c r="I67" s="37" t="s">
        <v>33</v>
      </c>
      <c r="J67" s="40">
        <v>2496</v>
      </c>
      <c r="K67" s="40">
        <v>4661</v>
      </c>
      <c r="L67" s="37">
        <v>2000</v>
      </c>
      <c r="M67" s="41" t="s">
        <v>34</v>
      </c>
      <c r="N67" s="42">
        <v>13.26</v>
      </c>
      <c r="O67" s="43">
        <f t="shared" si="0"/>
        <v>195.0392156862745</v>
      </c>
      <c r="P67" s="44">
        <v>11.93</v>
      </c>
      <c r="Q67" s="45" t="s">
        <v>67</v>
      </c>
      <c r="R67" s="37" t="s">
        <v>36</v>
      </c>
      <c r="S67" s="46" t="s">
        <v>38</v>
      </c>
      <c r="T67" s="37"/>
      <c r="U67" s="47"/>
      <c r="V67" s="48">
        <f t="shared" si="1"/>
        <v>111</v>
      </c>
      <c r="X67" s="21">
        <f t="shared" si="2"/>
        <v>111</v>
      </c>
    </row>
    <row r="68" spans="1:24" s="5" customFormat="1" ht="24" customHeight="1">
      <c r="A68" s="22"/>
      <c r="B68" s="23"/>
      <c r="C68" s="24"/>
      <c r="D68" s="36" t="s">
        <v>71</v>
      </c>
      <c r="E68" s="37" t="s">
        <v>30</v>
      </c>
      <c r="F68" s="38">
        <v>2.9990000000000001</v>
      </c>
      <c r="G68" s="39" t="s">
        <v>31</v>
      </c>
      <c r="H68" s="39" t="s">
        <v>32</v>
      </c>
      <c r="I68" s="37" t="s">
        <v>66</v>
      </c>
      <c r="J68" s="40">
        <v>2496</v>
      </c>
      <c r="K68" s="40">
        <v>4661</v>
      </c>
      <c r="L68" s="37">
        <v>2000</v>
      </c>
      <c r="M68" s="41" t="s">
        <v>34</v>
      </c>
      <c r="N68" s="42">
        <v>12.82</v>
      </c>
      <c r="O68" s="43">
        <f t="shared" si="0"/>
        <v>201.73322932917318</v>
      </c>
      <c r="P68" s="44">
        <v>11.93</v>
      </c>
      <c r="Q68" s="45" t="s">
        <v>67</v>
      </c>
      <c r="R68" s="37" t="s">
        <v>36</v>
      </c>
      <c r="S68" s="46" t="s">
        <v>38</v>
      </c>
      <c r="T68" s="37"/>
      <c r="U68" s="47"/>
      <c r="V68" s="48">
        <f t="shared" si="1"/>
        <v>107</v>
      </c>
      <c r="X68" s="21">
        <f t="shared" si="2"/>
        <v>107</v>
      </c>
    </row>
    <row r="69" spans="1:24" s="5" customFormat="1" ht="24" customHeight="1">
      <c r="A69" s="22"/>
      <c r="B69" s="23"/>
      <c r="C69" s="24"/>
      <c r="D69" s="36" t="s">
        <v>72</v>
      </c>
      <c r="E69" s="37" t="s">
        <v>30</v>
      </c>
      <c r="F69" s="38">
        <v>2.9990000000000001</v>
      </c>
      <c r="G69" s="39" t="s">
        <v>31</v>
      </c>
      <c r="H69" s="39" t="s">
        <v>32</v>
      </c>
      <c r="I69" s="37" t="s">
        <v>66</v>
      </c>
      <c r="J69" s="40">
        <v>2496</v>
      </c>
      <c r="K69" s="40">
        <v>4661</v>
      </c>
      <c r="L69" s="37">
        <v>2000</v>
      </c>
      <c r="M69" s="41" t="s">
        <v>34</v>
      </c>
      <c r="N69" s="42">
        <v>13.27</v>
      </c>
      <c r="O69" s="43">
        <f t="shared" si="0"/>
        <v>194.89223813112284</v>
      </c>
      <c r="P69" s="44">
        <v>11.93</v>
      </c>
      <c r="Q69" s="45" t="s">
        <v>35</v>
      </c>
      <c r="R69" s="37" t="s">
        <v>36</v>
      </c>
      <c r="S69" s="46" t="s">
        <v>38</v>
      </c>
      <c r="T69" s="37"/>
      <c r="U69" s="47"/>
      <c r="V69" s="48">
        <f t="shared" si="1"/>
        <v>111</v>
      </c>
      <c r="W69" s="12"/>
      <c r="X69" s="21">
        <f t="shared" si="2"/>
        <v>111</v>
      </c>
    </row>
    <row r="70" spans="1:24" s="5" customFormat="1" ht="24" customHeight="1">
      <c r="A70" s="22"/>
      <c r="B70" s="23"/>
      <c r="C70" s="24"/>
      <c r="D70" s="36" t="s">
        <v>72</v>
      </c>
      <c r="E70" s="37" t="s">
        <v>30</v>
      </c>
      <c r="F70" s="38">
        <v>2.9990000000000001</v>
      </c>
      <c r="G70" s="39" t="s">
        <v>31</v>
      </c>
      <c r="H70" s="39" t="s">
        <v>32</v>
      </c>
      <c r="I70" s="37" t="s">
        <v>33</v>
      </c>
      <c r="J70" s="40">
        <v>2496</v>
      </c>
      <c r="K70" s="40">
        <v>4661</v>
      </c>
      <c r="L70" s="37">
        <v>2000</v>
      </c>
      <c r="M70" s="41" t="s">
        <v>34</v>
      </c>
      <c r="N70" s="42">
        <v>13.26</v>
      </c>
      <c r="O70" s="43">
        <f t="shared" si="0"/>
        <v>195.0392156862745</v>
      </c>
      <c r="P70" s="44">
        <v>11.93</v>
      </c>
      <c r="Q70" s="45" t="s">
        <v>67</v>
      </c>
      <c r="R70" s="37" t="s">
        <v>36</v>
      </c>
      <c r="S70" s="46" t="s">
        <v>38</v>
      </c>
      <c r="T70" s="37"/>
      <c r="U70" s="47"/>
      <c r="V70" s="48">
        <f t="shared" si="1"/>
        <v>111</v>
      </c>
      <c r="X70" s="21">
        <f t="shared" si="2"/>
        <v>111</v>
      </c>
    </row>
    <row r="71" spans="1:24" s="5" customFormat="1" ht="24" customHeight="1">
      <c r="A71" s="22"/>
      <c r="B71" s="23"/>
      <c r="C71" s="24"/>
      <c r="D71" s="36" t="s">
        <v>72</v>
      </c>
      <c r="E71" s="37" t="s">
        <v>30</v>
      </c>
      <c r="F71" s="38">
        <v>2.9990000000000001</v>
      </c>
      <c r="G71" s="39" t="s">
        <v>31</v>
      </c>
      <c r="H71" s="39" t="s">
        <v>32</v>
      </c>
      <c r="I71" s="37" t="s">
        <v>66</v>
      </c>
      <c r="J71" s="40">
        <v>2496</v>
      </c>
      <c r="K71" s="40">
        <v>4661</v>
      </c>
      <c r="L71" s="37">
        <v>2000</v>
      </c>
      <c r="M71" s="41" t="s">
        <v>34</v>
      </c>
      <c r="N71" s="42">
        <v>12.82</v>
      </c>
      <c r="O71" s="43">
        <f t="shared" si="0"/>
        <v>201.73322932917318</v>
      </c>
      <c r="P71" s="44">
        <v>11.93</v>
      </c>
      <c r="Q71" s="45" t="s">
        <v>67</v>
      </c>
      <c r="R71" s="37" t="s">
        <v>36</v>
      </c>
      <c r="S71" s="46" t="s">
        <v>38</v>
      </c>
      <c r="T71" s="37"/>
      <c r="U71" s="47"/>
      <c r="V71" s="48">
        <f t="shared" si="1"/>
        <v>107</v>
      </c>
      <c r="X71" s="21">
        <f t="shared" si="2"/>
        <v>107</v>
      </c>
    </row>
    <row r="72" spans="1:24" s="5" customFormat="1" ht="24" customHeight="1">
      <c r="A72" s="22"/>
      <c r="B72" s="23"/>
      <c r="C72" s="24"/>
      <c r="D72" s="36" t="s">
        <v>73</v>
      </c>
      <c r="E72" s="37" t="s">
        <v>30</v>
      </c>
      <c r="F72" s="38">
        <v>2.9990000000000001</v>
      </c>
      <c r="G72" s="39" t="s">
        <v>31</v>
      </c>
      <c r="H72" s="39" t="s">
        <v>32</v>
      </c>
      <c r="I72" s="37" t="s">
        <v>33</v>
      </c>
      <c r="J72" s="40">
        <v>2496</v>
      </c>
      <c r="K72" s="40">
        <v>4661</v>
      </c>
      <c r="L72" s="37">
        <v>2000</v>
      </c>
      <c r="M72" s="41" t="s">
        <v>34</v>
      </c>
      <c r="N72" s="42">
        <v>13.26</v>
      </c>
      <c r="O72" s="43">
        <f t="shared" si="0"/>
        <v>195.0392156862745</v>
      </c>
      <c r="P72" s="44">
        <v>11.93</v>
      </c>
      <c r="Q72" s="45" t="s">
        <v>67</v>
      </c>
      <c r="R72" s="37" t="s">
        <v>36</v>
      </c>
      <c r="S72" s="46" t="s">
        <v>38</v>
      </c>
      <c r="T72" s="37"/>
      <c r="U72" s="47"/>
      <c r="V72" s="48">
        <f t="shared" si="1"/>
        <v>111</v>
      </c>
      <c r="X72" s="21">
        <f t="shared" si="2"/>
        <v>111</v>
      </c>
    </row>
    <row r="73" spans="1:24" s="5" customFormat="1" ht="24" customHeight="1">
      <c r="A73" s="22"/>
      <c r="B73" s="23"/>
      <c r="C73" s="24"/>
      <c r="D73" s="36" t="s">
        <v>73</v>
      </c>
      <c r="E73" s="37" t="s">
        <v>30</v>
      </c>
      <c r="F73" s="38">
        <v>2.9990000000000001</v>
      </c>
      <c r="G73" s="39" t="s">
        <v>31</v>
      </c>
      <c r="H73" s="39" t="s">
        <v>32</v>
      </c>
      <c r="I73" s="37" t="s">
        <v>58</v>
      </c>
      <c r="J73" s="40">
        <v>2496</v>
      </c>
      <c r="K73" s="40">
        <v>4661</v>
      </c>
      <c r="L73" s="37">
        <v>2000</v>
      </c>
      <c r="M73" s="41" t="s">
        <v>34</v>
      </c>
      <c r="N73" s="42">
        <v>12.82</v>
      </c>
      <c r="O73" s="43">
        <f t="shared" ref="O73:O136" si="3">IF(N73&gt;0,1/N73*37.7*68.6,"")</f>
        <v>201.73322932917318</v>
      </c>
      <c r="P73" s="44">
        <v>11.93</v>
      </c>
      <c r="Q73" s="45" t="s">
        <v>35</v>
      </c>
      <c r="R73" s="37" t="s">
        <v>36</v>
      </c>
      <c r="S73" s="46" t="s">
        <v>38</v>
      </c>
      <c r="T73" s="37"/>
      <c r="U73" s="47"/>
      <c r="V73" s="48">
        <f t="shared" ref="V73:V136" si="4">IF(X73&lt;95,"",X73)</f>
        <v>107</v>
      </c>
      <c r="W73" s="12"/>
      <c r="X73" s="21">
        <f t="shared" ref="X73:X136" si="5">IFERROR(ROUNDDOWN(N73/P73*100,0),"")</f>
        <v>107</v>
      </c>
    </row>
    <row r="74" spans="1:24" s="5" customFormat="1" ht="24" customHeight="1">
      <c r="A74" s="22"/>
      <c r="B74" s="23"/>
      <c r="C74" s="24"/>
      <c r="D74" s="36" t="s">
        <v>73</v>
      </c>
      <c r="E74" s="37" t="s">
        <v>30</v>
      </c>
      <c r="F74" s="38">
        <v>2.9990000000000001</v>
      </c>
      <c r="G74" s="39" t="s">
        <v>31</v>
      </c>
      <c r="H74" s="39" t="s">
        <v>32</v>
      </c>
      <c r="I74" s="37" t="s">
        <v>58</v>
      </c>
      <c r="J74" s="40">
        <v>2496</v>
      </c>
      <c r="K74" s="40">
        <v>4661</v>
      </c>
      <c r="L74" s="37">
        <v>2000</v>
      </c>
      <c r="M74" s="41" t="s">
        <v>34</v>
      </c>
      <c r="N74" s="42">
        <v>12.79</v>
      </c>
      <c r="O74" s="43">
        <f t="shared" si="3"/>
        <v>202.20641125879595</v>
      </c>
      <c r="P74" s="44">
        <v>11.93</v>
      </c>
      <c r="Q74" s="45" t="s">
        <v>67</v>
      </c>
      <c r="R74" s="37" t="s">
        <v>36</v>
      </c>
      <c r="S74" s="46" t="s">
        <v>38</v>
      </c>
      <c r="T74" s="37"/>
      <c r="U74" s="47"/>
      <c r="V74" s="48">
        <f t="shared" si="4"/>
        <v>107</v>
      </c>
      <c r="X74" s="21">
        <f t="shared" si="5"/>
        <v>107</v>
      </c>
    </row>
    <row r="75" spans="1:24" s="5" customFormat="1" ht="24" customHeight="1">
      <c r="A75" s="22"/>
      <c r="B75" s="23"/>
      <c r="C75" s="24"/>
      <c r="D75" s="36" t="s">
        <v>74</v>
      </c>
      <c r="E75" s="37" t="s">
        <v>30</v>
      </c>
      <c r="F75" s="38">
        <v>2.9990000000000001</v>
      </c>
      <c r="G75" s="39" t="s">
        <v>31</v>
      </c>
      <c r="H75" s="39" t="s">
        <v>32</v>
      </c>
      <c r="I75" s="37" t="s">
        <v>33</v>
      </c>
      <c r="J75" s="40">
        <v>2496</v>
      </c>
      <c r="K75" s="40">
        <v>4661</v>
      </c>
      <c r="L75" s="37">
        <v>2000</v>
      </c>
      <c r="M75" s="41" t="s">
        <v>34</v>
      </c>
      <c r="N75" s="42">
        <v>13.26</v>
      </c>
      <c r="O75" s="43">
        <f t="shared" si="3"/>
        <v>195.0392156862745</v>
      </c>
      <c r="P75" s="44">
        <v>11.93</v>
      </c>
      <c r="Q75" s="45" t="s">
        <v>67</v>
      </c>
      <c r="R75" s="37" t="s">
        <v>36</v>
      </c>
      <c r="S75" s="46" t="s">
        <v>38</v>
      </c>
      <c r="T75" s="37"/>
      <c r="U75" s="47"/>
      <c r="V75" s="48">
        <f t="shared" si="4"/>
        <v>111</v>
      </c>
      <c r="X75" s="21">
        <f t="shared" si="5"/>
        <v>111</v>
      </c>
    </row>
    <row r="76" spans="1:24" s="5" customFormat="1" ht="24" customHeight="1">
      <c r="A76" s="22"/>
      <c r="B76" s="23"/>
      <c r="C76" s="24"/>
      <c r="D76" s="36" t="s">
        <v>74</v>
      </c>
      <c r="E76" s="37" t="s">
        <v>30</v>
      </c>
      <c r="F76" s="38">
        <v>2.9990000000000001</v>
      </c>
      <c r="G76" s="39" t="s">
        <v>31</v>
      </c>
      <c r="H76" s="39" t="s">
        <v>32</v>
      </c>
      <c r="I76" s="37" t="s">
        <v>58</v>
      </c>
      <c r="J76" s="40">
        <v>2496</v>
      </c>
      <c r="K76" s="40">
        <v>4661</v>
      </c>
      <c r="L76" s="37">
        <v>2000</v>
      </c>
      <c r="M76" s="41" t="s">
        <v>34</v>
      </c>
      <c r="N76" s="42">
        <v>12.82</v>
      </c>
      <c r="O76" s="43">
        <f t="shared" si="3"/>
        <v>201.73322932917318</v>
      </c>
      <c r="P76" s="44">
        <v>11.93</v>
      </c>
      <c r="Q76" s="45" t="s">
        <v>35</v>
      </c>
      <c r="R76" s="37" t="s">
        <v>36</v>
      </c>
      <c r="S76" s="46" t="s">
        <v>38</v>
      </c>
      <c r="T76" s="37"/>
      <c r="U76" s="47"/>
      <c r="V76" s="48">
        <f t="shared" si="4"/>
        <v>107</v>
      </c>
      <c r="W76" s="12"/>
      <c r="X76" s="21">
        <f t="shared" si="5"/>
        <v>107</v>
      </c>
    </row>
    <row r="77" spans="1:24" s="5" customFormat="1" ht="24" customHeight="1">
      <c r="A77" s="22"/>
      <c r="B77" s="23"/>
      <c r="C77" s="24"/>
      <c r="D77" s="36" t="s">
        <v>74</v>
      </c>
      <c r="E77" s="37" t="s">
        <v>30</v>
      </c>
      <c r="F77" s="38">
        <v>2.9990000000000001</v>
      </c>
      <c r="G77" s="39" t="s">
        <v>31</v>
      </c>
      <c r="H77" s="39" t="s">
        <v>32</v>
      </c>
      <c r="I77" s="37" t="s">
        <v>58</v>
      </c>
      <c r="J77" s="40">
        <v>2496</v>
      </c>
      <c r="K77" s="40">
        <v>4661</v>
      </c>
      <c r="L77" s="37">
        <v>2000</v>
      </c>
      <c r="M77" s="41" t="s">
        <v>34</v>
      </c>
      <c r="N77" s="42">
        <v>12.79</v>
      </c>
      <c r="O77" s="43">
        <f t="shared" si="3"/>
        <v>202.20641125879595</v>
      </c>
      <c r="P77" s="44">
        <v>11.93</v>
      </c>
      <c r="Q77" s="45" t="s">
        <v>67</v>
      </c>
      <c r="R77" s="37" t="s">
        <v>36</v>
      </c>
      <c r="S77" s="46" t="s">
        <v>38</v>
      </c>
      <c r="T77" s="37"/>
      <c r="U77" s="47"/>
      <c r="V77" s="48">
        <f t="shared" si="4"/>
        <v>107</v>
      </c>
      <c r="X77" s="21">
        <f t="shared" si="5"/>
        <v>107</v>
      </c>
    </row>
    <row r="78" spans="1:24" s="5" customFormat="1" ht="24" customHeight="1">
      <c r="A78" s="22"/>
      <c r="B78" s="23"/>
      <c r="C78" s="24"/>
      <c r="D78" s="36" t="s">
        <v>74</v>
      </c>
      <c r="E78" s="37" t="s">
        <v>30</v>
      </c>
      <c r="F78" s="38">
        <v>2.9990000000000001</v>
      </c>
      <c r="G78" s="39" t="s">
        <v>31</v>
      </c>
      <c r="H78" s="39" t="s">
        <v>32</v>
      </c>
      <c r="I78" s="37" t="s">
        <v>58</v>
      </c>
      <c r="J78" s="40">
        <v>2750</v>
      </c>
      <c r="K78" s="40">
        <v>5914</v>
      </c>
      <c r="L78" s="37">
        <v>2999</v>
      </c>
      <c r="M78" s="41" t="s">
        <v>34</v>
      </c>
      <c r="N78" s="42">
        <v>11.66</v>
      </c>
      <c r="O78" s="43">
        <f t="shared" si="3"/>
        <v>221.80274442538592</v>
      </c>
      <c r="P78" s="44">
        <v>10.59</v>
      </c>
      <c r="Q78" s="45" t="s">
        <v>35</v>
      </c>
      <c r="R78" s="37" t="s">
        <v>36</v>
      </c>
      <c r="S78" s="46" t="s">
        <v>38</v>
      </c>
      <c r="T78" s="37"/>
      <c r="U78" s="47"/>
      <c r="V78" s="48">
        <f t="shared" si="4"/>
        <v>110</v>
      </c>
      <c r="W78" s="12"/>
      <c r="X78" s="21">
        <f t="shared" si="5"/>
        <v>110</v>
      </c>
    </row>
    <row r="79" spans="1:24" s="5" customFormat="1" ht="24" customHeight="1">
      <c r="A79" s="22"/>
      <c r="B79" s="23"/>
      <c r="C79" s="24"/>
      <c r="D79" s="36" t="s">
        <v>74</v>
      </c>
      <c r="E79" s="37" t="s">
        <v>30</v>
      </c>
      <c r="F79" s="38">
        <v>2.9990000000000001</v>
      </c>
      <c r="G79" s="39" t="s">
        <v>31</v>
      </c>
      <c r="H79" s="39" t="s">
        <v>32</v>
      </c>
      <c r="I79" s="37" t="s">
        <v>33</v>
      </c>
      <c r="J79" s="40">
        <v>2750</v>
      </c>
      <c r="K79" s="40">
        <v>5914</v>
      </c>
      <c r="L79" s="37">
        <v>2999</v>
      </c>
      <c r="M79" s="41" t="s">
        <v>34</v>
      </c>
      <c r="N79" s="42">
        <v>11.64</v>
      </c>
      <c r="O79" s="43">
        <f t="shared" si="3"/>
        <v>222.18384879725085</v>
      </c>
      <c r="P79" s="44">
        <v>10.59</v>
      </c>
      <c r="Q79" s="45" t="s">
        <v>67</v>
      </c>
      <c r="R79" s="37" t="s">
        <v>36</v>
      </c>
      <c r="S79" s="46" t="s">
        <v>38</v>
      </c>
      <c r="T79" s="37"/>
      <c r="U79" s="47"/>
      <c r="V79" s="48">
        <f t="shared" si="4"/>
        <v>109</v>
      </c>
      <c r="X79" s="21">
        <f t="shared" si="5"/>
        <v>109</v>
      </c>
    </row>
    <row r="80" spans="1:24" s="5" customFormat="1" ht="24" customHeight="1">
      <c r="A80" s="22"/>
      <c r="B80" s="23"/>
      <c r="C80" s="24"/>
      <c r="D80" s="36" t="s">
        <v>74</v>
      </c>
      <c r="E80" s="37" t="s">
        <v>30</v>
      </c>
      <c r="F80" s="38">
        <v>2.9990000000000001</v>
      </c>
      <c r="G80" s="39" t="s">
        <v>31</v>
      </c>
      <c r="H80" s="39" t="s">
        <v>32</v>
      </c>
      <c r="I80" s="37" t="s">
        <v>58</v>
      </c>
      <c r="J80" s="40">
        <v>2750</v>
      </c>
      <c r="K80" s="40">
        <v>5914</v>
      </c>
      <c r="L80" s="37">
        <v>2999</v>
      </c>
      <c r="M80" s="41" t="s">
        <v>34</v>
      </c>
      <c r="N80" s="42">
        <v>11.33</v>
      </c>
      <c r="O80" s="43">
        <f t="shared" si="3"/>
        <v>228.26301853486322</v>
      </c>
      <c r="P80" s="44">
        <v>10.59</v>
      </c>
      <c r="Q80" s="45" t="s">
        <v>67</v>
      </c>
      <c r="R80" s="37" t="s">
        <v>36</v>
      </c>
      <c r="S80" s="46" t="s">
        <v>38</v>
      </c>
      <c r="T80" s="37"/>
      <c r="U80" s="47"/>
      <c r="V80" s="48">
        <f t="shared" si="4"/>
        <v>106</v>
      </c>
      <c r="X80" s="21">
        <f t="shared" si="5"/>
        <v>106</v>
      </c>
    </row>
    <row r="81" spans="1:24" s="5" customFormat="1" ht="24" customHeight="1">
      <c r="A81" s="22"/>
      <c r="B81" s="23"/>
      <c r="C81" s="24"/>
      <c r="D81" s="36" t="s">
        <v>75</v>
      </c>
      <c r="E81" s="37" t="s">
        <v>30</v>
      </c>
      <c r="F81" s="38">
        <v>2.9990000000000001</v>
      </c>
      <c r="G81" s="39" t="s">
        <v>31</v>
      </c>
      <c r="H81" s="39" t="s">
        <v>32</v>
      </c>
      <c r="I81" s="37" t="s">
        <v>33</v>
      </c>
      <c r="J81" s="40">
        <v>2496</v>
      </c>
      <c r="K81" s="40">
        <v>4661</v>
      </c>
      <c r="L81" s="37">
        <v>2000</v>
      </c>
      <c r="M81" s="41" t="s">
        <v>34</v>
      </c>
      <c r="N81" s="42">
        <v>13.26</v>
      </c>
      <c r="O81" s="43">
        <f t="shared" si="3"/>
        <v>195.0392156862745</v>
      </c>
      <c r="P81" s="44">
        <v>11.93</v>
      </c>
      <c r="Q81" s="45" t="s">
        <v>67</v>
      </c>
      <c r="R81" s="37" t="s">
        <v>36</v>
      </c>
      <c r="S81" s="46" t="s">
        <v>38</v>
      </c>
      <c r="T81" s="37"/>
      <c r="U81" s="47"/>
      <c r="V81" s="48">
        <f t="shared" si="4"/>
        <v>111</v>
      </c>
      <c r="X81" s="21">
        <f t="shared" si="5"/>
        <v>111</v>
      </c>
    </row>
    <row r="82" spans="1:24" s="5" customFormat="1" ht="24" customHeight="1">
      <c r="A82" s="22"/>
      <c r="B82" s="23"/>
      <c r="C82" s="24"/>
      <c r="D82" s="36" t="s">
        <v>75</v>
      </c>
      <c r="E82" s="37" t="s">
        <v>30</v>
      </c>
      <c r="F82" s="38">
        <v>2.9990000000000001</v>
      </c>
      <c r="G82" s="39" t="s">
        <v>31</v>
      </c>
      <c r="H82" s="39" t="s">
        <v>32</v>
      </c>
      <c r="I82" s="37" t="s">
        <v>58</v>
      </c>
      <c r="J82" s="40">
        <v>2496</v>
      </c>
      <c r="K82" s="40">
        <v>4661</v>
      </c>
      <c r="L82" s="37">
        <v>2000</v>
      </c>
      <c r="M82" s="41" t="s">
        <v>34</v>
      </c>
      <c r="N82" s="42">
        <v>12.82</v>
      </c>
      <c r="O82" s="43">
        <f t="shared" si="3"/>
        <v>201.73322932917318</v>
      </c>
      <c r="P82" s="44">
        <v>11.93</v>
      </c>
      <c r="Q82" s="45" t="s">
        <v>35</v>
      </c>
      <c r="R82" s="37" t="s">
        <v>36</v>
      </c>
      <c r="S82" s="46" t="s">
        <v>38</v>
      </c>
      <c r="T82" s="37"/>
      <c r="U82" s="47"/>
      <c r="V82" s="48">
        <f t="shared" si="4"/>
        <v>107</v>
      </c>
      <c r="W82" s="12"/>
      <c r="X82" s="21">
        <f t="shared" si="5"/>
        <v>107</v>
      </c>
    </row>
    <row r="83" spans="1:24" s="5" customFormat="1" ht="24" customHeight="1">
      <c r="A83" s="22"/>
      <c r="B83" s="23"/>
      <c r="C83" s="24"/>
      <c r="D83" s="36" t="s">
        <v>75</v>
      </c>
      <c r="E83" s="37" t="s">
        <v>30</v>
      </c>
      <c r="F83" s="38">
        <v>2.9990000000000001</v>
      </c>
      <c r="G83" s="39" t="s">
        <v>31</v>
      </c>
      <c r="H83" s="39" t="s">
        <v>32</v>
      </c>
      <c r="I83" s="37" t="s">
        <v>58</v>
      </c>
      <c r="J83" s="40">
        <v>2496</v>
      </c>
      <c r="K83" s="40">
        <v>4661</v>
      </c>
      <c r="L83" s="37">
        <v>2000</v>
      </c>
      <c r="M83" s="41" t="s">
        <v>34</v>
      </c>
      <c r="N83" s="42">
        <v>12.79</v>
      </c>
      <c r="O83" s="43">
        <f t="shared" si="3"/>
        <v>202.20641125879595</v>
      </c>
      <c r="P83" s="44">
        <v>11.93</v>
      </c>
      <c r="Q83" s="45" t="s">
        <v>67</v>
      </c>
      <c r="R83" s="37" t="s">
        <v>36</v>
      </c>
      <c r="S83" s="46" t="s">
        <v>38</v>
      </c>
      <c r="T83" s="37"/>
      <c r="U83" s="47"/>
      <c r="V83" s="48">
        <f t="shared" si="4"/>
        <v>107</v>
      </c>
      <c r="X83" s="21">
        <f t="shared" si="5"/>
        <v>107</v>
      </c>
    </row>
    <row r="84" spans="1:24" s="5" customFormat="1" ht="24" customHeight="1">
      <c r="A84" s="22"/>
      <c r="B84" s="23"/>
      <c r="C84" s="24"/>
      <c r="D84" s="36" t="s">
        <v>75</v>
      </c>
      <c r="E84" s="37" t="s">
        <v>30</v>
      </c>
      <c r="F84" s="38">
        <v>2.9990000000000001</v>
      </c>
      <c r="G84" s="39" t="s">
        <v>31</v>
      </c>
      <c r="H84" s="39" t="s">
        <v>32</v>
      </c>
      <c r="I84" s="37" t="s">
        <v>58</v>
      </c>
      <c r="J84" s="40">
        <v>2750</v>
      </c>
      <c r="K84" s="40">
        <v>5914</v>
      </c>
      <c r="L84" s="37">
        <v>2999</v>
      </c>
      <c r="M84" s="41" t="s">
        <v>34</v>
      </c>
      <c r="N84" s="42">
        <v>11.66</v>
      </c>
      <c r="O84" s="43">
        <f t="shared" si="3"/>
        <v>221.80274442538592</v>
      </c>
      <c r="P84" s="44">
        <v>10.59</v>
      </c>
      <c r="Q84" s="45" t="s">
        <v>35</v>
      </c>
      <c r="R84" s="37" t="s">
        <v>36</v>
      </c>
      <c r="S84" s="46" t="s">
        <v>38</v>
      </c>
      <c r="T84" s="37"/>
      <c r="U84" s="47"/>
      <c r="V84" s="48">
        <f t="shared" si="4"/>
        <v>110</v>
      </c>
      <c r="W84" s="12"/>
      <c r="X84" s="21">
        <f t="shared" si="5"/>
        <v>110</v>
      </c>
    </row>
    <row r="85" spans="1:24" s="5" customFormat="1" ht="24" customHeight="1">
      <c r="A85" s="22"/>
      <c r="B85" s="23"/>
      <c r="C85" s="24"/>
      <c r="D85" s="36" t="s">
        <v>75</v>
      </c>
      <c r="E85" s="37" t="s">
        <v>30</v>
      </c>
      <c r="F85" s="38">
        <v>2.9990000000000001</v>
      </c>
      <c r="G85" s="39" t="s">
        <v>31</v>
      </c>
      <c r="H85" s="39" t="s">
        <v>32</v>
      </c>
      <c r="I85" s="37" t="s">
        <v>33</v>
      </c>
      <c r="J85" s="40">
        <v>2750</v>
      </c>
      <c r="K85" s="40">
        <v>5914</v>
      </c>
      <c r="L85" s="37">
        <v>2999</v>
      </c>
      <c r="M85" s="41" t="s">
        <v>34</v>
      </c>
      <c r="N85" s="42">
        <v>11.64</v>
      </c>
      <c r="O85" s="43">
        <f t="shared" si="3"/>
        <v>222.18384879725085</v>
      </c>
      <c r="P85" s="44">
        <v>10.59</v>
      </c>
      <c r="Q85" s="45" t="s">
        <v>67</v>
      </c>
      <c r="R85" s="37" t="s">
        <v>36</v>
      </c>
      <c r="S85" s="46" t="s">
        <v>38</v>
      </c>
      <c r="T85" s="37"/>
      <c r="U85" s="47"/>
      <c r="V85" s="48">
        <f t="shared" si="4"/>
        <v>109</v>
      </c>
      <c r="X85" s="21">
        <f t="shared" si="5"/>
        <v>109</v>
      </c>
    </row>
    <row r="86" spans="1:24" s="5" customFormat="1" ht="24" customHeight="1">
      <c r="A86" s="22"/>
      <c r="B86" s="23"/>
      <c r="C86" s="24"/>
      <c r="D86" s="36" t="s">
        <v>75</v>
      </c>
      <c r="E86" s="37" t="s">
        <v>30</v>
      </c>
      <c r="F86" s="38">
        <v>2.9990000000000001</v>
      </c>
      <c r="G86" s="39" t="s">
        <v>31</v>
      </c>
      <c r="H86" s="39" t="s">
        <v>32</v>
      </c>
      <c r="I86" s="37" t="s">
        <v>58</v>
      </c>
      <c r="J86" s="40">
        <v>2750</v>
      </c>
      <c r="K86" s="40">
        <v>5914</v>
      </c>
      <c r="L86" s="37">
        <v>2999</v>
      </c>
      <c r="M86" s="41" t="s">
        <v>34</v>
      </c>
      <c r="N86" s="42">
        <v>11.33</v>
      </c>
      <c r="O86" s="43">
        <f t="shared" si="3"/>
        <v>228.26301853486322</v>
      </c>
      <c r="P86" s="44">
        <v>10.59</v>
      </c>
      <c r="Q86" s="45" t="s">
        <v>67</v>
      </c>
      <c r="R86" s="37" t="s">
        <v>36</v>
      </c>
      <c r="S86" s="46" t="s">
        <v>38</v>
      </c>
      <c r="T86" s="37"/>
      <c r="U86" s="47"/>
      <c r="V86" s="48">
        <f t="shared" si="4"/>
        <v>106</v>
      </c>
      <c r="X86" s="21">
        <f t="shared" si="5"/>
        <v>106</v>
      </c>
    </row>
    <row r="87" spans="1:24" s="5" customFormat="1" ht="24" customHeight="1">
      <c r="A87" s="22"/>
      <c r="B87" s="23"/>
      <c r="C87" s="24"/>
      <c r="D87" s="36" t="s">
        <v>76</v>
      </c>
      <c r="E87" s="37" t="s">
        <v>30</v>
      </c>
      <c r="F87" s="38">
        <v>2.9990000000000001</v>
      </c>
      <c r="G87" s="39" t="s">
        <v>31</v>
      </c>
      <c r="H87" s="39" t="s">
        <v>32</v>
      </c>
      <c r="I87" s="37" t="s">
        <v>33</v>
      </c>
      <c r="J87" s="40">
        <v>2496</v>
      </c>
      <c r="K87" s="40">
        <v>4661</v>
      </c>
      <c r="L87" s="37">
        <v>2000</v>
      </c>
      <c r="M87" s="41" t="s">
        <v>34</v>
      </c>
      <c r="N87" s="42">
        <v>13.26</v>
      </c>
      <c r="O87" s="43">
        <f t="shared" si="3"/>
        <v>195.0392156862745</v>
      </c>
      <c r="P87" s="44">
        <v>11.93</v>
      </c>
      <c r="Q87" s="45" t="s">
        <v>67</v>
      </c>
      <c r="R87" s="37" t="s">
        <v>36</v>
      </c>
      <c r="S87" s="46" t="s">
        <v>38</v>
      </c>
      <c r="T87" s="37"/>
      <c r="U87" s="47"/>
      <c r="V87" s="48">
        <f t="shared" si="4"/>
        <v>111</v>
      </c>
      <c r="X87" s="21">
        <f t="shared" si="5"/>
        <v>111</v>
      </c>
    </row>
    <row r="88" spans="1:24" s="5" customFormat="1" ht="24" customHeight="1">
      <c r="A88" s="22"/>
      <c r="B88" s="23"/>
      <c r="C88" s="24"/>
      <c r="D88" s="36" t="s">
        <v>76</v>
      </c>
      <c r="E88" s="37" t="s">
        <v>30</v>
      </c>
      <c r="F88" s="38">
        <v>2.9990000000000001</v>
      </c>
      <c r="G88" s="39" t="s">
        <v>31</v>
      </c>
      <c r="H88" s="39" t="s">
        <v>32</v>
      </c>
      <c r="I88" s="37" t="s">
        <v>58</v>
      </c>
      <c r="J88" s="40">
        <v>2496</v>
      </c>
      <c r="K88" s="40">
        <v>4661</v>
      </c>
      <c r="L88" s="37">
        <v>2000</v>
      </c>
      <c r="M88" s="41" t="s">
        <v>34</v>
      </c>
      <c r="N88" s="42">
        <v>12.79</v>
      </c>
      <c r="O88" s="43">
        <f t="shared" si="3"/>
        <v>202.20641125879595</v>
      </c>
      <c r="P88" s="44">
        <v>11.93</v>
      </c>
      <c r="Q88" s="45" t="s">
        <v>67</v>
      </c>
      <c r="R88" s="37" t="s">
        <v>36</v>
      </c>
      <c r="S88" s="46" t="s">
        <v>38</v>
      </c>
      <c r="T88" s="37"/>
      <c r="U88" s="47"/>
      <c r="V88" s="48">
        <f t="shared" si="4"/>
        <v>107</v>
      </c>
      <c r="X88" s="21">
        <f t="shared" si="5"/>
        <v>107</v>
      </c>
    </row>
    <row r="89" spans="1:24" s="5" customFormat="1" ht="24" customHeight="1">
      <c r="A89" s="22"/>
      <c r="B89" s="23"/>
      <c r="C89" s="24"/>
      <c r="D89" s="36" t="s">
        <v>76</v>
      </c>
      <c r="E89" s="37" t="s">
        <v>30</v>
      </c>
      <c r="F89" s="38">
        <v>2.9990000000000001</v>
      </c>
      <c r="G89" s="39" t="s">
        <v>31</v>
      </c>
      <c r="H89" s="39" t="s">
        <v>32</v>
      </c>
      <c r="I89" s="37" t="s">
        <v>33</v>
      </c>
      <c r="J89" s="40">
        <v>2750</v>
      </c>
      <c r="K89" s="40">
        <v>5914</v>
      </c>
      <c r="L89" s="37">
        <v>2999</v>
      </c>
      <c r="M89" s="41" t="s">
        <v>34</v>
      </c>
      <c r="N89" s="42">
        <v>11.64</v>
      </c>
      <c r="O89" s="43">
        <f t="shared" si="3"/>
        <v>222.18384879725085</v>
      </c>
      <c r="P89" s="44">
        <v>10.59</v>
      </c>
      <c r="Q89" s="45" t="s">
        <v>67</v>
      </c>
      <c r="R89" s="37" t="s">
        <v>36</v>
      </c>
      <c r="S89" s="46" t="s">
        <v>38</v>
      </c>
      <c r="T89" s="37"/>
      <c r="U89" s="47"/>
      <c r="V89" s="48">
        <f t="shared" si="4"/>
        <v>109</v>
      </c>
      <c r="X89" s="21">
        <f t="shared" si="5"/>
        <v>109</v>
      </c>
    </row>
    <row r="90" spans="1:24" s="5" customFormat="1" ht="24" customHeight="1">
      <c r="A90" s="22"/>
      <c r="B90" s="23"/>
      <c r="C90" s="24"/>
      <c r="D90" s="36" t="s">
        <v>76</v>
      </c>
      <c r="E90" s="37" t="s">
        <v>30</v>
      </c>
      <c r="F90" s="38">
        <v>2.9990000000000001</v>
      </c>
      <c r="G90" s="39" t="s">
        <v>31</v>
      </c>
      <c r="H90" s="39" t="s">
        <v>32</v>
      </c>
      <c r="I90" s="37" t="s">
        <v>58</v>
      </c>
      <c r="J90" s="40">
        <v>2750</v>
      </c>
      <c r="K90" s="40">
        <v>5914</v>
      </c>
      <c r="L90" s="37">
        <v>2999</v>
      </c>
      <c r="M90" s="41" t="s">
        <v>34</v>
      </c>
      <c r="N90" s="42">
        <v>11.33</v>
      </c>
      <c r="O90" s="43">
        <f t="shared" si="3"/>
        <v>228.26301853486322</v>
      </c>
      <c r="P90" s="44">
        <v>10.59</v>
      </c>
      <c r="Q90" s="45" t="s">
        <v>67</v>
      </c>
      <c r="R90" s="37" t="s">
        <v>36</v>
      </c>
      <c r="S90" s="46" t="s">
        <v>38</v>
      </c>
      <c r="T90" s="37"/>
      <c r="U90" s="47"/>
      <c r="V90" s="48">
        <f t="shared" si="4"/>
        <v>106</v>
      </c>
      <c r="X90" s="21">
        <f t="shared" si="5"/>
        <v>106</v>
      </c>
    </row>
    <row r="91" spans="1:24" s="5" customFormat="1" ht="24" customHeight="1">
      <c r="A91" s="22"/>
      <c r="B91" s="23"/>
      <c r="C91" s="24"/>
      <c r="D91" s="36" t="s">
        <v>77</v>
      </c>
      <c r="E91" s="37" t="s">
        <v>30</v>
      </c>
      <c r="F91" s="38">
        <v>2.9990000000000001</v>
      </c>
      <c r="G91" s="39" t="s">
        <v>31</v>
      </c>
      <c r="H91" s="39" t="s">
        <v>32</v>
      </c>
      <c r="I91" s="37" t="s">
        <v>33</v>
      </c>
      <c r="J91" s="40">
        <v>2496</v>
      </c>
      <c r="K91" s="40">
        <v>4661</v>
      </c>
      <c r="L91" s="37">
        <v>2000</v>
      </c>
      <c r="M91" s="41" t="s">
        <v>34</v>
      </c>
      <c r="N91" s="42">
        <v>13.26</v>
      </c>
      <c r="O91" s="43">
        <f t="shared" si="3"/>
        <v>195.0392156862745</v>
      </c>
      <c r="P91" s="44">
        <v>11.93</v>
      </c>
      <c r="Q91" s="45" t="s">
        <v>67</v>
      </c>
      <c r="R91" s="37" t="s">
        <v>36</v>
      </c>
      <c r="S91" s="46" t="s">
        <v>38</v>
      </c>
      <c r="T91" s="37"/>
      <c r="U91" s="47"/>
      <c r="V91" s="48">
        <f t="shared" si="4"/>
        <v>111</v>
      </c>
      <c r="X91" s="21">
        <f t="shared" si="5"/>
        <v>111</v>
      </c>
    </row>
    <row r="92" spans="1:24" s="5" customFormat="1" ht="24" customHeight="1">
      <c r="A92" s="22"/>
      <c r="B92" s="23"/>
      <c r="C92" s="24"/>
      <c r="D92" s="36" t="s">
        <v>77</v>
      </c>
      <c r="E92" s="37" t="s">
        <v>30</v>
      </c>
      <c r="F92" s="38">
        <v>2.9990000000000001</v>
      </c>
      <c r="G92" s="39" t="s">
        <v>31</v>
      </c>
      <c r="H92" s="39" t="s">
        <v>32</v>
      </c>
      <c r="I92" s="37" t="s">
        <v>58</v>
      </c>
      <c r="J92" s="40">
        <v>2496</v>
      </c>
      <c r="K92" s="40">
        <v>4661</v>
      </c>
      <c r="L92" s="37">
        <v>2000</v>
      </c>
      <c r="M92" s="41" t="s">
        <v>34</v>
      </c>
      <c r="N92" s="42">
        <v>12.82</v>
      </c>
      <c r="O92" s="43">
        <f t="shared" si="3"/>
        <v>201.73322932917318</v>
      </c>
      <c r="P92" s="44">
        <v>11.93</v>
      </c>
      <c r="Q92" s="45" t="s">
        <v>35</v>
      </c>
      <c r="R92" s="37" t="s">
        <v>36</v>
      </c>
      <c r="S92" s="46" t="s">
        <v>38</v>
      </c>
      <c r="T92" s="37"/>
      <c r="U92" s="47"/>
      <c r="V92" s="48">
        <f t="shared" si="4"/>
        <v>107</v>
      </c>
      <c r="W92" s="12"/>
      <c r="X92" s="21">
        <f t="shared" si="5"/>
        <v>107</v>
      </c>
    </row>
    <row r="93" spans="1:24" s="5" customFormat="1" ht="24" customHeight="1">
      <c r="A93" s="22"/>
      <c r="B93" s="23"/>
      <c r="C93" s="24"/>
      <c r="D93" s="36" t="s">
        <v>77</v>
      </c>
      <c r="E93" s="37" t="s">
        <v>30</v>
      </c>
      <c r="F93" s="38">
        <v>2.9990000000000001</v>
      </c>
      <c r="G93" s="39" t="s">
        <v>31</v>
      </c>
      <c r="H93" s="39" t="s">
        <v>32</v>
      </c>
      <c r="I93" s="37" t="s">
        <v>58</v>
      </c>
      <c r="J93" s="40">
        <v>2496</v>
      </c>
      <c r="K93" s="40">
        <v>4661</v>
      </c>
      <c r="L93" s="37">
        <v>2000</v>
      </c>
      <c r="M93" s="41" t="s">
        <v>34</v>
      </c>
      <c r="N93" s="42">
        <v>12.79</v>
      </c>
      <c r="O93" s="43">
        <f t="shared" si="3"/>
        <v>202.20641125879595</v>
      </c>
      <c r="P93" s="44">
        <v>11.93</v>
      </c>
      <c r="Q93" s="45" t="s">
        <v>67</v>
      </c>
      <c r="R93" s="37" t="s">
        <v>36</v>
      </c>
      <c r="S93" s="46" t="s">
        <v>38</v>
      </c>
      <c r="T93" s="37"/>
      <c r="U93" s="47"/>
      <c r="V93" s="48">
        <f t="shared" si="4"/>
        <v>107</v>
      </c>
      <c r="X93" s="21">
        <f t="shared" si="5"/>
        <v>107</v>
      </c>
    </row>
    <row r="94" spans="1:24" s="5" customFormat="1" ht="24" customHeight="1">
      <c r="A94" s="22"/>
      <c r="B94" s="23"/>
      <c r="C94" s="24"/>
      <c r="D94" s="36" t="s">
        <v>77</v>
      </c>
      <c r="E94" s="37" t="s">
        <v>30</v>
      </c>
      <c r="F94" s="38">
        <v>2.9990000000000001</v>
      </c>
      <c r="G94" s="39" t="s">
        <v>31</v>
      </c>
      <c r="H94" s="39" t="s">
        <v>32</v>
      </c>
      <c r="I94" s="37" t="s">
        <v>58</v>
      </c>
      <c r="J94" s="40">
        <v>2750</v>
      </c>
      <c r="K94" s="40">
        <v>5914</v>
      </c>
      <c r="L94" s="37">
        <v>2999</v>
      </c>
      <c r="M94" s="41" t="s">
        <v>34</v>
      </c>
      <c r="N94" s="42">
        <v>11.66</v>
      </c>
      <c r="O94" s="43">
        <f t="shared" si="3"/>
        <v>221.80274442538592</v>
      </c>
      <c r="P94" s="44">
        <v>10.59</v>
      </c>
      <c r="Q94" s="45" t="s">
        <v>35</v>
      </c>
      <c r="R94" s="37" t="s">
        <v>36</v>
      </c>
      <c r="S94" s="46" t="s">
        <v>38</v>
      </c>
      <c r="T94" s="37"/>
      <c r="U94" s="47"/>
      <c r="V94" s="48">
        <f t="shared" si="4"/>
        <v>110</v>
      </c>
      <c r="W94" s="12"/>
      <c r="X94" s="21">
        <f t="shared" si="5"/>
        <v>110</v>
      </c>
    </row>
    <row r="95" spans="1:24" s="5" customFormat="1" ht="24" customHeight="1">
      <c r="A95" s="22"/>
      <c r="B95" s="23"/>
      <c r="C95" s="24"/>
      <c r="D95" s="36" t="s">
        <v>77</v>
      </c>
      <c r="E95" s="37" t="s">
        <v>30</v>
      </c>
      <c r="F95" s="38">
        <v>2.9990000000000001</v>
      </c>
      <c r="G95" s="39" t="s">
        <v>31</v>
      </c>
      <c r="H95" s="39" t="s">
        <v>32</v>
      </c>
      <c r="I95" s="37" t="s">
        <v>33</v>
      </c>
      <c r="J95" s="40">
        <v>2750</v>
      </c>
      <c r="K95" s="40">
        <v>5914</v>
      </c>
      <c r="L95" s="37">
        <v>2999</v>
      </c>
      <c r="M95" s="41" t="s">
        <v>34</v>
      </c>
      <c r="N95" s="42">
        <v>11.64</v>
      </c>
      <c r="O95" s="43">
        <f t="shared" si="3"/>
        <v>222.18384879725085</v>
      </c>
      <c r="P95" s="44">
        <v>10.59</v>
      </c>
      <c r="Q95" s="45" t="s">
        <v>67</v>
      </c>
      <c r="R95" s="37" t="s">
        <v>36</v>
      </c>
      <c r="S95" s="46" t="s">
        <v>38</v>
      </c>
      <c r="T95" s="37"/>
      <c r="U95" s="47"/>
      <c r="V95" s="48">
        <f t="shared" si="4"/>
        <v>109</v>
      </c>
      <c r="X95" s="21">
        <f t="shared" si="5"/>
        <v>109</v>
      </c>
    </row>
    <row r="96" spans="1:24" s="5" customFormat="1" ht="24" customHeight="1">
      <c r="A96" s="22"/>
      <c r="B96" s="23"/>
      <c r="C96" s="24"/>
      <c r="D96" s="36" t="s">
        <v>77</v>
      </c>
      <c r="E96" s="37" t="s">
        <v>30</v>
      </c>
      <c r="F96" s="38">
        <v>2.9990000000000001</v>
      </c>
      <c r="G96" s="39" t="s">
        <v>31</v>
      </c>
      <c r="H96" s="39" t="s">
        <v>32</v>
      </c>
      <c r="I96" s="37" t="s">
        <v>58</v>
      </c>
      <c r="J96" s="40">
        <v>2750</v>
      </c>
      <c r="K96" s="40">
        <v>5914</v>
      </c>
      <c r="L96" s="37">
        <v>2999</v>
      </c>
      <c r="M96" s="41" t="s">
        <v>34</v>
      </c>
      <c r="N96" s="42">
        <v>11.33</v>
      </c>
      <c r="O96" s="43">
        <f t="shared" si="3"/>
        <v>228.26301853486322</v>
      </c>
      <c r="P96" s="44">
        <v>10.59</v>
      </c>
      <c r="Q96" s="45" t="s">
        <v>67</v>
      </c>
      <c r="R96" s="37" t="s">
        <v>36</v>
      </c>
      <c r="S96" s="46" t="s">
        <v>38</v>
      </c>
      <c r="T96" s="37"/>
      <c r="U96" s="47"/>
      <c r="V96" s="48">
        <f t="shared" si="4"/>
        <v>106</v>
      </c>
      <c r="X96" s="21">
        <f t="shared" si="5"/>
        <v>106</v>
      </c>
    </row>
    <row r="97" spans="1:24" s="5" customFormat="1" ht="24" customHeight="1">
      <c r="A97" s="22"/>
      <c r="B97" s="23"/>
      <c r="C97" s="24"/>
      <c r="D97" s="36" t="s">
        <v>77</v>
      </c>
      <c r="E97" s="37" t="s">
        <v>30</v>
      </c>
      <c r="F97" s="38">
        <v>2.9990000000000001</v>
      </c>
      <c r="G97" s="39" t="s">
        <v>31</v>
      </c>
      <c r="H97" s="39" t="s">
        <v>32</v>
      </c>
      <c r="I97" s="37" t="s">
        <v>33</v>
      </c>
      <c r="J97" s="40">
        <v>2913</v>
      </c>
      <c r="K97" s="40">
        <v>6715</v>
      </c>
      <c r="L97" s="37">
        <v>3637</v>
      </c>
      <c r="M97" s="41" t="s">
        <v>34</v>
      </c>
      <c r="N97" s="42">
        <v>10.6</v>
      </c>
      <c r="O97" s="43">
        <f t="shared" si="3"/>
        <v>243.98301886792456</v>
      </c>
      <c r="P97" s="44">
        <v>9.91</v>
      </c>
      <c r="Q97" s="45" t="s">
        <v>35</v>
      </c>
      <c r="R97" s="37" t="s">
        <v>36</v>
      </c>
      <c r="S97" s="46" t="s">
        <v>38</v>
      </c>
      <c r="T97" s="37"/>
      <c r="U97" s="47"/>
      <c r="V97" s="48">
        <f t="shared" si="4"/>
        <v>106</v>
      </c>
      <c r="W97" s="12"/>
      <c r="X97" s="21">
        <f t="shared" si="5"/>
        <v>106</v>
      </c>
    </row>
    <row r="98" spans="1:24" s="5" customFormat="1" ht="24" customHeight="1">
      <c r="A98" s="22"/>
      <c r="B98" s="23"/>
      <c r="C98" s="24"/>
      <c r="D98" s="36" t="s">
        <v>77</v>
      </c>
      <c r="E98" s="37" t="s">
        <v>30</v>
      </c>
      <c r="F98" s="38">
        <v>2.9990000000000001</v>
      </c>
      <c r="G98" s="39" t="s">
        <v>31</v>
      </c>
      <c r="H98" s="39" t="s">
        <v>32</v>
      </c>
      <c r="I98" s="37" t="s">
        <v>33</v>
      </c>
      <c r="J98" s="40">
        <v>2913</v>
      </c>
      <c r="K98" s="40">
        <v>6715</v>
      </c>
      <c r="L98" s="37">
        <v>3637</v>
      </c>
      <c r="M98" s="41" t="s">
        <v>34</v>
      </c>
      <c r="N98" s="42">
        <v>10.33</v>
      </c>
      <c r="O98" s="43">
        <f t="shared" si="3"/>
        <v>250.36011616650532</v>
      </c>
      <c r="P98" s="44">
        <v>9.91</v>
      </c>
      <c r="Q98" s="45" t="s">
        <v>67</v>
      </c>
      <c r="R98" s="37" t="s">
        <v>36</v>
      </c>
      <c r="S98" s="46" t="s">
        <v>38</v>
      </c>
      <c r="T98" s="37"/>
      <c r="U98" s="47"/>
      <c r="V98" s="48">
        <f t="shared" si="4"/>
        <v>104</v>
      </c>
      <c r="X98" s="21">
        <f t="shared" si="5"/>
        <v>104</v>
      </c>
    </row>
    <row r="99" spans="1:24" s="5" customFormat="1" ht="24" customHeight="1">
      <c r="A99" s="22"/>
      <c r="B99" s="23"/>
      <c r="C99" s="24"/>
      <c r="D99" s="36" t="s">
        <v>77</v>
      </c>
      <c r="E99" s="37" t="s">
        <v>30</v>
      </c>
      <c r="F99" s="38">
        <v>2.9990000000000001</v>
      </c>
      <c r="G99" s="39" t="s">
        <v>31</v>
      </c>
      <c r="H99" s="39" t="s">
        <v>32</v>
      </c>
      <c r="I99" s="37" t="s">
        <v>58</v>
      </c>
      <c r="J99" s="40">
        <v>2913</v>
      </c>
      <c r="K99" s="40">
        <v>6715</v>
      </c>
      <c r="L99" s="37">
        <v>3637</v>
      </c>
      <c r="M99" s="41" t="s">
        <v>34</v>
      </c>
      <c r="N99" s="42">
        <v>10.26</v>
      </c>
      <c r="O99" s="43">
        <f t="shared" si="3"/>
        <v>252.0682261208577</v>
      </c>
      <c r="P99" s="44">
        <v>9.91</v>
      </c>
      <c r="Q99" s="45" t="s">
        <v>35</v>
      </c>
      <c r="R99" s="37" t="s">
        <v>36</v>
      </c>
      <c r="S99" s="46" t="s">
        <v>38</v>
      </c>
      <c r="T99" s="37"/>
      <c r="U99" s="47"/>
      <c r="V99" s="48">
        <f t="shared" si="4"/>
        <v>103</v>
      </c>
      <c r="W99" s="12"/>
      <c r="X99" s="21">
        <f t="shared" si="5"/>
        <v>103</v>
      </c>
    </row>
    <row r="100" spans="1:24" s="5" customFormat="1" ht="24" customHeight="1">
      <c r="A100" s="22"/>
      <c r="B100" s="23"/>
      <c r="C100" s="24"/>
      <c r="D100" s="36" t="s">
        <v>78</v>
      </c>
      <c r="E100" s="37" t="s">
        <v>30</v>
      </c>
      <c r="F100" s="38">
        <v>2.9990000000000001</v>
      </c>
      <c r="G100" s="39" t="s">
        <v>31</v>
      </c>
      <c r="H100" s="39" t="s">
        <v>32</v>
      </c>
      <c r="I100" s="37" t="s">
        <v>33</v>
      </c>
      <c r="J100" s="40">
        <v>2496</v>
      </c>
      <c r="K100" s="40">
        <v>4661</v>
      </c>
      <c r="L100" s="37">
        <v>2000</v>
      </c>
      <c r="M100" s="41" t="s">
        <v>34</v>
      </c>
      <c r="N100" s="42">
        <v>13.26</v>
      </c>
      <c r="O100" s="43">
        <f t="shared" si="3"/>
        <v>195.0392156862745</v>
      </c>
      <c r="P100" s="44">
        <v>11.93</v>
      </c>
      <c r="Q100" s="45" t="s">
        <v>67</v>
      </c>
      <c r="R100" s="37" t="s">
        <v>36</v>
      </c>
      <c r="S100" s="46" t="s">
        <v>38</v>
      </c>
      <c r="T100" s="37"/>
      <c r="U100" s="47"/>
      <c r="V100" s="48">
        <f t="shared" si="4"/>
        <v>111</v>
      </c>
      <c r="X100" s="21">
        <f t="shared" si="5"/>
        <v>111</v>
      </c>
    </row>
    <row r="101" spans="1:24" s="5" customFormat="1" ht="24" customHeight="1">
      <c r="A101" s="22"/>
      <c r="B101" s="23"/>
      <c r="C101" s="24"/>
      <c r="D101" s="36" t="s">
        <v>78</v>
      </c>
      <c r="E101" s="37" t="s">
        <v>30</v>
      </c>
      <c r="F101" s="38">
        <v>2.9990000000000001</v>
      </c>
      <c r="G101" s="39" t="s">
        <v>31</v>
      </c>
      <c r="H101" s="39" t="s">
        <v>32</v>
      </c>
      <c r="I101" s="37" t="s">
        <v>58</v>
      </c>
      <c r="J101" s="40">
        <v>2496</v>
      </c>
      <c r="K101" s="40">
        <v>4661</v>
      </c>
      <c r="L101" s="37">
        <v>2000</v>
      </c>
      <c r="M101" s="41" t="s">
        <v>34</v>
      </c>
      <c r="N101" s="42">
        <v>12.79</v>
      </c>
      <c r="O101" s="43">
        <f t="shared" si="3"/>
        <v>202.20641125879595</v>
      </c>
      <c r="P101" s="44">
        <v>11.93</v>
      </c>
      <c r="Q101" s="45" t="s">
        <v>67</v>
      </c>
      <c r="R101" s="37" t="s">
        <v>36</v>
      </c>
      <c r="S101" s="46" t="s">
        <v>38</v>
      </c>
      <c r="T101" s="37"/>
      <c r="U101" s="47"/>
      <c r="V101" s="48">
        <f t="shared" si="4"/>
        <v>107</v>
      </c>
      <c r="X101" s="21">
        <f t="shared" si="5"/>
        <v>107</v>
      </c>
    </row>
    <row r="102" spans="1:24" s="5" customFormat="1" ht="24" customHeight="1">
      <c r="A102" s="22"/>
      <c r="B102" s="23"/>
      <c r="C102" s="24"/>
      <c r="D102" s="36" t="s">
        <v>78</v>
      </c>
      <c r="E102" s="37" t="s">
        <v>30</v>
      </c>
      <c r="F102" s="38">
        <v>2.9990000000000001</v>
      </c>
      <c r="G102" s="39" t="s">
        <v>31</v>
      </c>
      <c r="H102" s="39" t="s">
        <v>32</v>
      </c>
      <c r="I102" s="37" t="s">
        <v>58</v>
      </c>
      <c r="J102" s="40">
        <v>2750</v>
      </c>
      <c r="K102" s="40">
        <v>5914</v>
      </c>
      <c r="L102" s="37">
        <v>2999</v>
      </c>
      <c r="M102" s="41" t="s">
        <v>34</v>
      </c>
      <c r="N102" s="42">
        <v>11.66</v>
      </c>
      <c r="O102" s="43">
        <f t="shared" si="3"/>
        <v>221.80274442538592</v>
      </c>
      <c r="P102" s="44">
        <v>10.59</v>
      </c>
      <c r="Q102" s="45" t="s">
        <v>35</v>
      </c>
      <c r="R102" s="37" t="s">
        <v>36</v>
      </c>
      <c r="S102" s="46" t="s">
        <v>38</v>
      </c>
      <c r="T102" s="37"/>
      <c r="U102" s="47"/>
      <c r="V102" s="48">
        <f t="shared" si="4"/>
        <v>110</v>
      </c>
      <c r="W102" s="12"/>
      <c r="X102" s="21">
        <f t="shared" si="5"/>
        <v>110</v>
      </c>
    </row>
    <row r="103" spans="1:24" s="5" customFormat="1" ht="24" customHeight="1">
      <c r="A103" s="22"/>
      <c r="B103" s="23"/>
      <c r="C103" s="24"/>
      <c r="D103" s="36" t="s">
        <v>78</v>
      </c>
      <c r="E103" s="37" t="s">
        <v>30</v>
      </c>
      <c r="F103" s="38">
        <v>2.9990000000000001</v>
      </c>
      <c r="G103" s="39" t="s">
        <v>31</v>
      </c>
      <c r="H103" s="39" t="s">
        <v>32</v>
      </c>
      <c r="I103" s="37" t="s">
        <v>33</v>
      </c>
      <c r="J103" s="40">
        <v>2750</v>
      </c>
      <c r="K103" s="40">
        <v>5914</v>
      </c>
      <c r="L103" s="37">
        <v>2999</v>
      </c>
      <c r="M103" s="41" t="s">
        <v>34</v>
      </c>
      <c r="N103" s="42">
        <v>11.64</v>
      </c>
      <c r="O103" s="43">
        <f t="shared" si="3"/>
        <v>222.18384879725085</v>
      </c>
      <c r="P103" s="44">
        <v>10.59</v>
      </c>
      <c r="Q103" s="45" t="s">
        <v>67</v>
      </c>
      <c r="R103" s="37" t="s">
        <v>36</v>
      </c>
      <c r="S103" s="46" t="s">
        <v>38</v>
      </c>
      <c r="T103" s="37"/>
      <c r="U103" s="47"/>
      <c r="V103" s="48">
        <f t="shared" si="4"/>
        <v>109</v>
      </c>
      <c r="X103" s="21">
        <f t="shared" si="5"/>
        <v>109</v>
      </c>
    </row>
    <row r="104" spans="1:24" s="5" customFormat="1" ht="24" customHeight="1">
      <c r="A104" s="22"/>
      <c r="B104" s="23"/>
      <c r="C104" s="24"/>
      <c r="D104" s="36" t="s">
        <v>78</v>
      </c>
      <c r="E104" s="37" t="s">
        <v>30</v>
      </c>
      <c r="F104" s="38">
        <v>2.9990000000000001</v>
      </c>
      <c r="G104" s="39" t="s">
        <v>31</v>
      </c>
      <c r="H104" s="39" t="s">
        <v>32</v>
      </c>
      <c r="I104" s="37" t="s">
        <v>58</v>
      </c>
      <c r="J104" s="40">
        <v>2750</v>
      </c>
      <c r="K104" s="40">
        <v>5914</v>
      </c>
      <c r="L104" s="37">
        <v>2999</v>
      </c>
      <c r="M104" s="41" t="s">
        <v>34</v>
      </c>
      <c r="N104" s="42">
        <v>11.33</v>
      </c>
      <c r="O104" s="43">
        <f t="shared" si="3"/>
        <v>228.26301853486322</v>
      </c>
      <c r="P104" s="44">
        <v>10.59</v>
      </c>
      <c r="Q104" s="45" t="s">
        <v>67</v>
      </c>
      <c r="R104" s="37" t="s">
        <v>36</v>
      </c>
      <c r="S104" s="46" t="s">
        <v>38</v>
      </c>
      <c r="T104" s="37"/>
      <c r="U104" s="47"/>
      <c r="V104" s="48">
        <f t="shared" si="4"/>
        <v>106</v>
      </c>
      <c r="X104" s="21">
        <f t="shared" si="5"/>
        <v>106</v>
      </c>
    </row>
    <row r="105" spans="1:24" s="5" customFormat="1" ht="24" customHeight="1">
      <c r="A105" s="22"/>
      <c r="B105" s="23"/>
      <c r="C105" s="24"/>
      <c r="D105" s="36" t="s">
        <v>78</v>
      </c>
      <c r="E105" s="37" t="s">
        <v>30</v>
      </c>
      <c r="F105" s="38">
        <v>2.9990000000000001</v>
      </c>
      <c r="G105" s="39" t="s">
        <v>31</v>
      </c>
      <c r="H105" s="39" t="s">
        <v>32</v>
      </c>
      <c r="I105" s="37" t="s">
        <v>33</v>
      </c>
      <c r="J105" s="40">
        <v>2913</v>
      </c>
      <c r="K105" s="40">
        <v>6715</v>
      </c>
      <c r="L105" s="37">
        <v>3637</v>
      </c>
      <c r="M105" s="41" t="s">
        <v>34</v>
      </c>
      <c r="N105" s="42">
        <v>10.6</v>
      </c>
      <c r="O105" s="43">
        <f t="shared" si="3"/>
        <v>243.98301886792456</v>
      </c>
      <c r="P105" s="44">
        <v>9.91</v>
      </c>
      <c r="Q105" s="45" t="s">
        <v>35</v>
      </c>
      <c r="R105" s="37" t="s">
        <v>36</v>
      </c>
      <c r="S105" s="46" t="s">
        <v>38</v>
      </c>
      <c r="T105" s="37"/>
      <c r="U105" s="47"/>
      <c r="V105" s="48">
        <f t="shared" si="4"/>
        <v>106</v>
      </c>
      <c r="W105" s="12"/>
      <c r="X105" s="21">
        <f t="shared" si="5"/>
        <v>106</v>
      </c>
    </row>
    <row r="106" spans="1:24" s="5" customFormat="1" ht="24" customHeight="1">
      <c r="A106" s="22"/>
      <c r="B106" s="23"/>
      <c r="C106" s="24"/>
      <c r="D106" s="36" t="s">
        <v>78</v>
      </c>
      <c r="E106" s="37" t="s">
        <v>30</v>
      </c>
      <c r="F106" s="38">
        <v>2.9990000000000001</v>
      </c>
      <c r="G106" s="39" t="s">
        <v>31</v>
      </c>
      <c r="H106" s="39" t="s">
        <v>32</v>
      </c>
      <c r="I106" s="37" t="s">
        <v>33</v>
      </c>
      <c r="J106" s="40">
        <v>2913</v>
      </c>
      <c r="K106" s="40">
        <v>6715</v>
      </c>
      <c r="L106" s="37">
        <v>3637</v>
      </c>
      <c r="M106" s="41" t="s">
        <v>34</v>
      </c>
      <c r="N106" s="42">
        <v>10.33</v>
      </c>
      <c r="O106" s="43">
        <f t="shared" si="3"/>
        <v>250.36011616650532</v>
      </c>
      <c r="P106" s="44">
        <v>9.91</v>
      </c>
      <c r="Q106" s="45" t="s">
        <v>67</v>
      </c>
      <c r="R106" s="37" t="s">
        <v>36</v>
      </c>
      <c r="S106" s="46" t="s">
        <v>38</v>
      </c>
      <c r="T106" s="37"/>
      <c r="U106" s="47"/>
      <c r="V106" s="48">
        <f t="shared" si="4"/>
        <v>104</v>
      </c>
      <c r="X106" s="21">
        <f t="shared" si="5"/>
        <v>104</v>
      </c>
    </row>
    <row r="107" spans="1:24" s="5" customFormat="1" ht="24" customHeight="1">
      <c r="A107" s="22"/>
      <c r="B107" s="23"/>
      <c r="C107" s="24"/>
      <c r="D107" s="36" t="s">
        <v>78</v>
      </c>
      <c r="E107" s="37" t="s">
        <v>30</v>
      </c>
      <c r="F107" s="38">
        <v>2.9990000000000001</v>
      </c>
      <c r="G107" s="39" t="s">
        <v>31</v>
      </c>
      <c r="H107" s="39" t="s">
        <v>32</v>
      </c>
      <c r="I107" s="37" t="s">
        <v>58</v>
      </c>
      <c r="J107" s="40">
        <v>2913</v>
      </c>
      <c r="K107" s="40">
        <v>6715</v>
      </c>
      <c r="L107" s="37">
        <v>3637</v>
      </c>
      <c r="M107" s="41" t="s">
        <v>34</v>
      </c>
      <c r="N107" s="42">
        <v>10.26</v>
      </c>
      <c r="O107" s="43">
        <f t="shared" si="3"/>
        <v>252.0682261208577</v>
      </c>
      <c r="P107" s="44">
        <v>9.91</v>
      </c>
      <c r="Q107" s="45" t="s">
        <v>35</v>
      </c>
      <c r="R107" s="37" t="s">
        <v>36</v>
      </c>
      <c r="S107" s="46" t="s">
        <v>38</v>
      </c>
      <c r="T107" s="37"/>
      <c r="U107" s="47"/>
      <c r="V107" s="48">
        <f t="shared" si="4"/>
        <v>103</v>
      </c>
      <c r="W107" s="12"/>
      <c r="X107" s="21">
        <f t="shared" si="5"/>
        <v>103</v>
      </c>
    </row>
    <row r="108" spans="1:24" s="5" customFormat="1" ht="24" customHeight="1">
      <c r="A108" s="22"/>
      <c r="B108" s="23"/>
      <c r="C108" s="24"/>
      <c r="D108" s="36" t="s">
        <v>79</v>
      </c>
      <c r="E108" s="37" t="s">
        <v>30</v>
      </c>
      <c r="F108" s="38">
        <v>2.9990000000000001</v>
      </c>
      <c r="G108" s="39" t="s">
        <v>31</v>
      </c>
      <c r="H108" s="39" t="s">
        <v>32</v>
      </c>
      <c r="I108" s="37" t="s">
        <v>33</v>
      </c>
      <c r="J108" s="40">
        <v>2496</v>
      </c>
      <c r="K108" s="40">
        <v>4661</v>
      </c>
      <c r="L108" s="37">
        <v>2000</v>
      </c>
      <c r="M108" s="41" t="s">
        <v>34</v>
      </c>
      <c r="N108" s="42">
        <v>13.26</v>
      </c>
      <c r="O108" s="43">
        <f t="shared" si="3"/>
        <v>195.0392156862745</v>
      </c>
      <c r="P108" s="44">
        <v>11.93</v>
      </c>
      <c r="Q108" s="45" t="s">
        <v>67</v>
      </c>
      <c r="R108" s="37" t="s">
        <v>36</v>
      </c>
      <c r="S108" s="46" t="s">
        <v>38</v>
      </c>
      <c r="T108" s="37"/>
      <c r="U108" s="47"/>
      <c r="V108" s="48">
        <f t="shared" si="4"/>
        <v>111</v>
      </c>
      <c r="X108" s="21">
        <f t="shared" si="5"/>
        <v>111</v>
      </c>
    </row>
    <row r="109" spans="1:24" s="5" customFormat="1" ht="24" customHeight="1">
      <c r="A109" s="22"/>
      <c r="B109" s="23"/>
      <c r="C109" s="24"/>
      <c r="D109" s="36" t="s">
        <v>79</v>
      </c>
      <c r="E109" s="37" t="s">
        <v>30</v>
      </c>
      <c r="F109" s="38">
        <v>2.9990000000000001</v>
      </c>
      <c r="G109" s="39" t="s">
        <v>31</v>
      </c>
      <c r="H109" s="39" t="s">
        <v>32</v>
      </c>
      <c r="I109" s="37" t="s">
        <v>58</v>
      </c>
      <c r="J109" s="40">
        <v>2496</v>
      </c>
      <c r="K109" s="40">
        <v>4661</v>
      </c>
      <c r="L109" s="37">
        <v>2000</v>
      </c>
      <c r="M109" s="41" t="s">
        <v>34</v>
      </c>
      <c r="N109" s="42">
        <v>12.82</v>
      </c>
      <c r="O109" s="43">
        <f t="shared" si="3"/>
        <v>201.73322932917318</v>
      </c>
      <c r="P109" s="44">
        <v>11.93</v>
      </c>
      <c r="Q109" s="45" t="s">
        <v>35</v>
      </c>
      <c r="R109" s="37" t="s">
        <v>36</v>
      </c>
      <c r="S109" s="46" t="s">
        <v>38</v>
      </c>
      <c r="T109" s="37"/>
      <c r="U109" s="47"/>
      <c r="V109" s="48">
        <f t="shared" si="4"/>
        <v>107</v>
      </c>
      <c r="W109" s="12"/>
      <c r="X109" s="21">
        <f t="shared" si="5"/>
        <v>107</v>
      </c>
    </row>
    <row r="110" spans="1:24" s="5" customFormat="1" ht="24" customHeight="1">
      <c r="A110" s="22"/>
      <c r="B110" s="23"/>
      <c r="C110" s="24"/>
      <c r="D110" s="36" t="s">
        <v>79</v>
      </c>
      <c r="E110" s="37" t="s">
        <v>30</v>
      </c>
      <c r="F110" s="38">
        <v>2.9990000000000001</v>
      </c>
      <c r="G110" s="39" t="s">
        <v>31</v>
      </c>
      <c r="H110" s="39" t="s">
        <v>32</v>
      </c>
      <c r="I110" s="37" t="s">
        <v>58</v>
      </c>
      <c r="J110" s="40">
        <v>2496</v>
      </c>
      <c r="K110" s="40">
        <v>4661</v>
      </c>
      <c r="L110" s="37">
        <v>2000</v>
      </c>
      <c r="M110" s="41" t="s">
        <v>34</v>
      </c>
      <c r="N110" s="42">
        <v>12.79</v>
      </c>
      <c r="O110" s="43">
        <f t="shared" si="3"/>
        <v>202.20641125879595</v>
      </c>
      <c r="P110" s="44">
        <v>11.93</v>
      </c>
      <c r="Q110" s="45" t="s">
        <v>67</v>
      </c>
      <c r="R110" s="37" t="s">
        <v>36</v>
      </c>
      <c r="S110" s="46" t="s">
        <v>38</v>
      </c>
      <c r="T110" s="37"/>
      <c r="U110" s="47"/>
      <c r="V110" s="48">
        <f t="shared" si="4"/>
        <v>107</v>
      </c>
      <c r="X110" s="21">
        <f t="shared" si="5"/>
        <v>107</v>
      </c>
    </row>
    <row r="111" spans="1:24" s="5" customFormat="1" ht="24" customHeight="1">
      <c r="A111" s="22"/>
      <c r="B111" s="23"/>
      <c r="C111" s="24"/>
      <c r="D111" s="36" t="s">
        <v>79</v>
      </c>
      <c r="E111" s="37" t="s">
        <v>30</v>
      </c>
      <c r="F111" s="38">
        <v>2.9990000000000001</v>
      </c>
      <c r="G111" s="39" t="s">
        <v>31</v>
      </c>
      <c r="H111" s="39" t="s">
        <v>32</v>
      </c>
      <c r="I111" s="37" t="s">
        <v>58</v>
      </c>
      <c r="J111" s="40">
        <v>2750</v>
      </c>
      <c r="K111" s="40">
        <v>5914</v>
      </c>
      <c r="L111" s="37">
        <v>2999</v>
      </c>
      <c r="M111" s="41" t="s">
        <v>34</v>
      </c>
      <c r="N111" s="42">
        <v>11.66</v>
      </c>
      <c r="O111" s="43">
        <f t="shared" si="3"/>
        <v>221.80274442538592</v>
      </c>
      <c r="P111" s="44">
        <v>10.59</v>
      </c>
      <c r="Q111" s="45" t="s">
        <v>35</v>
      </c>
      <c r="R111" s="37" t="s">
        <v>36</v>
      </c>
      <c r="S111" s="46" t="s">
        <v>38</v>
      </c>
      <c r="T111" s="37"/>
      <c r="U111" s="47"/>
      <c r="V111" s="48">
        <f t="shared" si="4"/>
        <v>110</v>
      </c>
      <c r="W111" s="12"/>
      <c r="X111" s="21">
        <f t="shared" si="5"/>
        <v>110</v>
      </c>
    </row>
    <row r="112" spans="1:24" s="5" customFormat="1" ht="24" customHeight="1">
      <c r="A112" s="22"/>
      <c r="B112" s="23"/>
      <c r="C112" s="24"/>
      <c r="D112" s="36" t="s">
        <v>79</v>
      </c>
      <c r="E112" s="37" t="s">
        <v>30</v>
      </c>
      <c r="F112" s="38">
        <v>2.9990000000000001</v>
      </c>
      <c r="G112" s="39" t="s">
        <v>31</v>
      </c>
      <c r="H112" s="39" t="s">
        <v>32</v>
      </c>
      <c r="I112" s="37" t="s">
        <v>33</v>
      </c>
      <c r="J112" s="40">
        <v>2750</v>
      </c>
      <c r="K112" s="40">
        <v>5914</v>
      </c>
      <c r="L112" s="37">
        <v>2999</v>
      </c>
      <c r="M112" s="41" t="s">
        <v>34</v>
      </c>
      <c r="N112" s="42">
        <v>11.64</v>
      </c>
      <c r="O112" s="43">
        <f t="shared" si="3"/>
        <v>222.18384879725085</v>
      </c>
      <c r="P112" s="44">
        <v>10.59</v>
      </c>
      <c r="Q112" s="45" t="s">
        <v>67</v>
      </c>
      <c r="R112" s="37" t="s">
        <v>36</v>
      </c>
      <c r="S112" s="46" t="s">
        <v>38</v>
      </c>
      <c r="T112" s="37"/>
      <c r="U112" s="47"/>
      <c r="V112" s="48">
        <f t="shared" si="4"/>
        <v>109</v>
      </c>
      <c r="X112" s="21">
        <f t="shared" si="5"/>
        <v>109</v>
      </c>
    </row>
    <row r="113" spans="1:24" s="5" customFormat="1" ht="24" customHeight="1">
      <c r="A113" s="22"/>
      <c r="B113" s="23"/>
      <c r="C113" s="24"/>
      <c r="D113" s="36" t="s">
        <v>79</v>
      </c>
      <c r="E113" s="37" t="s">
        <v>30</v>
      </c>
      <c r="F113" s="38">
        <v>2.9990000000000001</v>
      </c>
      <c r="G113" s="39" t="s">
        <v>31</v>
      </c>
      <c r="H113" s="39" t="s">
        <v>32</v>
      </c>
      <c r="I113" s="37" t="s">
        <v>58</v>
      </c>
      <c r="J113" s="40">
        <v>2750</v>
      </c>
      <c r="K113" s="40">
        <v>5914</v>
      </c>
      <c r="L113" s="37">
        <v>2999</v>
      </c>
      <c r="M113" s="41" t="s">
        <v>34</v>
      </c>
      <c r="N113" s="42">
        <v>11.33</v>
      </c>
      <c r="O113" s="43">
        <f t="shared" si="3"/>
        <v>228.26301853486322</v>
      </c>
      <c r="P113" s="44">
        <v>10.59</v>
      </c>
      <c r="Q113" s="45" t="s">
        <v>67</v>
      </c>
      <c r="R113" s="37" t="s">
        <v>36</v>
      </c>
      <c r="S113" s="46" t="s">
        <v>38</v>
      </c>
      <c r="T113" s="37"/>
      <c r="U113" s="47"/>
      <c r="V113" s="48">
        <f t="shared" si="4"/>
        <v>106</v>
      </c>
      <c r="X113" s="21">
        <f t="shared" si="5"/>
        <v>106</v>
      </c>
    </row>
    <row r="114" spans="1:24" s="5" customFormat="1" ht="24" customHeight="1">
      <c r="A114" s="22"/>
      <c r="B114" s="23"/>
      <c r="C114" s="24"/>
      <c r="D114" s="36" t="s">
        <v>80</v>
      </c>
      <c r="E114" s="37" t="s">
        <v>30</v>
      </c>
      <c r="F114" s="38">
        <v>2.9990000000000001</v>
      </c>
      <c r="G114" s="39" t="s">
        <v>31</v>
      </c>
      <c r="H114" s="39" t="s">
        <v>32</v>
      </c>
      <c r="I114" s="37" t="s">
        <v>33</v>
      </c>
      <c r="J114" s="40">
        <v>2496</v>
      </c>
      <c r="K114" s="40">
        <v>4661</v>
      </c>
      <c r="L114" s="37">
        <v>2000</v>
      </c>
      <c r="M114" s="41" t="s">
        <v>34</v>
      </c>
      <c r="N114" s="42">
        <v>13.26</v>
      </c>
      <c r="O114" s="43">
        <f t="shared" si="3"/>
        <v>195.0392156862745</v>
      </c>
      <c r="P114" s="44">
        <v>11.93</v>
      </c>
      <c r="Q114" s="45" t="s">
        <v>67</v>
      </c>
      <c r="R114" s="37" t="s">
        <v>36</v>
      </c>
      <c r="S114" s="46" t="s">
        <v>38</v>
      </c>
      <c r="T114" s="37"/>
      <c r="U114" s="47"/>
      <c r="V114" s="48">
        <f t="shared" si="4"/>
        <v>111</v>
      </c>
      <c r="X114" s="21">
        <f t="shared" si="5"/>
        <v>111</v>
      </c>
    </row>
    <row r="115" spans="1:24" s="5" customFormat="1" ht="24" customHeight="1">
      <c r="A115" s="22"/>
      <c r="B115" s="23"/>
      <c r="C115" s="24"/>
      <c r="D115" s="36" t="s">
        <v>80</v>
      </c>
      <c r="E115" s="37" t="s">
        <v>30</v>
      </c>
      <c r="F115" s="38">
        <v>2.9990000000000001</v>
      </c>
      <c r="G115" s="39" t="s">
        <v>31</v>
      </c>
      <c r="H115" s="39" t="s">
        <v>32</v>
      </c>
      <c r="I115" s="37" t="s">
        <v>58</v>
      </c>
      <c r="J115" s="40">
        <v>2496</v>
      </c>
      <c r="K115" s="40">
        <v>4661</v>
      </c>
      <c r="L115" s="37">
        <v>2000</v>
      </c>
      <c r="M115" s="41" t="s">
        <v>34</v>
      </c>
      <c r="N115" s="42">
        <v>12.82</v>
      </c>
      <c r="O115" s="43">
        <f t="shared" si="3"/>
        <v>201.73322932917318</v>
      </c>
      <c r="P115" s="44">
        <v>11.93</v>
      </c>
      <c r="Q115" s="45" t="s">
        <v>35</v>
      </c>
      <c r="R115" s="37" t="s">
        <v>36</v>
      </c>
      <c r="S115" s="46" t="s">
        <v>38</v>
      </c>
      <c r="T115" s="37"/>
      <c r="U115" s="47"/>
      <c r="V115" s="48">
        <f t="shared" si="4"/>
        <v>107</v>
      </c>
      <c r="W115" s="12"/>
      <c r="X115" s="21">
        <f t="shared" si="5"/>
        <v>107</v>
      </c>
    </row>
    <row r="116" spans="1:24" s="5" customFormat="1" ht="24" customHeight="1">
      <c r="A116" s="22"/>
      <c r="B116" s="23"/>
      <c r="C116" s="24"/>
      <c r="D116" s="36" t="s">
        <v>80</v>
      </c>
      <c r="E116" s="37" t="s">
        <v>30</v>
      </c>
      <c r="F116" s="38">
        <v>2.9990000000000001</v>
      </c>
      <c r="G116" s="39" t="s">
        <v>31</v>
      </c>
      <c r="H116" s="39" t="s">
        <v>32</v>
      </c>
      <c r="I116" s="37" t="s">
        <v>58</v>
      </c>
      <c r="J116" s="40">
        <v>2496</v>
      </c>
      <c r="K116" s="40">
        <v>4661</v>
      </c>
      <c r="L116" s="37">
        <v>2000</v>
      </c>
      <c r="M116" s="41" t="s">
        <v>34</v>
      </c>
      <c r="N116" s="42">
        <v>12.79</v>
      </c>
      <c r="O116" s="43">
        <f t="shared" si="3"/>
        <v>202.20641125879595</v>
      </c>
      <c r="P116" s="44">
        <v>11.93</v>
      </c>
      <c r="Q116" s="45" t="s">
        <v>67</v>
      </c>
      <c r="R116" s="37" t="s">
        <v>36</v>
      </c>
      <c r="S116" s="46" t="s">
        <v>38</v>
      </c>
      <c r="T116" s="37"/>
      <c r="U116" s="47"/>
      <c r="V116" s="48">
        <f t="shared" si="4"/>
        <v>107</v>
      </c>
      <c r="X116" s="21">
        <f t="shared" si="5"/>
        <v>107</v>
      </c>
    </row>
    <row r="117" spans="1:24" s="5" customFormat="1" ht="24" customHeight="1">
      <c r="A117" s="22"/>
      <c r="B117" s="23"/>
      <c r="C117" s="24"/>
      <c r="D117" s="36" t="s">
        <v>80</v>
      </c>
      <c r="E117" s="37" t="s">
        <v>30</v>
      </c>
      <c r="F117" s="38">
        <v>2.9990000000000001</v>
      </c>
      <c r="G117" s="39" t="s">
        <v>31</v>
      </c>
      <c r="H117" s="39" t="s">
        <v>32</v>
      </c>
      <c r="I117" s="37" t="s">
        <v>58</v>
      </c>
      <c r="J117" s="40">
        <v>2750</v>
      </c>
      <c r="K117" s="40">
        <v>5914</v>
      </c>
      <c r="L117" s="37">
        <v>2999</v>
      </c>
      <c r="M117" s="41" t="s">
        <v>34</v>
      </c>
      <c r="N117" s="42">
        <v>11.66</v>
      </c>
      <c r="O117" s="43">
        <f t="shared" si="3"/>
        <v>221.80274442538592</v>
      </c>
      <c r="P117" s="44">
        <v>10.59</v>
      </c>
      <c r="Q117" s="45" t="s">
        <v>35</v>
      </c>
      <c r="R117" s="37" t="s">
        <v>36</v>
      </c>
      <c r="S117" s="46" t="s">
        <v>38</v>
      </c>
      <c r="T117" s="37"/>
      <c r="U117" s="47"/>
      <c r="V117" s="48">
        <f t="shared" si="4"/>
        <v>110</v>
      </c>
      <c r="W117" s="12"/>
      <c r="X117" s="21">
        <f t="shared" si="5"/>
        <v>110</v>
      </c>
    </row>
    <row r="118" spans="1:24" s="5" customFormat="1" ht="24" customHeight="1">
      <c r="A118" s="22"/>
      <c r="B118" s="23"/>
      <c r="C118" s="24"/>
      <c r="D118" s="36" t="s">
        <v>80</v>
      </c>
      <c r="E118" s="37" t="s">
        <v>30</v>
      </c>
      <c r="F118" s="38">
        <v>2.9990000000000001</v>
      </c>
      <c r="G118" s="39" t="s">
        <v>31</v>
      </c>
      <c r="H118" s="39" t="s">
        <v>32</v>
      </c>
      <c r="I118" s="37" t="s">
        <v>33</v>
      </c>
      <c r="J118" s="40">
        <v>2750</v>
      </c>
      <c r="K118" s="40">
        <v>5914</v>
      </c>
      <c r="L118" s="37">
        <v>2999</v>
      </c>
      <c r="M118" s="41" t="s">
        <v>34</v>
      </c>
      <c r="N118" s="42">
        <v>11.64</v>
      </c>
      <c r="O118" s="43">
        <f t="shared" si="3"/>
        <v>222.18384879725085</v>
      </c>
      <c r="P118" s="44">
        <v>10.59</v>
      </c>
      <c r="Q118" s="45" t="s">
        <v>67</v>
      </c>
      <c r="R118" s="37" t="s">
        <v>36</v>
      </c>
      <c r="S118" s="46" t="s">
        <v>38</v>
      </c>
      <c r="T118" s="37"/>
      <c r="U118" s="47"/>
      <c r="V118" s="48">
        <f t="shared" si="4"/>
        <v>109</v>
      </c>
      <c r="X118" s="21">
        <f t="shared" si="5"/>
        <v>109</v>
      </c>
    </row>
    <row r="119" spans="1:24" s="5" customFormat="1" ht="24" customHeight="1">
      <c r="A119" s="22"/>
      <c r="B119" s="23"/>
      <c r="C119" s="24"/>
      <c r="D119" s="36" t="s">
        <v>80</v>
      </c>
      <c r="E119" s="37" t="s">
        <v>30</v>
      </c>
      <c r="F119" s="38">
        <v>2.9990000000000001</v>
      </c>
      <c r="G119" s="39" t="s">
        <v>31</v>
      </c>
      <c r="H119" s="39" t="s">
        <v>32</v>
      </c>
      <c r="I119" s="37" t="s">
        <v>58</v>
      </c>
      <c r="J119" s="40">
        <v>2750</v>
      </c>
      <c r="K119" s="40">
        <v>5914</v>
      </c>
      <c r="L119" s="37">
        <v>2999</v>
      </c>
      <c r="M119" s="41" t="s">
        <v>34</v>
      </c>
      <c r="N119" s="42">
        <v>11.33</v>
      </c>
      <c r="O119" s="43">
        <f t="shared" si="3"/>
        <v>228.26301853486322</v>
      </c>
      <c r="P119" s="44">
        <v>10.59</v>
      </c>
      <c r="Q119" s="45" t="s">
        <v>67</v>
      </c>
      <c r="R119" s="37" t="s">
        <v>36</v>
      </c>
      <c r="S119" s="46" t="s">
        <v>38</v>
      </c>
      <c r="T119" s="37"/>
      <c r="U119" s="47"/>
      <c r="V119" s="48">
        <f t="shared" si="4"/>
        <v>106</v>
      </c>
      <c r="X119" s="21">
        <f t="shared" si="5"/>
        <v>106</v>
      </c>
    </row>
    <row r="120" spans="1:24" s="5" customFormat="1" ht="24" customHeight="1">
      <c r="A120" s="22"/>
      <c r="B120" s="23"/>
      <c r="C120" s="24"/>
      <c r="D120" s="36" t="s">
        <v>81</v>
      </c>
      <c r="E120" s="37" t="s">
        <v>30</v>
      </c>
      <c r="F120" s="38">
        <v>2.9990000000000001</v>
      </c>
      <c r="G120" s="39" t="s">
        <v>31</v>
      </c>
      <c r="H120" s="39" t="s">
        <v>32</v>
      </c>
      <c r="I120" s="37" t="s">
        <v>33</v>
      </c>
      <c r="J120" s="40">
        <v>2496</v>
      </c>
      <c r="K120" s="40">
        <v>4661</v>
      </c>
      <c r="L120" s="37">
        <v>2000</v>
      </c>
      <c r="M120" s="41" t="s">
        <v>34</v>
      </c>
      <c r="N120" s="42">
        <v>13.26</v>
      </c>
      <c r="O120" s="43">
        <f t="shared" si="3"/>
        <v>195.0392156862745</v>
      </c>
      <c r="P120" s="44">
        <v>11.93</v>
      </c>
      <c r="Q120" s="45" t="s">
        <v>67</v>
      </c>
      <c r="R120" s="37" t="s">
        <v>36</v>
      </c>
      <c r="S120" s="46" t="s">
        <v>38</v>
      </c>
      <c r="T120" s="37"/>
      <c r="U120" s="47"/>
      <c r="V120" s="48">
        <f t="shared" si="4"/>
        <v>111</v>
      </c>
      <c r="X120" s="21">
        <f t="shared" si="5"/>
        <v>111</v>
      </c>
    </row>
    <row r="121" spans="1:24" s="5" customFormat="1" ht="24" customHeight="1">
      <c r="A121" s="22"/>
      <c r="B121" s="23"/>
      <c r="C121" s="24"/>
      <c r="D121" s="36" t="s">
        <v>81</v>
      </c>
      <c r="E121" s="37" t="s">
        <v>30</v>
      </c>
      <c r="F121" s="38">
        <v>2.9990000000000001</v>
      </c>
      <c r="G121" s="39" t="s">
        <v>31</v>
      </c>
      <c r="H121" s="39" t="s">
        <v>32</v>
      </c>
      <c r="I121" s="37" t="s">
        <v>58</v>
      </c>
      <c r="J121" s="40">
        <v>2496</v>
      </c>
      <c r="K121" s="40">
        <v>4661</v>
      </c>
      <c r="L121" s="37">
        <v>2000</v>
      </c>
      <c r="M121" s="41" t="s">
        <v>34</v>
      </c>
      <c r="N121" s="42">
        <v>12.82</v>
      </c>
      <c r="O121" s="43">
        <f t="shared" si="3"/>
        <v>201.73322932917318</v>
      </c>
      <c r="P121" s="44">
        <v>11.93</v>
      </c>
      <c r="Q121" s="45" t="s">
        <v>35</v>
      </c>
      <c r="R121" s="37" t="s">
        <v>36</v>
      </c>
      <c r="S121" s="46" t="s">
        <v>38</v>
      </c>
      <c r="T121" s="37"/>
      <c r="U121" s="47"/>
      <c r="V121" s="48">
        <f t="shared" si="4"/>
        <v>107</v>
      </c>
      <c r="W121" s="12"/>
      <c r="X121" s="21">
        <f t="shared" si="5"/>
        <v>107</v>
      </c>
    </row>
    <row r="122" spans="1:24" s="5" customFormat="1" ht="24" customHeight="1">
      <c r="A122" s="22"/>
      <c r="B122" s="23"/>
      <c r="C122" s="24"/>
      <c r="D122" s="36" t="s">
        <v>81</v>
      </c>
      <c r="E122" s="37" t="s">
        <v>30</v>
      </c>
      <c r="F122" s="38">
        <v>2.9990000000000001</v>
      </c>
      <c r="G122" s="39" t="s">
        <v>31</v>
      </c>
      <c r="H122" s="39" t="s">
        <v>32</v>
      </c>
      <c r="I122" s="37" t="s">
        <v>58</v>
      </c>
      <c r="J122" s="40">
        <v>2496</v>
      </c>
      <c r="K122" s="40">
        <v>4661</v>
      </c>
      <c r="L122" s="37">
        <v>2000</v>
      </c>
      <c r="M122" s="41" t="s">
        <v>34</v>
      </c>
      <c r="N122" s="42">
        <v>12.79</v>
      </c>
      <c r="O122" s="43">
        <f t="shared" si="3"/>
        <v>202.20641125879595</v>
      </c>
      <c r="P122" s="44">
        <v>11.93</v>
      </c>
      <c r="Q122" s="45" t="s">
        <v>67</v>
      </c>
      <c r="R122" s="37" t="s">
        <v>36</v>
      </c>
      <c r="S122" s="46" t="s">
        <v>38</v>
      </c>
      <c r="T122" s="37"/>
      <c r="U122" s="47"/>
      <c r="V122" s="48">
        <f t="shared" si="4"/>
        <v>107</v>
      </c>
      <c r="X122" s="21">
        <f t="shared" si="5"/>
        <v>107</v>
      </c>
    </row>
    <row r="123" spans="1:24" s="5" customFormat="1" ht="24" customHeight="1">
      <c r="A123" s="22"/>
      <c r="B123" s="23"/>
      <c r="C123" s="24"/>
      <c r="D123" s="36" t="s">
        <v>81</v>
      </c>
      <c r="E123" s="37" t="s">
        <v>30</v>
      </c>
      <c r="F123" s="38">
        <v>2.9990000000000001</v>
      </c>
      <c r="G123" s="39" t="s">
        <v>31</v>
      </c>
      <c r="H123" s="39" t="s">
        <v>32</v>
      </c>
      <c r="I123" s="37" t="s">
        <v>58</v>
      </c>
      <c r="J123" s="40">
        <v>2750</v>
      </c>
      <c r="K123" s="40">
        <v>5914</v>
      </c>
      <c r="L123" s="37">
        <v>2999</v>
      </c>
      <c r="M123" s="41" t="s">
        <v>34</v>
      </c>
      <c r="N123" s="42">
        <v>11.66</v>
      </c>
      <c r="O123" s="43">
        <f t="shared" si="3"/>
        <v>221.80274442538592</v>
      </c>
      <c r="P123" s="44">
        <v>10.59</v>
      </c>
      <c r="Q123" s="45" t="s">
        <v>35</v>
      </c>
      <c r="R123" s="37" t="s">
        <v>36</v>
      </c>
      <c r="S123" s="46" t="s">
        <v>38</v>
      </c>
      <c r="T123" s="37"/>
      <c r="U123" s="47"/>
      <c r="V123" s="48">
        <f t="shared" si="4"/>
        <v>110</v>
      </c>
      <c r="W123" s="12"/>
      <c r="X123" s="21">
        <f t="shared" si="5"/>
        <v>110</v>
      </c>
    </row>
    <row r="124" spans="1:24" s="5" customFormat="1" ht="24" customHeight="1">
      <c r="A124" s="22"/>
      <c r="B124" s="23"/>
      <c r="C124" s="24"/>
      <c r="D124" s="36" t="s">
        <v>81</v>
      </c>
      <c r="E124" s="37" t="s">
        <v>30</v>
      </c>
      <c r="F124" s="38">
        <v>2.9990000000000001</v>
      </c>
      <c r="G124" s="39" t="s">
        <v>31</v>
      </c>
      <c r="H124" s="39" t="s">
        <v>32</v>
      </c>
      <c r="I124" s="37" t="s">
        <v>33</v>
      </c>
      <c r="J124" s="40">
        <v>2750</v>
      </c>
      <c r="K124" s="40">
        <v>5914</v>
      </c>
      <c r="L124" s="37">
        <v>2999</v>
      </c>
      <c r="M124" s="41" t="s">
        <v>34</v>
      </c>
      <c r="N124" s="42">
        <v>11.64</v>
      </c>
      <c r="O124" s="43">
        <f t="shared" si="3"/>
        <v>222.18384879725085</v>
      </c>
      <c r="P124" s="44">
        <v>10.59</v>
      </c>
      <c r="Q124" s="45" t="s">
        <v>67</v>
      </c>
      <c r="R124" s="37" t="s">
        <v>36</v>
      </c>
      <c r="S124" s="46" t="s">
        <v>38</v>
      </c>
      <c r="T124" s="37"/>
      <c r="U124" s="47"/>
      <c r="V124" s="48">
        <f t="shared" si="4"/>
        <v>109</v>
      </c>
      <c r="X124" s="21">
        <f t="shared" si="5"/>
        <v>109</v>
      </c>
    </row>
    <row r="125" spans="1:24" s="5" customFormat="1" ht="24" customHeight="1">
      <c r="A125" s="22"/>
      <c r="B125" s="23"/>
      <c r="C125" s="24"/>
      <c r="D125" s="36" t="s">
        <v>81</v>
      </c>
      <c r="E125" s="37" t="s">
        <v>30</v>
      </c>
      <c r="F125" s="38">
        <v>2.9990000000000001</v>
      </c>
      <c r="G125" s="39" t="s">
        <v>31</v>
      </c>
      <c r="H125" s="39" t="s">
        <v>32</v>
      </c>
      <c r="I125" s="37" t="s">
        <v>58</v>
      </c>
      <c r="J125" s="40">
        <v>2750</v>
      </c>
      <c r="K125" s="40">
        <v>5914</v>
      </c>
      <c r="L125" s="37">
        <v>2999</v>
      </c>
      <c r="M125" s="41" t="s">
        <v>34</v>
      </c>
      <c r="N125" s="42">
        <v>11.33</v>
      </c>
      <c r="O125" s="43">
        <f t="shared" si="3"/>
        <v>228.26301853486322</v>
      </c>
      <c r="P125" s="44">
        <v>10.59</v>
      </c>
      <c r="Q125" s="45" t="s">
        <v>67</v>
      </c>
      <c r="R125" s="37" t="s">
        <v>36</v>
      </c>
      <c r="S125" s="46" t="s">
        <v>38</v>
      </c>
      <c r="T125" s="37"/>
      <c r="U125" s="47"/>
      <c r="V125" s="48">
        <f t="shared" si="4"/>
        <v>106</v>
      </c>
      <c r="X125" s="21">
        <f t="shared" si="5"/>
        <v>106</v>
      </c>
    </row>
    <row r="126" spans="1:24" s="5" customFormat="1" ht="24" customHeight="1">
      <c r="A126" s="22"/>
      <c r="B126" s="23"/>
      <c r="C126" s="24"/>
      <c r="D126" s="36" t="s">
        <v>81</v>
      </c>
      <c r="E126" s="37" t="s">
        <v>30</v>
      </c>
      <c r="F126" s="38">
        <v>2.9990000000000001</v>
      </c>
      <c r="G126" s="39" t="s">
        <v>31</v>
      </c>
      <c r="H126" s="39" t="s">
        <v>32</v>
      </c>
      <c r="I126" s="37" t="s">
        <v>33</v>
      </c>
      <c r="J126" s="40">
        <v>2913</v>
      </c>
      <c r="K126" s="40">
        <v>6715</v>
      </c>
      <c r="L126" s="37">
        <v>3637</v>
      </c>
      <c r="M126" s="41" t="s">
        <v>34</v>
      </c>
      <c r="N126" s="42">
        <v>10.6</v>
      </c>
      <c r="O126" s="43">
        <f t="shared" si="3"/>
        <v>243.98301886792456</v>
      </c>
      <c r="P126" s="44">
        <v>9.91</v>
      </c>
      <c r="Q126" s="45" t="s">
        <v>35</v>
      </c>
      <c r="R126" s="37" t="s">
        <v>36</v>
      </c>
      <c r="S126" s="46" t="s">
        <v>38</v>
      </c>
      <c r="T126" s="37"/>
      <c r="U126" s="47"/>
      <c r="V126" s="48">
        <f t="shared" si="4"/>
        <v>106</v>
      </c>
      <c r="W126" s="12"/>
      <c r="X126" s="21">
        <f t="shared" si="5"/>
        <v>106</v>
      </c>
    </row>
    <row r="127" spans="1:24" s="5" customFormat="1" ht="24" customHeight="1">
      <c r="A127" s="22"/>
      <c r="B127" s="23"/>
      <c r="C127" s="24"/>
      <c r="D127" s="36" t="s">
        <v>81</v>
      </c>
      <c r="E127" s="37" t="s">
        <v>30</v>
      </c>
      <c r="F127" s="38">
        <v>2.9990000000000001</v>
      </c>
      <c r="G127" s="39" t="s">
        <v>31</v>
      </c>
      <c r="H127" s="39" t="s">
        <v>32</v>
      </c>
      <c r="I127" s="37" t="s">
        <v>33</v>
      </c>
      <c r="J127" s="40">
        <v>2913</v>
      </c>
      <c r="K127" s="40">
        <v>6715</v>
      </c>
      <c r="L127" s="37">
        <v>3637</v>
      </c>
      <c r="M127" s="41" t="s">
        <v>34</v>
      </c>
      <c r="N127" s="42">
        <v>10.33</v>
      </c>
      <c r="O127" s="43">
        <f t="shared" si="3"/>
        <v>250.36011616650532</v>
      </c>
      <c r="P127" s="44">
        <v>9.91</v>
      </c>
      <c r="Q127" s="45" t="s">
        <v>67</v>
      </c>
      <c r="R127" s="37" t="s">
        <v>36</v>
      </c>
      <c r="S127" s="46" t="s">
        <v>38</v>
      </c>
      <c r="T127" s="37"/>
      <c r="U127" s="47"/>
      <c r="V127" s="48">
        <f t="shared" si="4"/>
        <v>104</v>
      </c>
      <c r="X127" s="21">
        <f t="shared" si="5"/>
        <v>104</v>
      </c>
    </row>
    <row r="128" spans="1:24" s="5" customFormat="1" ht="24" customHeight="1">
      <c r="A128" s="22"/>
      <c r="B128" s="23"/>
      <c r="C128" s="24"/>
      <c r="D128" s="36" t="s">
        <v>81</v>
      </c>
      <c r="E128" s="37" t="s">
        <v>30</v>
      </c>
      <c r="F128" s="38">
        <v>2.9990000000000001</v>
      </c>
      <c r="G128" s="39" t="s">
        <v>31</v>
      </c>
      <c r="H128" s="39" t="s">
        <v>32</v>
      </c>
      <c r="I128" s="37" t="s">
        <v>58</v>
      </c>
      <c r="J128" s="40">
        <v>2913</v>
      </c>
      <c r="K128" s="40">
        <v>6715</v>
      </c>
      <c r="L128" s="37">
        <v>3637</v>
      </c>
      <c r="M128" s="41" t="s">
        <v>34</v>
      </c>
      <c r="N128" s="42">
        <v>10.26</v>
      </c>
      <c r="O128" s="43">
        <f t="shared" si="3"/>
        <v>252.0682261208577</v>
      </c>
      <c r="P128" s="44">
        <v>9.91</v>
      </c>
      <c r="Q128" s="45" t="s">
        <v>35</v>
      </c>
      <c r="R128" s="37" t="s">
        <v>36</v>
      </c>
      <c r="S128" s="46" t="s">
        <v>38</v>
      </c>
      <c r="T128" s="37"/>
      <c r="U128" s="47"/>
      <c r="V128" s="48">
        <f t="shared" si="4"/>
        <v>103</v>
      </c>
      <c r="W128" s="12"/>
      <c r="X128" s="21">
        <f t="shared" si="5"/>
        <v>103</v>
      </c>
    </row>
    <row r="129" spans="1:24" s="5" customFormat="1" ht="24" customHeight="1">
      <c r="A129" s="22"/>
      <c r="B129" s="23"/>
      <c r="C129" s="24"/>
      <c r="D129" s="36" t="s">
        <v>82</v>
      </c>
      <c r="E129" s="37" t="s">
        <v>30</v>
      </c>
      <c r="F129" s="38">
        <v>2.9990000000000001</v>
      </c>
      <c r="G129" s="39" t="s">
        <v>31</v>
      </c>
      <c r="H129" s="39" t="s">
        <v>32</v>
      </c>
      <c r="I129" s="37" t="s">
        <v>33</v>
      </c>
      <c r="J129" s="40">
        <v>2496</v>
      </c>
      <c r="K129" s="40">
        <v>4661</v>
      </c>
      <c r="L129" s="37">
        <v>2000</v>
      </c>
      <c r="M129" s="41" t="s">
        <v>34</v>
      </c>
      <c r="N129" s="42">
        <v>13.26</v>
      </c>
      <c r="O129" s="43">
        <f t="shared" si="3"/>
        <v>195.0392156862745</v>
      </c>
      <c r="P129" s="44">
        <v>11.93</v>
      </c>
      <c r="Q129" s="45" t="s">
        <v>67</v>
      </c>
      <c r="R129" s="37" t="s">
        <v>36</v>
      </c>
      <c r="S129" s="46" t="s">
        <v>38</v>
      </c>
      <c r="T129" s="37"/>
      <c r="U129" s="47"/>
      <c r="V129" s="48">
        <f t="shared" si="4"/>
        <v>111</v>
      </c>
      <c r="X129" s="21">
        <f t="shared" si="5"/>
        <v>111</v>
      </c>
    </row>
    <row r="130" spans="1:24" s="5" customFormat="1" ht="24" customHeight="1">
      <c r="A130" s="22"/>
      <c r="B130" s="23"/>
      <c r="C130" s="24"/>
      <c r="D130" s="36" t="s">
        <v>82</v>
      </c>
      <c r="E130" s="37" t="s">
        <v>30</v>
      </c>
      <c r="F130" s="38">
        <v>2.9990000000000001</v>
      </c>
      <c r="G130" s="39" t="s">
        <v>31</v>
      </c>
      <c r="H130" s="39" t="s">
        <v>32</v>
      </c>
      <c r="I130" s="37" t="s">
        <v>58</v>
      </c>
      <c r="J130" s="40">
        <v>2496</v>
      </c>
      <c r="K130" s="40">
        <v>4661</v>
      </c>
      <c r="L130" s="37">
        <v>2000</v>
      </c>
      <c r="M130" s="41" t="s">
        <v>34</v>
      </c>
      <c r="N130" s="42">
        <v>12.82</v>
      </c>
      <c r="O130" s="43">
        <f t="shared" si="3"/>
        <v>201.73322932917318</v>
      </c>
      <c r="P130" s="44">
        <v>11.93</v>
      </c>
      <c r="Q130" s="45" t="s">
        <v>35</v>
      </c>
      <c r="R130" s="37" t="s">
        <v>36</v>
      </c>
      <c r="S130" s="46" t="s">
        <v>38</v>
      </c>
      <c r="T130" s="37"/>
      <c r="U130" s="47"/>
      <c r="V130" s="48">
        <f t="shared" si="4"/>
        <v>107</v>
      </c>
      <c r="W130" s="12"/>
      <c r="X130" s="21">
        <f t="shared" si="5"/>
        <v>107</v>
      </c>
    </row>
    <row r="131" spans="1:24" s="5" customFormat="1" ht="24" customHeight="1">
      <c r="A131" s="22"/>
      <c r="B131" s="23"/>
      <c r="C131" s="24"/>
      <c r="D131" s="36" t="s">
        <v>82</v>
      </c>
      <c r="E131" s="37" t="s">
        <v>30</v>
      </c>
      <c r="F131" s="38">
        <v>2.9990000000000001</v>
      </c>
      <c r="G131" s="39" t="s">
        <v>31</v>
      </c>
      <c r="H131" s="39" t="s">
        <v>32</v>
      </c>
      <c r="I131" s="37" t="s">
        <v>58</v>
      </c>
      <c r="J131" s="40">
        <v>2496</v>
      </c>
      <c r="K131" s="40">
        <v>4661</v>
      </c>
      <c r="L131" s="37">
        <v>2000</v>
      </c>
      <c r="M131" s="41" t="s">
        <v>34</v>
      </c>
      <c r="N131" s="42">
        <v>12.79</v>
      </c>
      <c r="O131" s="43">
        <f t="shared" si="3"/>
        <v>202.20641125879595</v>
      </c>
      <c r="P131" s="44">
        <v>11.93</v>
      </c>
      <c r="Q131" s="45" t="s">
        <v>67</v>
      </c>
      <c r="R131" s="37" t="s">
        <v>36</v>
      </c>
      <c r="S131" s="46" t="s">
        <v>38</v>
      </c>
      <c r="T131" s="37"/>
      <c r="U131" s="47"/>
      <c r="V131" s="48">
        <f t="shared" si="4"/>
        <v>107</v>
      </c>
      <c r="X131" s="21">
        <f t="shared" si="5"/>
        <v>107</v>
      </c>
    </row>
    <row r="132" spans="1:24" s="5" customFormat="1" ht="24" customHeight="1">
      <c r="A132" s="22"/>
      <c r="B132" s="23"/>
      <c r="C132" s="24"/>
      <c r="D132" s="36" t="s">
        <v>82</v>
      </c>
      <c r="E132" s="37" t="s">
        <v>30</v>
      </c>
      <c r="F132" s="38">
        <v>2.9990000000000001</v>
      </c>
      <c r="G132" s="39" t="s">
        <v>31</v>
      </c>
      <c r="H132" s="39" t="s">
        <v>32</v>
      </c>
      <c r="I132" s="37" t="s">
        <v>58</v>
      </c>
      <c r="J132" s="40">
        <v>2750</v>
      </c>
      <c r="K132" s="40">
        <v>5914</v>
      </c>
      <c r="L132" s="37">
        <v>2999</v>
      </c>
      <c r="M132" s="41" t="s">
        <v>34</v>
      </c>
      <c r="N132" s="42">
        <v>11.66</v>
      </c>
      <c r="O132" s="43">
        <f t="shared" si="3"/>
        <v>221.80274442538592</v>
      </c>
      <c r="P132" s="44">
        <v>10.59</v>
      </c>
      <c r="Q132" s="45" t="s">
        <v>35</v>
      </c>
      <c r="R132" s="37" t="s">
        <v>36</v>
      </c>
      <c r="S132" s="46" t="s">
        <v>38</v>
      </c>
      <c r="T132" s="37"/>
      <c r="U132" s="47"/>
      <c r="V132" s="48">
        <f t="shared" si="4"/>
        <v>110</v>
      </c>
      <c r="W132" s="12"/>
      <c r="X132" s="21">
        <f t="shared" si="5"/>
        <v>110</v>
      </c>
    </row>
    <row r="133" spans="1:24" s="5" customFormat="1" ht="24" customHeight="1">
      <c r="A133" s="22"/>
      <c r="B133" s="23"/>
      <c r="C133" s="24"/>
      <c r="D133" s="36" t="s">
        <v>82</v>
      </c>
      <c r="E133" s="37" t="s">
        <v>30</v>
      </c>
      <c r="F133" s="38">
        <v>2.9990000000000001</v>
      </c>
      <c r="G133" s="39" t="s">
        <v>31</v>
      </c>
      <c r="H133" s="39" t="s">
        <v>32</v>
      </c>
      <c r="I133" s="37" t="s">
        <v>33</v>
      </c>
      <c r="J133" s="40">
        <v>2750</v>
      </c>
      <c r="K133" s="40">
        <v>5914</v>
      </c>
      <c r="L133" s="37">
        <v>2999</v>
      </c>
      <c r="M133" s="41" t="s">
        <v>34</v>
      </c>
      <c r="N133" s="42">
        <v>11.64</v>
      </c>
      <c r="O133" s="43">
        <f t="shared" si="3"/>
        <v>222.18384879725085</v>
      </c>
      <c r="P133" s="44">
        <v>10.59</v>
      </c>
      <c r="Q133" s="45" t="s">
        <v>67</v>
      </c>
      <c r="R133" s="37" t="s">
        <v>36</v>
      </c>
      <c r="S133" s="46" t="s">
        <v>38</v>
      </c>
      <c r="T133" s="37"/>
      <c r="U133" s="47"/>
      <c r="V133" s="48">
        <f t="shared" si="4"/>
        <v>109</v>
      </c>
      <c r="X133" s="21">
        <f t="shared" si="5"/>
        <v>109</v>
      </c>
    </row>
    <row r="134" spans="1:24" s="5" customFormat="1" ht="24" customHeight="1">
      <c r="A134" s="22"/>
      <c r="B134" s="23"/>
      <c r="C134" s="24"/>
      <c r="D134" s="36" t="s">
        <v>82</v>
      </c>
      <c r="E134" s="37" t="s">
        <v>30</v>
      </c>
      <c r="F134" s="38">
        <v>2.9990000000000001</v>
      </c>
      <c r="G134" s="39" t="s">
        <v>31</v>
      </c>
      <c r="H134" s="39" t="s">
        <v>32</v>
      </c>
      <c r="I134" s="37" t="s">
        <v>58</v>
      </c>
      <c r="J134" s="40">
        <v>2750</v>
      </c>
      <c r="K134" s="40">
        <v>5914</v>
      </c>
      <c r="L134" s="37">
        <v>2999</v>
      </c>
      <c r="M134" s="41" t="s">
        <v>34</v>
      </c>
      <c r="N134" s="42">
        <v>11.33</v>
      </c>
      <c r="O134" s="43">
        <f t="shared" si="3"/>
        <v>228.26301853486322</v>
      </c>
      <c r="P134" s="44">
        <v>10.59</v>
      </c>
      <c r="Q134" s="45" t="s">
        <v>67</v>
      </c>
      <c r="R134" s="37" t="s">
        <v>36</v>
      </c>
      <c r="S134" s="46" t="s">
        <v>38</v>
      </c>
      <c r="T134" s="37"/>
      <c r="U134" s="47"/>
      <c r="V134" s="48">
        <f t="shared" si="4"/>
        <v>106</v>
      </c>
      <c r="X134" s="21">
        <f t="shared" si="5"/>
        <v>106</v>
      </c>
    </row>
    <row r="135" spans="1:24" s="5" customFormat="1" ht="24" customHeight="1">
      <c r="A135" s="22"/>
      <c r="B135" s="23"/>
      <c r="C135" s="24"/>
      <c r="D135" s="36" t="s">
        <v>82</v>
      </c>
      <c r="E135" s="37" t="s">
        <v>30</v>
      </c>
      <c r="F135" s="38">
        <v>2.9990000000000001</v>
      </c>
      <c r="G135" s="39" t="s">
        <v>31</v>
      </c>
      <c r="H135" s="39" t="s">
        <v>32</v>
      </c>
      <c r="I135" s="37" t="s">
        <v>33</v>
      </c>
      <c r="J135" s="40">
        <v>2913</v>
      </c>
      <c r="K135" s="40">
        <v>6715</v>
      </c>
      <c r="L135" s="37">
        <v>3637</v>
      </c>
      <c r="M135" s="41" t="s">
        <v>34</v>
      </c>
      <c r="N135" s="42">
        <v>10.6</v>
      </c>
      <c r="O135" s="43">
        <f t="shared" si="3"/>
        <v>243.98301886792456</v>
      </c>
      <c r="P135" s="44">
        <v>9.91</v>
      </c>
      <c r="Q135" s="45" t="s">
        <v>35</v>
      </c>
      <c r="R135" s="37" t="s">
        <v>36</v>
      </c>
      <c r="S135" s="46" t="s">
        <v>38</v>
      </c>
      <c r="T135" s="37"/>
      <c r="U135" s="47"/>
      <c r="V135" s="48">
        <f t="shared" si="4"/>
        <v>106</v>
      </c>
      <c r="W135" s="12"/>
      <c r="X135" s="21">
        <f t="shared" si="5"/>
        <v>106</v>
      </c>
    </row>
    <row r="136" spans="1:24" s="5" customFormat="1" ht="24" customHeight="1">
      <c r="A136" s="22"/>
      <c r="B136" s="23"/>
      <c r="C136" s="24"/>
      <c r="D136" s="36" t="s">
        <v>82</v>
      </c>
      <c r="E136" s="37" t="s">
        <v>30</v>
      </c>
      <c r="F136" s="38">
        <v>2.9990000000000001</v>
      </c>
      <c r="G136" s="39" t="s">
        <v>31</v>
      </c>
      <c r="H136" s="39" t="s">
        <v>32</v>
      </c>
      <c r="I136" s="37" t="s">
        <v>33</v>
      </c>
      <c r="J136" s="40">
        <v>2913</v>
      </c>
      <c r="K136" s="40">
        <v>6715</v>
      </c>
      <c r="L136" s="37">
        <v>3637</v>
      </c>
      <c r="M136" s="41" t="s">
        <v>34</v>
      </c>
      <c r="N136" s="42">
        <v>10.33</v>
      </c>
      <c r="O136" s="43">
        <f t="shared" si="3"/>
        <v>250.36011616650532</v>
      </c>
      <c r="P136" s="44">
        <v>9.91</v>
      </c>
      <c r="Q136" s="45" t="s">
        <v>67</v>
      </c>
      <c r="R136" s="37" t="s">
        <v>36</v>
      </c>
      <c r="S136" s="46" t="s">
        <v>38</v>
      </c>
      <c r="T136" s="37"/>
      <c r="U136" s="47"/>
      <c r="V136" s="48">
        <f t="shared" si="4"/>
        <v>104</v>
      </c>
      <c r="X136" s="21">
        <f t="shared" si="5"/>
        <v>104</v>
      </c>
    </row>
    <row r="137" spans="1:24" s="5" customFormat="1" ht="24" customHeight="1">
      <c r="A137" s="22"/>
      <c r="B137" s="23"/>
      <c r="C137" s="24"/>
      <c r="D137" s="36" t="s">
        <v>82</v>
      </c>
      <c r="E137" s="37" t="s">
        <v>30</v>
      </c>
      <c r="F137" s="38">
        <v>2.9990000000000001</v>
      </c>
      <c r="G137" s="39" t="s">
        <v>31</v>
      </c>
      <c r="H137" s="39" t="s">
        <v>32</v>
      </c>
      <c r="I137" s="37" t="s">
        <v>58</v>
      </c>
      <c r="J137" s="40">
        <v>2913</v>
      </c>
      <c r="K137" s="40">
        <v>6715</v>
      </c>
      <c r="L137" s="37">
        <v>3637</v>
      </c>
      <c r="M137" s="41" t="s">
        <v>34</v>
      </c>
      <c r="N137" s="42">
        <v>10.26</v>
      </c>
      <c r="O137" s="43">
        <f t="shared" ref="O137:O200" si="6">IF(N137&gt;0,1/N137*37.7*68.6,"")</f>
        <v>252.0682261208577</v>
      </c>
      <c r="P137" s="44">
        <v>9.91</v>
      </c>
      <c r="Q137" s="45" t="s">
        <v>35</v>
      </c>
      <c r="R137" s="37" t="s">
        <v>36</v>
      </c>
      <c r="S137" s="46" t="s">
        <v>38</v>
      </c>
      <c r="T137" s="37"/>
      <c r="U137" s="47"/>
      <c r="V137" s="48">
        <f t="shared" ref="V137:V200" si="7">IF(X137&lt;95,"",X137)</f>
        <v>103</v>
      </c>
      <c r="W137" s="12"/>
      <c r="X137" s="21">
        <f t="shared" ref="X137:X200" si="8">IFERROR(ROUNDDOWN(N137/P137*100,0),"")</f>
        <v>103</v>
      </c>
    </row>
    <row r="138" spans="1:24" s="5" customFormat="1" ht="24" customHeight="1">
      <c r="A138" s="22"/>
      <c r="B138" s="23"/>
      <c r="C138" s="24"/>
      <c r="D138" s="36" t="s">
        <v>83</v>
      </c>
      <c r="E138" s="37" t="s">
        <v>30</v>
      </c>
      <c r="F138" s="38">
        <v>2.9990000000000001</v>
      </c>
      <c r="G138" s="39" t="s">
        <v>31</v>
      </c>
      <c r="H138" s="39" t="s">
        <v>32</v>
      </c>
      <c r="I138" s="37" t="s">
        <v>33</v>
      </c>
      <c r="J138" s="40">
        <v>2496</v>
      </c>
      <c r="K138" s="40">
        <v>4661</v>
      </c>
      <c r="L138" s="37">
        <v>2000</v>
      </c>
      <c r="M138" s="41" t="s">
        <v>34</v>
      </c>
      <c r="N138" s="42">
        <v>13.26</v>
      </c>
      <c r="O138" s="43">
        <f t="shared" si="6"/>
        <v>195.0392156862745</v>
      </c>
      <c r="P138" s="44">
        <v>11.93</v>
      </c>
      <c r="Q138" s="45" t="s">
        <v>67</v>
      </c>
      <c r="R138" s="37" t="s">
        <v>36</v>
      </c>
      <c r="S138" s="46" t="s">
        <v>38</v>
      </c>
      <c r="T138" s="37"/>
      <c r="U138" s="47"/>
      <c r="V138" s="48">
        <f t="shared" si="7"/>
        <v>111</v>
      </c>
      <c r="X138" s="21">
        <f t="shared" si="8"/>
        <v>111</v>
      </c>
    </row>
    <row r="139" spans="1:24" s="5" customFormat="1" ht="24" customHeight="1">
      <c r="A139" s="22"/>
      <c r="B139" s="23"/>
      <c r="C139" s="24"/>
      <c r="D139" s="36" t="s">
        <v>83</v>
      </c>
      <c r="E139" s="37" t="s">
        <v>30</v>
      </c>
      <c r="F139" s="38">
        <v>2.9990000000000001</v>
      </c>
      <c r="G139" s="39" t="s">
        <v>31</v>
      </c>
      <c r="H139" s="39" t="s">
        <v>32</v>
      </c>
      <c r="I139" s="37" t="s">
        <v>58</v>
      </c>
      <c r="J139" s="40">
        <v>2496</v>
      </c>
      <c r="K139" s="40">
        <v>4661</v>
      </c>
      <c r="L139" s="37">
        <v>2000</v>
      </c>
      <c r="M139" s="41" t="s">
        <v>34</v>
      </c>
      <c r="N139" s="42">
        <v>12.82</v>
      </c>
      <c r="O139" s="43">
        <f t="shared" si="6"/>
        <v>201.73322932917318</v>
      </c>
      <c r="P139" s="44">
        <v>11.93</v>
      </c>
      <c r="Q139" s="45" t="s">
        <v>35</v>
      </c>
      <c r="R139" s="37" t="s">
        <v>36</v>
      </c>
      <c r="S139" s="46" t="s">
        <v>38</v>
      </c>
      <c r="T139" s="37"/>
      <c r="U139" s="47"/>
      <c r="V139" s="48">
        <f t="shared" si="7"/>
        <v>107</v>
      </c>
      <c r="W139" s="12"/>
      <c r="X139" s="21">
        <f t="shared" si="8"/>
        <v>107</v>
      </c>
    </row>
    <row r="140" spans="1:24" s="5" customFormat="1" ht="24" customHeight="1">
      <c r="A140" s="22"/>
      <c r="B140" s="23"/>
      <c r="C140" s="24"/>
      <c r="D140" s="36" t="s">
        <v>83</v>
      </c>
      <c r="E140" s="37" t="s">
        <v>30</v>
      </c>
      <c r="F140" s="38">
        <v>2.9990000000000001</v>
      </c>
      <c r="G140" s="39" t="s">
        <v>31</v>
      </c>
      <c r="H140" s="39" t="s">
        <v>32</v>
      </c>
      <c r="I140" s="37" t="s">
        <v>58</v>
      </c>
      <c r="J140" s="40">
        <v>2496</v>
      </c>
      <c r="K140" s="40">
        <v>4661</v>
      </c>
      <c r="L140" s="37">
        <v>2000</v>
      </c>
      <c r="M140" s="41" t="s">
        <v>34</v>
      </c>
      <c r="N140" s="42">
        <v>12.79</v>
      </c>
      <c r="O140" s="43">
        <f t="shared" si="6"/>
        <v>202.20641125879595</v>
      </c>
      <c r="P140" s="44">
        <v>11.93</v>
      </c>
      <c r="Q140" s="45" t="s">
        <v>67</v>
      </c>
      <c r="R140" s="37" t="s">
        <v>36</v>
      </c>
      <c r="S140" s="46" t="s">
        <v>38</v>
      </c>
      <c r="T140" s="37"/>
      <c r="U140" s="47"/>
      <c r="V140" s="48">
        <f t="shared" si="7"/>
        <v>107</v>
      </c>
      <c r="X140" s="21">
        <f t="shared" si="8"/>
        <v>107</v>
      </c>
    </row>
    <row r="141" spans="1:24" s="5" customFormat="1" ht="24" customHeight="1">
      <c r="A141" s="22"/>
      <c r="B141" s="23"/>
      <c r="C141" s="24"/>
      <c r="D141" s="36" t="s">
        <v>83</v>
      </c>
      <c r="E141" s="37" t="s">
        <v>30</v>
      </c>
      <c r="F141" s="38">
        <v>2.9990000000000001</v>
      </c>
      <c r="G141" s="39" t="s">
        <v>31</v>
      </c>
      <c r="H141" s="39" t="s">
        <v>32</v>
      </c>
      <c r="I141" s="37" t="s">
        <v>58</v>
      </c>
      <c r="J141" s="40">
        <v>2750</v>
      </c>
      <c r="K141" s="40">
        <v>5914</v>
      </c>
      <c r="L141" s="37">
        <v>2999</v>
      </c>
      <c r="M141" s="41" t="s">
        <v>34</v>
      </c>
      <c r="N141" s="42">
        <v>11.66</v>
      </c>
      <c r="O141" s="43">
        <f t="shared" si="6"/>
        <v>221.80274442538592</v>
      </c>
      <c r="P141" s="44">
        <v>10.59</v>
      </c>
      <c r="Q141" s="45" t="s">
        <v>35</v>
      </c>
      <c r="R141" s="37" t="s">
        <v>36</v>
      </c>
      <c r="S141" s="46" t="s">
        <v>38</v>
      </c>
      <c r="T141" s="37"/>
      <c r="U141" s="47"/>
      <c r="V141" s="48">
        <f t="shared" si="7"/>
        <v>110</v>
      </c>
      <c r="W141" s="12"/>
      <c r="X141" s="21">
        <f t="shared" si="8"/>
        <v>110</v>
      </c>
    </row>
    <row r="142" spans="1:24" s="5" customFormat="1" ht="24" customHeight="1">
      <c r="A142" s="22"/>
      <c r="B142" s="23"/>
      <c r="C142" s="24"/>
      <c r="D142" s="36" t="s">
        <v>83</v>
      </c>
      <c r="E142" s="37" t="s">
        <v>30</v>
      </c>
      <c r="F142" s="38">
        <v>2.9990000000000001</v>
      </c>
      <c r="G142" s="39" t="s">
        <v>53</v>
      </c>
      <c r="H142" s="39" t="s">
        <v>54</v>
      </c>
      <c r="I142" s="37" t="s">
        <v>33</v>
      </c>
      <c r="J142" s="40">
        <v>2750</v>
      </c>
      <c r="K142" s="40">
        <v>5914</v>
      </c>
      <c r="L142" s="37">
        <v>2999</v>
      </c>
      <c r="M142" s="41" t="s">
        <v>34</v>
      </c>
      <c r="N142" s="42">
        <v>11.65</v>
      </c>
      <c r="O142" s="43">
        <f t="shared" si="6"/>
        <v>221.99313304721028</v>
      </c>
      <c r="P142" s="44">
        <v>10.59</v>
      </c>
      <c r="Q142" s="45" t="s">
        <v>67</v>
      </c>
      <c r="R142" s="37" t="s">
        <v>36</v>
      </c>
      <c r="S142" s="46" t="s">
        <v>38</v>
      </c>
      <c r="T142" s="37"/>
      <c r="U142" s="47"/>
      <c r="V142" s="48">
        <f t="shared" si="7"/>
        <v>110</v>
      </c>
      <c r="X142" s="21">
        <f t="shared" si="8"/>
        <v>110</v>
      </c>
    </row>
    <row r="143" spans="1:24" s="5" customFormat="1" ht="24" customHeight="1">
      <c r="A143" s="22"/>
      <c r="B143" s="23"/>
      <c r="C143" s="24"/>
      <c r="D143" s="36" t="s">
        <v>83</v>
      </c>
      <c r="E143" s="37" t="s">
        <v>30</v>
      </c>
      <c r="F143" s="38">
        <v>2.9990000000000001</v>
      </c>
      <c r="G143" s="39" t="s">
        <v>31</v>
      </c>
      <c r="H143" s="39" t="s">
        <v>32</v>
      </c>
      <c r="I143" s="37" t="s">
        <v>33</v>
      </c>
      <c r="J143" s="40">
        <v>2750</v>
      </c>
      <c r="K143" s="40">
        <v>5914</v>
      </c>
      <c r="L143" s="37">
        <v>2999</v>
      </c>
      <c r="M143" s="41" t="s">
        <v>34</v>
      </c>
      <c r="N143" s="42">
        <v>11.64</v>
      </c>
      <c r="O143" s="43">
        <f t="shared" si="6"/>
        <v>222.18384879725085</v>
      </c>
      <c r="P143" s="44">
        <v>10.59</v>
      </c>
      <c r="Q143" s="45" t="s">
        <v>67</v>
      </c>
      <c r="R143" s="37" t="s">
        <v>36</v>
      </c>
      <c r="S143" s="46" t="s">
        <v>38</v>
      </c>
      <c r="T143" s="37"/>
      <c r="U143" s="47"/>
      <c r="V143" s="48">
        <f t="shared" si="7"/>
        <v>109</v>
      </c>
      <c r="X143" s="21">
        <f t="shared" si="8"/>
        <v>109</v>
      </c>
    </row>
    <row r="144" spans="1:24" s="5" customFormat="1" ht="24" customHeight="1">
      <c r="A144" s="22"/>
      <c r="B144" s="23"/>
      <c r="C144" s="24"/>
      <c r="D144" s="36" t="s">
        <v>83</v>
      </c>
      <c r="E144" s="37" t="s">
        <v>30</v>
      </c>
      <c r="F144" s="38">
        <v>2.9990000000000001</v>
      </c>
      <c r="G144" s="39" t="s">
        <v>53</v>
      </c>
      <c r="H144" s="39" t="s">
        <v>54</v>
      </c>
      <c r="I144" s="37" t="s">
        <v>58</v>
      </c>
      <c r="J144" s="40">
        <v>2750</v>
      </c>
      <c r="K144" s="40">
        <v>5914</v>
      </c>
      <c r="L144" s="37">
        <v>2999</v>
      </c>
      <c r="M144" s="41" t="s">
        <v>34</v>
      </c>
      <c r="N144" s="42">
        <v>11.38</v>
      </c>
      <c r="O144" s="43">
        <f t="shared" si="6"/>
        <v>227.26010544815463</v>
      </c>
      <c r="P144" s="44">
        <v>10.59</v>
      </c>
      <c r="Q144" s="45" t="s">
        <v>35</v>
      </c>
      <c r="R144" s="37" t="s">
        <v>36</v>
      </c>
      <c r="S144" s="46" t="s">
        <v>38</v>
      </c>
      <c r="T144" s="37"/>
      <c r="U144" s="47"/>
      <c r="V144" s="48">
        <f t="shared" si="7"/>
        <v>107</v>
      </c>
      <c r="W144" s="12"/>
      <c r="X144" s="21">
        <f t="shared" si="8"/>
        <v>107</v>
      </c>
    </row>
    <row r="145" spans="1:24" s="5" customFormat="1" ht="24" customHeight="1">
      <c r="A145" s="22"/>
      <c r="B145" s="23"/>
      <c r="C145" s="24"/>
      <c r="D145" s="36" t="s">
        <v>83</v>
      </c>
      <c r="E145" s="37" t="s">
        <v>30</v>
      </c>
      <c r="F145" s="38">
        <v>2.9990000000000001</v>
      </c>
      <c r="G145" s="39" t="s">
        <v>31</v>
      </c>
      <c r="H145" s="39" t="s">
        <v>32</v>
      </c>
      <c r="I145" s="37" t="s">
        <v>58</v>
      </c>
      <c r="J145" s="40">
        <v>2750</v>
      </c>
      <c r="K145" s="40">
        <v>5914</v>
      </c>
      <c r="L145" s="37">
        <v>2999</v>
      </c>
      <c r="M145" s="41" t="s">
        <v>34</v>
      </c>
      <c r="N145" s="42">
        <v>11.33</v>
      </c>
      <c r="O145" s="43">
        <f t="shared" si="6"/>
        <v>228.26301853486322</v>
      </c>
      <c r="P145" s="44">
        <v>10.59</v>
      </c>
      <c r="Q145" s="45" t="s">
        <v>67</v>
      </c>
      <c r="R145" s="37" t="s">
        <v>36</v>
      </c>
      <c r="S145" s="46" t="s">
        <v>38</v>
      </c>
      <c r="T145" s="37"/>
      <c r="U145" s="47"/>
      <c r="V145" s="48">
        <f t="shared" si="7"/>
        <v>106</v>
      </c>
      <c r="X145" s="21">
        <f t="shared" si="8"/>
        <v>106</v>
      </c>
    </row>
    <row r="146" spans="1:24" s="5" customFormat="1" ht="24" customHeight="1">
      <c r="A146" s="22"/>
      <c r="B146" s="23"/>
      <c r="C146" s="24"/>
      <c r="D146" s="36" t="s">
        <v>83</v>
      </c>
      <c r="E146" s="37" t="s">
        <v>30</v>
      </c>
      <c r="F146" s="38">
        <v>2.9990000000000001</v>
      </c>
      <c r="G146" s="39" t="s">
        <v>53</v>
      </c>
      <c r="H146" s="39" t="s">
        <v>54</v>
      </c>
      <c r="I146" s="37" t="s">
        <v>33</v>
      </c>
      <c r="J146" s="40">
        <v>2913</v>
      </c>
      <c r="K146" s="40">
        <v>6715</v>
      </c>
      <c r="L146" s="37">
        <v>3637</v>
      </c>
      <c r="M146" s="41" t="s">
        <v>34</v>
      </c>
      <c r="N146" s="42">
        <v>10.8</v>
      </c>
      <c r="O146" s="43">
        <f t="shared" si="6"/>
        <v>239.46481481481482</v>
      </c>
      <c r="P146" s="44">
        <v>9.91</v>
      </c>
      <c r="Q146" s="45" t="s">
        <v>35</v>
      </c>
      <c r="R146" s="37" t="s">
        <v>36</v>
      </c>
      <c r="S146" s="46" t="s">
        <v>38</v>
      </c>
      <c r="T146" s="37"/>
      <c r="U146" s="47"/>
      <c r="V146" s="48">
        <f t="shared" si="7"/>
        <v>108</v>
      </c>
      <c r="W146" s="12"/>
      <c r="X146" s="21">
        <f t="shared" si="8"/>
        <v>108</v>
      </c>
    </row>
    <row r="147" spans="1:24" s="5" customFormat="1" ht="24" customHeight="1">
      <c r="A147" s="22"/>
      <c r="B147" s="23"/>
      <c r="C147" s="24"/>
      <c r="D147" s="36" t="s">
        <v>83</v>
      </c>
      <c r="E147" s="37" t="s">
        <v>30</v>
      </c>
      <c r="F147" s="38">
        <v>2.9990000000000001</v>
      </c>
      <c r="G147" s="39" t="s">
        <v>31</v>
      </c>
      <c r="H147" s="39" t="s">
        <v>32</v>
      </c>
      <c r="I147" s="37" t="s">
        <v>33</v>
      </c>
      <c r="J147" s="40">
        <v>2913</v>
      </c>
      <c r="K147" s="40">
        <v>6715</v>
      </c>
      <c r="L147" s="37">
        <v>3637</v>
      </c>
      <c r="M147" s="41" t="s">
        <v>34</v>
      </c>
      <c r="N147" s="42">
        <v>10.6</v>
      </c>
      <c r="O147" s="43">
        <f t="shared" si="6"/>
        <v>243.98301886792456</v>
      </c>
      <c r="P147" s="44">
        <v>9.91</v>
      </c>
      <c r="Q147" s="45" t="s">
        <v>35</v>
      </c>
      <c r="R147" s="37" t="s">
        <v>36</v>
      </c>
      <c r="S147" s="46" t="s">
        <v>38</v>
      </c>
      <c r="T147" s="37"/>
      <c r="U147" s="47"/>
      <c r="V147" s="48">
        <f t="shared" si="7"/>
        <v>106</v>
      </c>
      <c r="W147" s="12"/>
      <c r="X147" s="21">
        <f t="shared" si="8"/>
        <v>106</v>
      </c>
    </row>
    <row r="148" spans="1:24" s="5" customFormat="1" ht="24" customHeight="1">
      <c r="A148" s="22"/>
      <c r="B148" s="23"/>
      <c r="C148" s="24"/>
      <c r="D148" s="36" t="s">
        <v>83</v>
      </c>
      <c r="E148" s="37" t="s">
        <v>30</v>
      </c>
      <c r="F148" s="38">
        <v>2.9990000000000001</v>
      </c>
      <c r="G148" s="39" t="s">
        <v>53</v>
      </c>
      <c r="H148" s="39" t="s">
        <v>54</v>
      </c>
      <c r="I148" s="37" t="s">
        <v>33</v>
      </c>
      <c r="J148" s="40">
        <v>2913</v>
      </c>
      <c r="K148" s="40">
        <v>6715</v>
      </c>
      <c r="L148" s="37">
        <v>3637</v>
      </c>
      <c r="M148" s="41" t="s">
        <v>34</v>
      </c>
      <c r="N148" s="42">
        <v>10.51</v>
      </c>
      <c r="O148" s="43">
        <f t="shared" si="6"/>
        <v>246.0723120837298</v>
      </c>
      <c r="P148" s="44">
        <v>9.91</v>
      </c>
      <c r="Q148" s="45" t="s">
        <v>67</v>
      </c>
      <c r="R148" s="37" t="s">
        <v>36</v>
      </c>
      <c r="S148" s="46" t="s">
        <v>38</v>
      </c>
      <c r="T148" s="37"/>
      <c r="U148" s="47"/>
      <c r="V148" s="48">
        <f t="shared" si="7"/>
        <v>106</v>
      </c>
      <c r="X148" s="21">
        <f t="shared" si="8"/>
        <v>106</v>
      </c>
    </row>
    <row r="149" spans="1:24" s="5" customFormat="1" ht="24" customHeight="1">
      <c r="A149" s="22"/>
      <c r="B149" s="23"/>
      <c r="C149" s="24"/>
      <c r="D149" s="36" t="s">
        <v>83</v>
      </c>
      <c r="E149" s="37" t="s">
        <v>30</v>
      </c>
      <c r="F149" s="38">
        <v>2.9990000000000001</v>
      </c>
      <c r="G149" s="39" t="s">
        <v>31</v>
      </c>
      <c r="H149" s="39" t="s">
        <v>32</v>
      </c>
      <c r="I149" s="37" t="s">
        <v>33</v>
      </c>
      <c r="J149" s="40">
        <v>2913</v>
      </c>
      <c r="K149" s="40">
        <v>6715</v>
      </c>
      <c r="L149" s="37">
        <v>3637</v>
      </c>
      <c r="M149" s="41" t="s">
        <v>34</v>
      </c>
      <c r="N149" s="42">
        <v>10.33</v>
      </c>
      <c r="O149" s="43">
        <f t="shared" si="6"/>
        <v>250.36011616650532</v>
      </c>
      <c r="P149" s="44">
        <v>9.91</v>
      </c>
      <c r="Q149" s="45" t="s">
        <v>67</v>
      </c>
      <c r="R149" s="37" t="s">
        <v>36</v>
      </c>
      <c r="S149" s="46" t="s">
        <v>38</v>
      </c>
      <c r="T149" s="37"/>
      <c r="U149" s="47"/>
      <c r="V149" s="48">
        <f t="shared" si="7"/>
        <v>104</v>
      </c>
      <c r="X149" s="21">
        <f t="shared" si="8"/>
        <v>104</v>
      </c>
    </row>
    <row r="150" spans="1:24" s="5" customFormat="1" ht="24" customHeight="1">
      <c r="A150" s="22"/>
      <c r="B150" s="23"/>
      <c r="C150" s="24"/>
      <c r="D150" s="36" t="s">
        <v>83</v>
      </c>
      <c r="E150" s="37" t="s">
        <v>30</v>
      </c>
      <c r="F150" s="38">
        <v>2.9990000000000001</v>
      </c>
      <c r="G150" s="39" t="s">
        <v>31</v>
      </c>
      <c r="H150" s="39" t="s">
        <v>32</v>
      </c>
      <c r="I150" s="37" t="s">
        <v>58</v>
      </c>
      <c r="J150" s="40">
        <v>2913</v>
      </c>
      <c r="K150" s="40">
        <v>6715</v>
      </c>
      <c r="L150" s="37">
        <v>3637</v>
      </c>
      <c r="M150" s="41" t="s">
        <v>34</v>
      </c>
      <c r="N150" s="42">
        <v>10.26</v>
      </c>
      <c r="O150" s="43">
        <f t="shared" si="6"/>
        <v>252.0682261208577</v>
      </c>
      <c r="P150" s="44">
        <v>9.91</v>
      </c>
      <c r="Q150" s="45" t="s">
        <v>35</v>
      </c>
      <c r="R150" s="37" t="s">
        <v>36</v>
      </c>
      <c r="S150" s="46" t="s">
        <v>38</v>
      </c>
      <c r="T150" s="37"/>
      <c r="U150" s="47"/>
      <c r="V150" s="48">
        <f t="shared" si="7"/>
        <v>103</v>
      </c>
      <c r="W150" s="12"/>
      <c r="X150" s="21">
        <f t="shared" si="8"/>
        <v>103</v>
      </c>
    </row>
    <row r="151" spans="1:24" s="5" customFormat="1" ht="24" customHeight="1">
      <c r="A151" s="22"/>
      <c r="B151" s="23"/>
      <c r="C151" s="24"/>
      <c r="D151" s="36" t="s">
        <v>83</v>
      </c>
      <c r="E151" s="37" t="s">
        <v>30</v>
      </c>
      <c r="F151" s="38">
        <v>2.9990000000000001</v>
      </c>
      <c r="G151" s="39" t="s">
        <v>53</v>
      </c>
      <c r="H151" s="39" t="s">
        <v>54</v>
      </c>
      <c r="I151" s="37" t="s">
        <v>58</v>
      </c>
      <c r="J151" s="40">
        <v>2913</v>
      </c>
      <c r="K151" s="40">
        <v>6715</v>
      </c>
      <c r="L151" s="37">
        <v>3637</v>
      </c>
      <c r="M151" s="41" t="s">
        <v>34</v>
      </c>
      <c r="N151" s="42">
        <v>10.220000000000001</v>
      </c>
      <c r="O151" s="43">
        <f t="shared" si="6"/>
        <v>253.05479452054792</v>
      </c>
      <c r="P151" s="44">
        <v>9.91</v>
      </c>
      <c r="Q151" s="45" t="s">
        <v>35</v>
      </c>
      <c r="R151" s="37" t="s">
        <v>36</v>
      </c>
      <c r="S151" s="46" t="s">
        <v>38</v>
      </c>
      <c r="T151" s="37"/>
      <c r="U151" s="47"/>
      <c r="V151" s="48">
        <f t="shared" si="7"/>
        <v>103</v>
      </c>
      <c r="W151" s="12"/>
      <c r="X151" s="21">
        <f t="shared" si="8"/>
        <v>103</v>
      </c>
    </row>
    <row r="152" spans="1:24" s="5" customFormat="1" ht="24" customHeight="1">
      <c r="A152" s="22"/>
      <c r="B152" s="23"/>
      <c r="C152" s="24"/>
      <c r="D152" s="36" t="s">
        <v>84</v>
      </c>
      <c r="E152" s="37" t="s">
        <v>30</v>
      </c>
      <c r="F152" s="38">
        <v>2.9990000000000001</v>
      </c>
      <c r="G152" s="39" t="s">
        <v>31</v>
      </c>
      <c r="H152" s="39" t="s">
        <v>32</v>
      </c>
      <c r="I152" s="37" t="s">
        <v>33</v>
      </c>
      <c r="J152" s="40">
        <v>2496</v>
      </c>
      <c r="K152" s="40">
        <v>4661</v>
      </c>
      <c r="L152" s="37">
        <v>2000</v>
      </c>
      <c r="M152" s="41" t="s">
        <v>34</v>
      </c>
      <c r="N152" s="42">
        <v>13.26</v>
      </c>
      <c r="O152" s="43">
        <f t="shared" si="6"/>
        <v>195.0392156862745</v>
      </c>
      <c r="P152" s="44">
        <v>11.93</v>
      </c>
      <c r="Q152" s="45" t="s">
        <v>67</v>
      </c>
      <c r="R152" s="37" t="s">
        <v>36</v>
      </c>
      <c r="S152" s="46" t="s">
        <v>38</v>
      </c>
      <c r="T152" s="37"/>
      <c r="U152" s="47"/>
      <c r="V152" s="48">
        <f t="shared" si="7"/>
        <v>111</v>
      </c>
      <c r="X152" s="21">
        <f t="shared" si="8"/>
        <v>111</v>
      </c>
    </row>
    <row r="153" spans="1:24" s="5" customFormat="1" ht="24" customHeight="1">
      <c r="A153" s="22"/>
      <c r="B153" s="23"/>
      <c r="C153" s="24"/>
      <c r="D153" s="36" t="s">
        <v>84</v>
      </c>
      <c r="E153" s="37" t="s">
        <v>30</v>
      </c>
      <c r="F153" s="38">
        <v>2.9990000000000001</v>
      </c>
      <c r="G153" s="39" t="s">
        <v>31</v>
      </c>
      <c r="H153" s="39" t="s">
        <v>32</v>
      </c>
      <c r="I153" s="37" t="s">
        <v>58</v>
      </c>
      <c r="J153" s="40">
        <v>2496</v>
      </c>
      <c r="K153" s="40">
        <v>4661</v>
      </c>
      <c r="L153" s="37">
        <v>2000</v>
      </c>
      <c r="M153" s="41" t="s">
        <v>34</v>
      </c>
      <c r="N153" s="42">
        <v>12.82</v>
      </c>
      <c r="O153" s="43">
        <f t="shared" si="6"/>
        <v>201.73322932917318</v>
      </c>
      <c r="P153" s="44">
        <v>11.93</v>
      </c>
      <c r="Q153" s="45" t="s">
        <v>35</v>
      </c>
      <c r="R153" s="37" t="s">
        <v>36</v>
      </c>
      <c r="S153" s="46" t="s">
        <v>38</v>
      </c>
      <c r="T153" s="37"/>
      <c r="U153" s="47"/>
      <c r="V153" s="48">
        <f t="shared" si="7"/>
        <v>107</v>
      </c>
      <c r="W153" s="12"/>
      <c r="X153" s="21">
        <f t="shared" si="8"/>
        <v>107</v>
      </c>
    </row>
    <row r="154" spans="1:24" s="5" customFormat="1" ht="24" customHeight="1">
      <c r="A154" s="22"/>
      <c r="B154" s="23"/>
      <c r="C154" s="24"/>
      <c r="D154" s="36" t="s">
        <v>84</v>
      </c>
      <c r="E154" s="37" t="s">
        <v>30</v>
      </c>
      <c r="F154" s="38">
        <v>2.9990000000000001</v>
      </c>
      <c r="G154" s="39" t="s">
        <v>31</v>
      </c>
      <c r="H154" s="39" t="s">
        <v>32</v>
      </c>
      <c r="I154" s="37" t="s">
        <v>58</v>
      </c>
      <c r="J154" s="40">
        <v>2496</v>
      </c>
      <c r="K154" s="40">
        <v>4661</v>
      </c>
      <c r="L154" s="37">
        <v>2000</v>
      </c>
      <c r="M154" s="41" t="s">
        <v>34</v>
      </c>
      <c r="N154" s="42">
        <v>12.79</v>
      </c>
      <c r="O154" s="43">
        <f t="shared" si="6"/>
        <v>202.20641125879595</v>
      </c>
      <c r="P154" s="44">
        <v>11.93</v>
      </c>
      <c r="Q154" s="45" t="s">
        <v>67</v>
      </c>
      <c r="R154" s="37" t="s">
        <v>36</v>
      </c>
      <c r="S154" s="46" t="s">
        <v>38</v>
      </c>
      <c r="T154" s="37"/>
      <c r="U154" s="47"/>
      <c r="V154" s="48">
        <f t="shared" si="7"/>
        <v>107</v>
      </c>
      <c r="X154" s="21">
        <f t="shared" si="8"/>
        <v>107</v>
      </c>
    </row>
    <row r="155" spans="1:24" s="5" customFormat="1" ht="24" customHeight="1">
      <c r="A155" s="22"/>
      <c r="B155" s="23"/>
      <c r="C155" s="24"/>
      <c r="D155" s="36" t="s">
        <v>84</v>
      </c>
      <c r="E155" s="37" t="s">
        <v>30</v>
      </c>
      <c r="F155" s="38">
        <v>2.9990000000000001</v>
      </c>
      <c r="G155" s="39" t="s">
        <v>31</v>
      </c>
      <c r="H155" s="39" t="s">
        <v>32</v>
      </c>
      <c r="I155" s="37" t="s">
        <v>58</v>
      </c>
      <c r="J155" s="40">
        <v>2750</v>
      </c>
      <c r="K155" s="40">
        <v>5914</v>
      </c>
      <c r="L155" s="37">
        <v>2999</v>
      </c>
      <c r="M155" s="41" t="s">
        <v>34</v>
      </c>
      <c r="N155" s="42">
        <v>11.66</v>
      </c>
      <c r="O155" s="43">
        <f t="shared" si="6"/>
        <v>221.80274442538592</v>
      </c>
      <c r="P155" s="44">
        <v>10.59</v>
      </c>
      <c r="Q155" s="45" t="s">
        <v>35</v>
      </c>
      <c r="R155" s="37" t="s">
        <v>36</v>
      </c>
      <c r="S155" s="46" t="s">
        <v>38</v>
      </c>
      <c r="T155" s="37"/>
      <c r="U155" s="47"/>
      <c r="V155" s="48">
        <f t="shared" si="7"/>
        <v>110</v>
      </c>
      <c r="W155" s="12"/>
      <c r="X155" s="21">
        <f t="shared" si="8"/>
        <v>110</v>
      </c>
    </row>
    <row r="156" spans="1:24" s="5" customFormat="1" ht="24" customHeight="1">
      <c r="A156" s="22"/>
      <c r="B156" s="23"/>
      <c r="C156" s="24"/>
      <c r="D156" s="36" t="s">
        <v>84</v>
      </c>
      <c r="E156" s="37" t="s">
        <v>30</v>
      </c>
      <c r="F156" s="38">
        <v>2.9990000000000001</v>
      </c>
      <c r="G156" s="39" t="s">
        <v>53</v>
      </c>
      <c r="H156" s="39" t="s">
        <v>54</v>
      </c>
      <c r="I156" s="37" t="s">
        <v>33</v>
      </c>
      <c r="J156" s="40">
        <v>2750</v>
      </c>
      <c r="K156" s="40">
        <v>5914</v>
      </c>
      <c r="L156" s="37">
        <v>2999</v>
      </c>
      <c r="M156" s="41" t="s">
        <v>34</v>
      </c>
      <c r="N156" s="42">
        <v>11.65</v>
      </c>
      <c r="O156" s="43">
        <f t="shared" si="6"/>
        <v>221.99313304721028</v>
      </c>
      <c r="P156" s="44">
        <v>10.59</v>
      </c>
      <c r="Q156" s="45" t="s">
        <v>67</v>
      </c>
      <c r="R156" s="37" t="s">
        <v>36</v>
      </c>
      <c r="S156" s="46" t="s">
        <v>38</v>
      </c>
      <c r="T156" s="37"/>
      <c r="U156" s="47"/>
      <c r="V156" s="48">
        <f t="shared" si="7"/>
        <v>110</v>
      </c>
      <c r="X156" s="21">
        <f t="shared" si="8"/>
        <v>110</v>
      </c>
    </row>
    <row r="157" spans="1:24" s="5" customFormat="1" ht="24" customHeight="1">
      <c r="A157" s="22"/>
      <c r="B157" s="23"/>
      <c r="C157" s="24"/>
      <c r="D157" s="36" t="s">
        <v>84</v>
      </c>
      <c r="E157" s="37" t="s">
        <v>30</v>
      </c>
      <c r="F157" s="38">
        <v>2.9990000000000001</v>
      </c>
      <c r="G157" s="39" t="s">
        <v>31</v>
      </c>
      <c r="H157" s="39" t="s">
        <v>32</v>
      </c>
      <c r="I157" s="37" t="s">
        <v>33</v>
      </c>
      <c r="J157" s="40">
        <v>2750</v>
      </c>
      <c r="K157" s="40">
        <v>5914</v>
      </c>
      <c r="L157" s="37">
        <v>2999</v>
      </c>
      <c r="M157" s="41" t="s">
        <v>34</v>
      </c>
      <c r="N157" s="42">
        <v>11.64</v>
      </c>
      <c r="O157" s="43">
        <f t="shared" si="6"/>
        <v>222.18384879725085</v>
      </c>
      <c r="P157" s="44">
        <v>10.59</v>
      </c>
      <c r="Q157" s="45" t="s">
        <v>67</v>
      </c>
      <c r="R157" s="37" t="s">
        <v>36</v>
      </c>
      <c r="S157" s="46" t="s">
        <v>38</v>
      </c>
      <c r="T157" s="37"/>
      <c r="U157" s="47"/>
      <c r="V157" s="48">
        <f t="shared" si="7"/>
        <v>109</v>
      </c>
      <c r="X157" s="21">
        <f t="shared" si="8"/>
        <v>109</v>
      </c>
    </row>
    <row r="158" spans="1:24" s="5" customFormat="1" ht="24" customHeight="1">
      <c r="A158" s="22"/>
      <c r="B158" s="23"/>
      <c r="C158" s="24"/>
      <c r="D158" s="36" t="s">
        <v>84</v>
      </c>
      <c r="E158" s="37" t="s">
        <v>30</v>
      </c>
      <c r="F158" s="38">
        <v>2.9990000000000001</v>
      </c>
      <c r="G158" s="39" t="s">
        <v>53</v>
      </c>
      <c r="H158" s="39" t="s">
        <v>54</v>
      </c>
      <c r="I158" s="37" t="s">
        <v>58</v>
      </c>
      <c r="J158" s="40">
        <v>2750</v>
      </c>
      <c r="K158" s="40">
        <v>5914</v>
      </c>
      <c r="L158" s="37">
        <v>2999</v>
      </c>
      <c r="M158" s="41" t="s">
        <v>34</v>
      </c>
      <c r="N158" s="42">
        <v>11.38</v>
      </c>
      <c r="O158" s="43">
        <f t="shared" si="6"/>
        <v>227.26010544815463</v>
      </c>
      <c r="P158" s="44">
        <v>10.59</v>
      </c>
      <c r="Q158" s="45" t="s">
        <v>35</v>
      </c>
      <c r="R158" s="37" t="s">
        <v>36</v>
      </c>
      <c r="S158" s="46" t="s">
        <v>38</v>
      </c>
      <c r="T158" s="37"/>
      <c r="U158" s="47"/>
      <c r="V158" s="48">
        <f t="shared" si="7"/>
        <v>107</v>
      </c>
      <c r="W158" s="12"/>
      <c r="X158" s="21">
        <f t="shared" si="8"/>
        <v>107</v>
      </c>
    </row>
    <row r="159" spans="1:24" s="5" customFormat="1" ht="24" customHeight="1">
      <c r="A159" s="22"/>
      <c r="B159" s="23"/>
      <c r="C159" s="24"/>
      <c r="D159" s="36" t="s">
        <v>84</v>
      </c>
      <c r="E159" s="37" t="s">
        <v>30</v>
      </c>
      <c r="F159" s="38">
        <v>2.9990000000000001</v>
      </c>
      <c r="G159" s="39" t="s">
        <v>31</v>
      </c>
      <c r="H159" s="39" t="s">
        <v>32</v>
      </c>
      <c r="I159" s="37" t="s">
        <v>58</v>
      </c>
      <c r="J159" s="40">
        <v>2750</v>
      </c>
      <c r="K159" s="40">
        <v>5914</v>
      </c>
      <c r="L159" s="37">
        <v>2999</v>
      </c>
      <c r="M159" s="41" t="s">
        <v>34</v>
      </c>
      <c r="N159" s="42">
        <v>11.33</v>
      </c>
      <c r="O159" s="43">
        <f t="shared" si="6"/>
        <v>228.26301853486322</v>
      </c>
      <c r="P159" s="44">
        <v>10.59</v>
      </c>
      <c r="Q159" s="45" t="s">
        <v>67</v>
      </c>
      <c r="R159" s="37" t="s">
        <v>36</v>
      </c>
      <c r="S159" s="46" t="s">
        <v>38</v>
      </c>
      <c r="T159" s="37"/>
      <c r="U159" s="47"/>
      <c r="V159" s="48">
        <f t="shared" si="7"/>
        <v>106</v>
      </c>
      <c r="X159" s="21">
        <f t="shared" si="8"/>
        <v>106</v>
      </c>
    </row>
    <row r="160" spans="1:24" s="5" customFormat="1" ht="24" customHeight="1">
      <c r="A160" s="22"/>
      <c r="B160" s="23"/>
      <c r="C160" s="24"/>
      <c r="D160" s="36" t="s">
        <v>84</v>
      </c>
      <c r="E160" s="37" t="s">
        <v>30</v>
      </c>
      <c r="F160" s="38">
        <v>2.9990000000000001</v>
      </c>
      <c r="G160" s="39" t="s">
        <v>53</v>
      </c>
      <c r="H160" s="39" t="s">
        <v>54</v>
      </c>
      <c r="I160" s="37" t="s">
        <v>33</v>
      </c>
      <c r="J160" s="40">
        <v>2913</v>
      </c>
      <c r="K160" s="40">
        <v>6715</v>
      </c>
      <c r="L160" s="37">
        <v>3637</v>
      </c>
      <c r="M160" s="41" t="s">
        <v>34</v>
      </c>
      <c r="N160" s="42">
        <v>10.8</v>
      </c>
      <c r="O160" s="43">
        <f t="shared" si="6"/>
        <v>239.46481481481482</v>
      </c>
      <c r="P160" s="44">
        <v>9.91</v>
      </c>
      <c r="Q160" s="45" t="s">
        <v>35</v>
      </c>
      <c r="R160" s="37" t="s">
        <v>36</v>
      </c>
      <c r="S160" s="46" t="s">
        <v>38</v>
      </c>
      <c r="T160" s="37"/>
      <c r="U160" s="47"/>
      <c r="V160" s="48">
        <f t="shared" si="7"/>
        <v>108</v>
      </c>
      <c r="W160" s="12"/>
      <c r="X160" s="21">
        <f t="shared" si="8"/>
        <v>108</v>
      </c>
    </row>
    <row r="161" spans="1:24" s="5" customFormat="1" ht="24" customHeight="1">
      <c r="A161" s="22"/>
      <c r="B161" s="23"/>
      <c r="C161" s="24"/>
      <c r="D161" s="36" t="s">
        <v>84</v>
      </c>
      <c r="E161" s="37" t="s">
        <v>30</v>
      </c>
      <c r="F161" s="38">
        <v>2.9990000000000001</v>
      </c>
      <c r="G161" s="39" t="s">
        <v>31</v>
      </c>
      <c r="H161" s="39" t="s">
        <v>32</v>
      </c>
      <c r="I161" s="37" t="s">
        <v>33</v>
      </c>
      <c r="J161" s="40">
        <v>2913</v>
      </c>
      <c r="K161" s="40">
        <v>6715</v>
      </c>
      <c r="L161" s="37">
        <v>3637</v>
      </c>
      <c r="M161" s="41" t="s">
        <v>34</v>
      </c>
      <c r="N161" s="42">
        <v>10.6</v>
      </c>
      <c r="O161" s="43">
        <f t="shared" si="6"/>
        <v>243.98301886792456</v>
      </c>
      <c r="P161" s="44">
        <v>9.91</v>
      </c>
      <c r="Q161" s="45" t="s">
        <v>35</v>
      </c>
      <c r="R161" s="37" t="s">
        <v>36</v>
      </c>
      <c r="S161" s="46" t="s">
        <v>38</v>
      </c>
      <c r="T161" s="37"/>
      <c r="U161" s="47"/>
      <c r="V161" s="48">
        <f t="shared" si="7"/>
        <v>106</v>
      </c>
      <c r="W161" s="12"/>
      <c r="X161" s="21">
        <f t="shared" si="8"/>
        <v>106</v>
      </c>
    </row>
    <row r="162" spans="1:24" s="5" customFormat="1" ht="24" customHeight="1">
      <c r="A162" s="22"/>
      <c r="B162" s="23"/>
      <c r="C162" s="24"/>
      <c r="D162" s="36" t="s">
        <v>84</v>
      </c>
      <c r="E162" s="37" t="s">
        <v>30</v>
      </c>
      <c r="F162" s="38">
        <v>2.9990000000000001</v>
      </c>
      <c r="G162" s="39" t="s">
        <v>53</v>
      </c>
      <c r="H162" s="39" t="s">
        <v>54</v>
      </c>
      <c r="I162" s="37" t="s">
        <v>33</v>
      </c>
      <c r="J162" s="40">
        <v>2913</v>
      </c>
      <c r="K162" s="40">
        <v>6715</v>
      </c>
      <c r="L162" s="37">
        <v>3637</v>
      </c>
      <c r="M162" s="41" t="s">
        <v>34</v>
      </c>
      <c r="N162" s="42">
        <v>10.51</v>
      </c>
      <c r="O162" s="43">
        <f t="shared" si="6"/>
        <v>246.0723120837298</v>
      </c>
      <c r="P162" s="44">
        <v>9.91</v>
      </c>
      <c r="Q162" s="45" t="s">
        <v>67</v>
      </c>
      <c r="R162" s="37" t="s">
        <v>36</v>
      </c>
      <c r="S162" s="46" t="s">
        <v>38</v>
      </c>
      <c r="T162" s="37"/>
      <c r="U162" s="47"/>
      <c r="V162" s="48">
        <f t="shared" si="7"/>
        <v>106</v>
      </c>
      <c r="X162" s="21">
        <f t="shared" si="8"/>
        <v>106</v>
      </c>
    </row>
    <row r="163" spans="1:24" s="5" customFormat="1" ht="24" customHeight="1">
      <c r="A163" s="22"/>
      <c r="B163" s="23"/>
      <c r="C163" s="24"/>
      <c r="D163" s="36" t="s">
        <v>84</v>
      </c>
      <c r="E163" s="37" t="s">
        <v>30</v>
      </c>
      <c r="F163" s="38">
        <v>2.9990000000000001</v>
      </c>
      <c r="G163" s="39" t="s">
        <v>31</v>
      </c>
      <c r="H163" s="39" t="s">
        <v>32</v>
      </c>
      <c r="I163" s="37" t="s">
        <v>33</v>
      </c>
      <c r="J163" s="40">
        <v>2913</v>
      </c>
      <c r="K163" s="40">
        <v>6715</v>
      </c>
      <c r="L163" s="37">
        <v>3637</v>
      </c>
      <c r="M163" s="41" t="s">
        <v>34</v>
      </c>
      <c r="N163" s="42">
        <v>10.33</v>
      </c>
      <c r="O163" s="43">
        <f t="shared" si="6"/>
        <v>250.36011616650532</v>
      </c>
      <c r="P163" s="44">
        <v>9.91</v>
      </c>
      <c r="Q163" s="45" t="s">
        <v>67</v>
      </c>
      <c r="R163" s="37" t="s">
        <v>36</v>
      </c>
      <c r="S163" s="46" t="s">
        <v>38</v>
      </c>
      <c r="T163" s="37"/>
      <c r="U163" s="47"/>
      <c r="V163" s="48">
        <f t="shared" si="7"/>
        <v>104</v>
      </c>
      <c r="X163" s="21">
        <f t="shared" si="8"/>
        <v>104</v>
      </c>
    </row>
    <row r="164" spans="1:24" s="5" customFormat="1" ht="24" customHeight="1">
      <c r="A164" s="22"/>
      <c r="B164" s="23"/>
      <c r="C164" s="24"/>
      <c r="D164" s="36" t="s">
        <v>84</v>
      </c>
      <c r="E164" s="37" t="s">
        <v>30</v>
      </c>
      <c r="F164" s="38">
        <v>2.9990000000000001</v>
      </c>
      <c r="G164" s="39" t="s">
        <v>31</v>
      </c>
      <c r="H164" s="39" t="s">
        <v>32</v>
      </c>
      <c r="I164" s="37" t="s">
        <v>58</v>
      </c>
      <c r="J164" s="40">
        <v>2913</v>
      </c>
      <c r="K164" s="40">
        <v>6715</v>
      </c>
      <c r="L164" s="37">
        <v>3637</v>
      </c>
      <c r="M164" s="41" t="s">
        <v>34</v>
      </c>
      <c r="N164" s="42">
        <v>10.26</v>
      </c>
      <c r="O164" s="43">
        <f t="shared" si="6"/>
        <v>252.0682261208577</v>
      </c>
      <c r="P164" s="44">
        <v>9.91</v>
      </c>
      <c r="Q164" s="45" t="s">
        <v>35</v>
      </c>
      <c r="R164" s="37" t="s">
        <v>36</v>
      </c>
      <c r="S164" s="46" t="s">
        <v>38</v>
      </c>
      <c r="T164" s="37"/>
      <c r="U164" s="47"/>
      <c r="V164" s="48">
        <f t="shared" si="7"/>
        <v>103</v>
      </c>
      <c r="W164" s="12"/>
      <c r="X164" s="21">
        <f t="shared" si="8"/>
        <v>103</v>
      </c>
    </row>
    <row r="165" spans="1:24" s="5" customFormat="1" ht="24" customHeight="1">
      <c r="A165" s="22"/>
      <c r="B165" s="23"/>
      <c r="C165" s="24"/>
      <c r="D165" s="36" t="s">
        <v>84</v>
      </c>
      <c r="E165" s="37" t="s">
        <v>30</v>
      </c>
      <c r="F165" s="38">
        <v>2.9990000000000001</v>
      </c>
      <c r="G165" s="39" t="s">
        <v>53</v>
      </c>
      <c r="H165" s="39" t="s">
        <v>54</v>
      </c>
      <c r="I165" s="37" t="s">
        <v>58</v>
      </c>
      <c r="J165" s="40">
        <v>2913</v>
      </c>
      <c r="K165" s="40">
        <v>6715</v>
      </c>
      <c r="L165" s="37">
        <v>3637</v>
      </c>
      <c r="M165" s="41" t="s">
        <v>34</v>
      </c>
      <c r="N165" s="42">
        <v>10.220000000000001</v>
      </c>
      <c r="O165" s="43">
        <f t="shared" si="6"/>
        <v>253.05479452054792</v>
      </c>
      <c r="P165" s="44">
        <v>9.91</v>
      </c>
      <c r="Q165" s="45" t="s">
        <v>35</v>
      </c>
      <c r="R165" s="37" t="s">
        <v>36</v>
      </c>
      <c r="S165" s="46" t="s">
        <v>38</v>
      </c>
      <c r="T165" s="37"/>
      <c r="U165" s="47"/>
      <c r="V165" s="48">
        <f t="shared" si="7"/>
        <v>103</v>
      </c>
      <c r="W165" s="12"/>
      <c r="X165" s="21">
        <f t="shared" si="8"/>
        <v>103</v>
      </c>
    </row>
    <row r="166" spans="1:24" s="5" customFormat="1" ht="24" customHeight="1">
      <c r="A166" s="22"/>
      <c r="B166" s="23"/>
      <c r="C166" s="24"/>
      <c r="D166" s="36" t="s">
        <v>85</v>
      </c>
      <c r="E166" s="37" t="s">
        <v>30</v>
      </c>
      <c r="F166" s="38">
        <v>2.9990000000000001</v>
      </c>
      <c r="G166" s="39" t="s">
        <v>31</v>
      </c>
      <c r="H166" s="39" t="s">
        <v>32</v>
      </c>
      <c r="I166" s="37" t="s">
        <v>66</v>
      </c>
      <c r="J166" s="40">
        <v>2496</v>
      </c>
      <c r="K166" s="40">
        <v>4661</v>
      </c>
      <c r="L166" s="37">
        <v>2000</v>
      </c>
      <c r="M166" s="41" t="s">
        <v>34</v>
      </c>
      <c r="N166" s="42">
        <v>12.82</v>
      </c>
      <c r="O166" s="43">
        <f t="shared" si="6"/>
        <v>201.73322932917318</v>
      </c>
      <c r="P166" s="44">
        <v>11.93</v>
      </c>
      <c r="Q166" s="45" t="s">
        <v>67</v>
      </c>
      <c r="R166" s="37" t="s">
        <v>36</v>
      </c>
      <c r="S166" s="46" t="s">
        <v>38</v>
      </c>
      <c r="T166" s="37"/>
      <c r="U166" s="47"/>
      <c r="V166" s="48">
        <f t="shared" si="7"/>
        <v>107</v>
      </c>
      <c r="X166" s="21">
        <f t="shared" si="8"/>
        <v>107</v>
      </c>
    </row>
    <row r="167" spans="1:24" s="5" customFormat="1" ht="24" customHeight="1">
      <c r="A167" s="22"/>
      <c r="B167" s="23"/>
      <c r="C167" s="24"/>
      <c r="D167" s="36" t="s">
        <v>86</v>
      </c>
      <c r="E167" s="37" t="s">
        <v>30</v>
      </c>
      <c r="F167" s="38">
        <v>2.9990000000000001</v>
      </c>
      <c r="G167" s="39" t="s">
        <v>31</v>
      </c>
      <c r="H167" s="39" t="s">
        <v>32</v>
      </c>
      <c r="I167" s="37" t="s">
        <v>66</v>
      </c>
      <c r="J167" s="40">
        <v>2496</v>
      </c>
      <c r="K167" s="40">
        <v>4661</v>
      </c>
      <c r="L167" s="37">
        <v>2000</v>
      </c>
      <c r="M167" s="41" t="s">
        <v>34</v>
      </c>
      <c r="N167" s="42">
        <v>12.82</v>
      </c>
      <c r="O167" s="43">
        <f t="shared" si="6"/>
        <v>201.73322932917318</v>
      </c>
      <c r="P167" s="44">
        <v>11.93</v>
      </c>
      <c r="Q167" s="45" t="s">
        <v>67</v>
      </c>
      <c r="R167" s="37" t="s">
        <v>36</v>
      </c>
      <c r="S167" s="46" t="s">
        <v>38</v>
      </c>
      <c r="T167" s="37"/>
      <c r="U167" s="47"/>
      <c r="V167" s="48">
        <f t="shared" si="7"/>
        <v>107</v>
      </c>
      <c r="X167" s="21">
        <f t="shared" si="8"/>
        <v>107</v>
      </c>
    </row>
    <row r="168" spans="1:24" s="5" customFormat="1" ht="24" customHeight="1">
      <c r="A168" s="22"/>
      <c r="B168" s="23"/>
      <c r="C168" s="24"/>
      <c r="D168" s="36" t="s">
        <v>87</v>
      </c>
      <c r="E168" s="37" t="s">
        <v>30</v>
      </c>
      <c r="F168" s="38">
        <v>2.9990000000000001</v>
      </c>
      <c r="G168" s="39" t="s">
        <v>31</v>
      </c>
      <c r="H168" s="39" t="s">
        <v>32</v>
      </c>
      <c r="I168" s="37" t="s">
        <v>33</v>
      </c>
      <c r="J168" s="40">
        <v>2750</v>
      </c>
      <c r="K168" s="40">
        <v>5914</v>
      </c>
      <c r="L168" s="37">
        <v>2999</v>
      </c>
      <c r="M168" s="41" t="s">
        <v>34</v>
      </c>
      <c r="N168" s="42">
        <v>12.02</v>
      </c>
      <c r="O168" s="43">
        <f t="shared" si="6"/>
        <v>215.1597337770383</v>
      </c>
      <c r="P168" s="44">
        <v>10.59</v>
      </c>
      <c r="Q168" s="45" t="s">
        <v>35</v>
      </c>
      <c r="R168" s="37" t="s">
        <v>36</v>
      </c>
      <c r="S168" s="46" t="s">
        <v>38</v>
      </c>
      <c r="T168" s="37"/>
      <c r="U168" s="47"/>
      <c r="V168" s="48">
        <f t="shared" si="7"/>
        <v>113</v>
      </c>
      <c r="W168" s="12"/>
      <c r="X168" s="21">
        <f t="shared" si="8"/>
        <v>113</v>
      </c>
    </row>
    <row r="169" spans="1:24" s="5" customFormat="1" ht="24" customHeight="1">
      <c r="A169" s="22"/>
      <c r="B169" s="23"/>
      <c r="C169" s="24"/>
      <c r="D169" s="36" t="s">
        <v>88</v>
      </c>
      <c r="E169" s="37" t="s">
        <v>30</v>
      </c>
      <c r="F169" s="38">
        <v>2.9990000000000001</v>
      </c>
      <c r="G169" s="39" t="s">
        <v>31</v>
      </c>
      <c r="H169" s="39" t="s">
        <v>32</v>
      </c>
      <c r="I169" s="37" t="s">
        <v>66</v>
      </c>
      <c r="J169" s="40">
        <v>2496</v>
      </c>
      <c r="K169" s="40">
        <v>4661</v>
      </c>
      <c r="L169" s="39">
        <v>2000</v>
      </c>
      <c r="M169" s="41" t="s">
        <v>34</v>
      </c>
      <c r="N169" s="42">
        <v>11.68</v>
      </c>
      <c r="O169" s="43">
        <f t="shared" si="6"/>
        <v>221.42294520547944</v>
      </c>
      <c r="P169" s="44">
        <v>11.93</v>
      </c>
      <c r="Q169" s="45" t="s">
        <v>35</v>
      </c>
      <c r="R169" s="37" t="s">
        <v>36</v>
      </c>
      <c r="S169" s="46" t="s">
        <v>38</v>
      </c>
      <c r="T169" s="37"/>
      <c r="U169" s="47"/>
      <c r="V169" s="48">
        <f t="shared" si="7"/>
        <v>97</v>
      </c>
      <c r="W169" s="12"/>
      <c r="X169" s="21">
        <f t="shared" si="8"/>
        <v>97</v>
      </c>
    </row>
    <row r="170" spans="1:24" s="5" customFormat="1" ht="24" customHeight="1">
      <c r="A170" s="22"/>
      <c r="B170" s="23"/>
      <c r="C170" s="24"/>
      <c r="D170" s="36" t="s">
        <v>88</v>
      </c>
      <c r="E170" s="37" t="s">
        <v>30</v>
      </c>
      <c r="F170" s="38">
        <v>2.9990000000000001</v>
      </c>
      <c r="G170" s="39" t="s">
        <v>31</v>
      </c>
      <c r="H170" s="39" t="s">
        <v>32</v>
      </c>
      <c r="I170" s="37" t="s">
        <v>66</v>
      </c>
      <c r="J170" s="40">
        <v>2496</v>
      </c>
      <c r="K170" s="40">
        <v>4661</v>
      </c>
      <c r="L170" s="39">
        <v>2000</v>
      </c>
      <c r="M170" s="41" t="s">
        <v>34</v>
      </c>
      <c r="N170" s="42">
        <v>11.67</v>
      </c>
      <c r="O170" s="43">
        <f t="shared" si="6"/>
        <v>221.61268209083119</v>
      </c>
      <c r="P170" s="44">
        <v>11.93</v>
      </c>
      <c r="Q170" s="45" t="s">
        <v>35</v>
      </c>
      <c r="R170" s="37" t="s">
        <v>36</v>
      </c>
      <c r="S170" s="46" t="s">
        <v>38</v>
      </c>
      <c r="T170" s="37"/>
      <c r="U170" s="47"/>
      <c r="V170" s="48">
        <f t="shared" si="7"/>
        <v>97</v>
      </c>
      <c r="W170" s="12"/>
      <c r="X170" s="21">
        <f t="shared" si="8"/>
        <v>97</v>
      </c>
    </row>
    <row r="171" spans="1:24" s="5" customFormat="1" ht="24" customHeight="1">
      <c r="A171" s="22"/>
      <c r="B171" s="23"/>
      <c r="C171" s="24"/>
      <c r="D171" s="36" t="s">
        <v>88</v>
      </c>
      <c r="E171" s="37" t="s">
        <v>30</v>
      </c>
      <c r="F171" s="38">
        <v>2.9990000000000001</v>
      </c>
      <c r="G171" s="39" t="s">
        <v>31</v>
      </c>
      <c r="H171" s="39" t="s">
        <v>32</v>
      </c>
      <c r="I171" s="37" t="s">
        <v>58</v>
      </c>
      <c r="J171" s="40">
        <v>2496</v>
      </c>
      <c r="K171" s="40">
        <v>4661</v>
      </c>
      <c r="L171" s="39">
        <v>2000</v>
      </c>
      <c r="M171" s="41" t="s">
        <v>34</v>
      </c>
      <c r="N171" s="42">
        <v>11.37</v>
      </c>
      <c r="O171" s="43">
        <f t="shared" si="6"/>
        <v>227.45998240985048</v>
      </c>
      <c r="P171" s="44">
        <v>11.93</v>
      </c>
      <c r="Q171" s="45" t="s">
        <v>35</v>
      </c>
      <c r="R171" s="37" t="s">
        <v>36</v>
      </c>
      <c r="S171" s="46" t="s">
        <v>38</v>
      </c>
      <c r="T171" s="37"/>
      <c r="U171" s="47"/>
      <c r="V171" s="48">
        <f t="shared" si="7"/>
        <v>95</v>
      </c>
      <c r="W171" s="12"/>
      <c r="X171" s="21">
        <f t="shared" si="8"/>
        <v>95</v>
      </c>
    </row>
    <row r="172" spans="1:24" s="5" customFormat="1" ht="24" customHeight="1">
      <c r="A172" s="22"/>
      <c r="B172" s="23"/>
      <c r="C172" s="24"/>
      <c r="D172" s="36" t="s">
        <v>88</v>
      </c>
      <c r="E172" s="37" t="s">
        <v>30</v>
      </c>
      <c r="F172" s="38">
        <v>2.9990000000000001</v>
      </c>
      <c r="G172" s="39" t="s">
        <v>31</v>
      </c>
      <c r="H172" s="39" t="s">
        <v>32</v>
      </c>
      <c r="I172" s="37" t="s">
        <v>66</v>
      </c>
      <c r="J172" s="40">
        <v>2496</v>
      </c>
      <c r="K172" s="40">
        <v>4661</v>
      </c>
      <c r="L172" s="39">
        <v>2000</v>
      </c>
      <c r="M172" s="41" t="s">
        <v>34</v>
      </c>
      <c r="N172" s="42">
        <v>11.29</v>
      </c>
      <c r="O172" s="43">
        <f t="shared" si="6"/>
        <v>229.07174490699734</v>
      </c>
      <c r="P172" s="44">
        <v>11.93</v>
      </c>
      <c r="Q172" s="45" t="s">
        <v>67</v>
      </c>
      <c r="R172" s="37" t="s">
        <v>36</v>
      </c>
      <c r="S172" s="46" t="s">
        <v>38</v>
      </c>
      <c r="T172" s="37"/>
      <c r="U172" s="47"/>
      <c r="V172" s="48" t="str">
        <f t="shared" si="7"/>
        <v/>
      </c>
      <c r="X172" s="21">
        <f t="shared" si="8"/>
        <v>94</v>
      </c>
    </row>
    <row r="173" spans="1:24" s="5" customFormat="1" ht="24" customHeight="1">
      <c r="A173" s="22"/>
      <c r="B173" s="23"/>
      <c r="C173" s="24"/>
      <c r="D173" s="36" t="s">
        <v>88</v>
      </c>
      <c r="E173" s="37" t="s">
        <v>30</v>
      </c>
      <c r="F173" s="38">
        <v>2.9990000000000001</v>
      </c>
      <c r="G173" s="39" t="s">
        <v>31</v>
      </c>
      <c r="H173" s="39" t="s">
        <v>32</v>
      </c>
      <c r="I173" s="37" t="s">
        <v>66</v>
      </c>
      <c r="J173" s="40">
        <v>2496</v>
      </c>
      <c r="K173" s="40">
        <v>4661</v>
      </c>
      <c r="L173" s="39">
        <v>2000</v>
      </c>
      <c r="M173" s="41" t="s">
        <v>34</v>
      </c>
      <c r="N173" s="42">
        <v>11.28</v>
      </c>
      <c r="O173" s="43">
        <f t="shared" si="6"/>
        <v>229.27482269503548</v>
      </c>
      <c r="P173" s="44">
        <v>11.93</v>
      </c>
      <c r="Q173" s="45" t="s">
        <v>67</v>
      </c>
      <c r="R173" s="37" t="s">
        <v>36</v>
      </c>
      <c r="S173" s="46" t="s">
        <v>38</v>
      </c>
      <c r="T173" s="37"/>
      <c r="U173" s="47"/>
      <c r="V173" s="48" t="str">
        <f t="shared" si="7"/>
        <v/>
      </c>
      <c r="X173" s="21">
        <f t="shared" si="8"/>
        <v>94</v>
      </c>
    </row>
    <row r="174" spans="1:24" s="5" customFormat="1" ht="24" customHeight="1">
      <c r="A174" s="22"/>
      <c r="B174" s="23"/>
      <c r="C174" s="24"/>
      <c r="D174" s="36" t="s">
        <v>88</v>
      </c>
      <c r="E174" s="37" t="s">
        <v>30</v>
      </c>
      <c r="F174" s="38">
        <v>2.9990000000000001</v>
      </c>
      <c r="G174" s="39" t="s">
        <v>31</v>
      </c>
      <c r="H174" s="39" t="s">
        <v>32</v>
      </c>
      <c r="I174" s="37" t="s">
        <v>58</v>
      </c>
      <c r="J174" s="40">
        <v>2496</v>
      </c>
      <c r="K174" s="40">
        <v>4661</v>
      </c>
      <c r="L174" s="39">
        <v>2000</v>
      </c>
      <c r="M174" s="41" t="s">
        <v>34</v>
      </c>
      <c r="N174" s="42">
        <v>11.01</v>
      </c>
      <c r="O174" s="43">
        <f t="shared" si="6"/>
        <v>234.89736603088102</v>
      </c>
      <c r="P174" s="44">
        <v>11.93</v>
      </c>
      <c r="Q174" s="45" t="s">
        <v>67</v>
      </c>
      <c r="R174" s="37" t="s">
        <v>36</v>
      </c>
      <c r="S174" s="46" t="s">
        <v>38</v>
      </c>
      <c r="T174" s="37"/>
      <c r="U174" s="47"/>
      <c r="V174" s="48" t="str">
        <f t="shared" si="7"/>
        <v/>
      </c>
      <c r="X174" s="21">
        <f t="shared" si="8"/>
        <v>92</v>
      </c>
    </row>
    <row r="175" spans="1:24" s="5" customFormat="1" ht="24" customHeight="1">
      <c r="A175" s="22"/>
      <c r="B175" s="23"/>
      <c r="C175" s="24"/>
      <c r="D175" s="36" t="s">
        <v>89</v>
      </c>
      <c r="E175" s="37" t="s">
        <v>30</v>
      </c>
      <c r="F175" s="38">
        <v>2.9990000000000001</v>
      </c>
      <c r="G175" s="39" t="s">
        <v>31</v>
      </c>
      <c r="H175" s="39" t="s">
        <v>32</v>
      </c>
      <c r="I175" s="37" t="s">
        <v>66</v>
      </c>
      <c r="J175" s="40">
        <v>2496</v>
      </c>
      <c r="K175" s="40">
        <v>4661</v>
      </c>
      <c r="L175" s="39">
        <v>2000</v>
      </c>
      <c r="M175" s="41" t="s">
        <v>34</v>
      </c>
      <c r="N175" s="42">
        <v>11.68</v>
      </c>
      <c r="O175" s="43">
        <f t="shared" si="6"/>
        <v>221.42294520547944</v>
      </c>
      <c r="P175" s="44">
        <v>11.93</v>
      </c>
      <c r="Q175" s="45" t="s">
        <v>35</v>
      </c>
      <c r="R175" s="37" t="s">
        <v>36</v>
      </c>
      <c r="S175" s="46" t="s">
        <v>38</v>
      </c>
      <c r="T175" s="37"/>
      <c r="U175" s="47"/>
      <c r="V175" s="48">
        <f t="shared" si="7"/>
        <v>97</v>
      </c>
      <c r="W175" s="12"/>
      <c r="X175" s="21">
        <f t="shared" si="8"/>
        <v>97</v>
      </c>
    </row>
    <row r="176" spans="1:24" s="5" customFormat="1" ht="24" customHeight="1">
      <c r="A176" s="22"/>
      <c r="B176" s="23"/>
      <c r="C176" s="24"/>
      <c r="D176" s="36" t="s">
        <v>89</v>
      </c>
      <c r="E176" s="37" t="s">
        <v>30</v>
      </c>
      <c r="F176" s="38">
        <v>2.9990000000000001</v>
      </c>
      <c r="G176" s="39" t="s">
        <v>31</v>
      </c>
      <c r="H176" s="39" t="s">
        <v>32</v>
      </c>
      <c r="I176" s="37" t="s">
        <v>66</v>
      </c>
      <c r="J176" s="40">
        <v>2496</v>
      </c>
      <c r="K176" s="40">
        <v>4661</v>
      </c>
      <c r="L176" s="39">
        <v>2000</v>
      </c>
      <c r="M176" s="41" t="s">
        <v>34</v>
      </c>
      <c r="N176" s="42">
        <v>11.67</v>
      </c>
      <c r="O176" s="43">
        <f t="shared" si="6"/>
        <v>221.61268209083119</v>
      </c>
      <c r="P176" s="44">
        <v>11.93</v>
      </c>
      <c r="Q176" s="45" t="s">
        <v>35</v>
      </c>
      <c r="R176" s="37" t="s">
        <v>36</v>
      </c>
      <c r="S176" s="46" t="s">
        <v>38</v>
      </c>
      <c r="T176" s="37"/>
      <c r="U176" s="47"/>
      <c r="V176" s="48">
        <f t="shared" si="7"/>
        <v>97</v>
      </c>
      <c r="W176" s="12"/>
      <c r="X176" s="21">
        <f t="shared" si="8"/>
        <v>97</v>
      </c>
    </row>
    <row r="177" spans="1:24" s="5" customFormat="1" ht="24" customHeight="1">
      <c r="A177" s="22"/>
      <c r="B177" s="23"/>
      <c r="C177" s="24"/>
      <c r="D177" s="36" t="s">
        <v>89</v>
      </c>
      <c r="E177" s="37" t="s">
        <v>30</v>
      </c>
      <c r="F177" s="38">
        <v>2.9990000000000001</v>
      </c>
      <c r="G177" s="39" t="s">
        <v>31</v>
      </c>
      <c r="H177" s="39" t="s">
        <v>32</v>
      </c>
      <c r="I177" s="37" t="s">
        <v>58</v>
      </c>
      <c r="J177" s="40">
        <v>2496</v>
      </c>
      <c r="K177" s="40">
        <v>4661</v>
      </c>
      <c r="L177" s="39">
        <v>2000</v>
      </c>
      <c r="M177" s="41" t="s">
        <v>34</v>
      </c>
      <c r="N177" s="42">
        <v>11.37</v>
      </c>
      <c r="O177" s="43">
        <f t="shared" si="6"/>
        <v>227.45998240985048</v>
      </c>
      <c r="P177" s="44">
        <v>11.93</v>
      </c>
      <c r="Q177" s="45" t="s">
        <v>35</v>
      </c>
      <c r="R177" s="37" t="s">
        <v>36</v>
      </c>
      <c r="S177" s="46" t="s">
        <v>38</v>
      </c>
      <c r="T177" s="37"/>
      <c r="U177" s="47"/>
      <c r="V177" s="48">
        <f t="shared" si="7"/>
        <v>95</v>
      </c>
      <c r="W177" s="12"/>
      <c r="X177" s="21">
        <f t="shared" si="8"/>
        <v>95</v>
      </c>
    </row>
    <row r="178" spans="1:24" s="5" customFormat="1" ht="24" customHeight="1">
      <c r="A178" s="22"/>
      <c r="B178" s="23"/>
      <c r="C178" s="24"/>
      <c r="D178" s="36" t="s">
        <v>89</v>
      </c>
      <c r="E178" s="37" t="s">
        <v>30</v>
      </c>
      <c r="F178" s="38">
        <v>2.9990000000000001</v>
      </c>
      <c r="G178" s="39" t="s">
        <v>31</v>
      </c>
      <c r="H178" s="39" t="s">
        <v>32</v>
      </c>
      <c r="I178" s="37" t="s">
        <v>66</v>
      </c>
      <c r="J178" s="40">
        <v>2496</v>
      </c>
      <c r="K178" s="40">
        <v>4661</v>
      </c>
      <c r="L178" s="39">
        <v>2000</v>
      </c>
      <c r="M178" s="41" t="s">
        <v>34</v>
      </c>
      <c r="N178" s="42">
        <v>11.29</v>
      </c>
      <c r="O178" s="43">
        <f t="shared" si="6"/>
        <v>229.07174490699734</v>
      </c>
      <c r="P178" s="44">
        <v>11.93</v>
      </c>
      <c r="Q178" s="45" t="s">
        <v>67</v>
      </c>
      <c r="R178" s="37" t="s">
        <v>36</v>
      </c>
      <c r="S178" s="46" t="s">
        <v>38</v>
      </c>
      <c r="T178" s="37"/>
      <c r="U178" s="47"/>
      <c r="V178" s="48" t="str">
        <f t="shared" si="7"/>
        <v/>
      </c>
      <c r="X178" s="21">
        <f t="shared" si="8"/>
        <v>94</v>
      </c>
    </row>
    <row r="179" spans="1:24" s="5" customFormat="1" ht="24" customHeight="1">
      <c r="A179" s="22"/>
      <c r="B179" s="23"/>
      <c r="C179" s="24"/>
      <c r="D179" s="36" t="s">
        <v>89</v>
      </c>
      <c r="E179" s="37" t="s">
        <v>30</v>
      </c>
      <c r="F179" s="38">
        <v>2.9990000000000001</v>
      </c>
      <c r="G179" s="39" t="s">
        <v>31</v>
      </c>
      <c r="H179" s="39" t="s">
        <v>32</v>
      </c>
      <c r="I179" s="37" t="s">
        <v>66</v>
      </c>
      <c r="J179" s="40">
        <v>2496</v>
      </c>
      <c r="K179" s="40">
        <v>4661</v>
      </c>
      <c r="L179" s="39">
        <v>2000</v>
      </c>
      <c r="M179" s="41" t="s">
        <v>34</v>
      </c>
      <c r="N179" s="42">
        <v>11.28</v>
      </c>
      <c r="O179" s="43">
        <f t="shared" si="6"/>
        <v>229.27482269503548</v>
      </c>
      <c r="P179" s="44">
        <v>11.93</v>
      </c>
      <c r="Q179" s="45" t="s">
        <v>67</v>
      </c>
      <c r="R179" s="37" t="s">
        <v>36</v>
      </c>
      <c r="S179" s="46" t="s">
        <v>38</v>
      </c>
      <c r="T179" s="37"/>
      <c r="U179" s="47"/>
      <c r="V179" s="48" t="str">
        <f t="shared" si="7"/>
        <v/>
      </c>
      <c r="X179" s="21">
        <f t="shared" si="8"/>
        <v>94</v>
      </c>
    </row>
    <row r="180" spans="1:24" s="5" customFormat="1" ht="24" customHeight="1">
      <c r="A180" s="22"/>
      <c r="B180" s="23"/>
      <c r="C180" s="24"/>
      <c r="D180" s="36" t="s">
        <v>89</v>
      </c>
      <c r="E180" s="37" t="s">
        <v>30</v>
      </c>
      <c r="F180" s="38">
        <v>2.9990000000000001</v>
      </c>
      <c r="G180" s="39" t="s">
        <v>31</v>
      </c>
      <c r="H180" s="39" t="s">
        <v>32</v>
      </c>
      <c r="I180" s="37" t="s">
        <v>58</v>
      </c>
      <c r="J180" s="40">
        <v>2496</v>
      </c>
      <c r="K180" s="40">
        <v>4661</v>
      </c>
      <c r="L180" s="39">
        <v>2000</v>
      </c>
      <c r="M180" s="41" t="s">
        <v>34</v>
      </c>
      <c r="N180" s="42">
        <v>11.01</v>
      </c>
      <c r="O180" s="43">
        <f t="shared" si="6"/>
        <v>234.89736603088102</v>
      </c>
      <c r="P180" s="44">
        <v>11.93</v>
      </c>
      <c r="Q180" s="45" t="s">
        <v>67</v>
      </c>
      <c r="R180" s="37" t="s">
        <v>36</v>
      </c>
      <c r="S180" s="46" t="s">
        <v>38</v>
      </c>
      <c r="T180" s="37"/>
      <c r="U180" s="47"/>
      <c r="V180" s="48" t="str">
        <f t="shared" si="7"/>
        <v/>
      </c>
      <c r="X180" s="21">
        <f t="shared" si="8"/>
        <v>92</v>
      </c>
    </row>
    <row r="181" spans="1:24" s="5" customFormat="1" ht="24" customHeight="1">
      <c r="A181" s="22"/>
      <c r="B181" s="23"/>
      <c r="C181" s="24"/>
      <c r="D181" s="36" t="s">
        <v>90</v>
      </c>
      <c r="E181" s="37" t="s">
        <v>30</v>
      </c>
      <c r="F181" s="38">
        <v>2.9990000000000001</v>
      </c>
      <c r="G181" s="39" t="s">
        <v>31</v>
      </c>
      <c r="H181" s="39" t="s">
        <v>32</v>
      </c>
      <c r="I181" s="37" t="s">
        <v>66</v>
      </c>
      <c r="J181" s="40">
        <v>2496</v>
      </c>
      <c r="K181" s="40">
        <v>4661</v>
      </c>
      <c r="L181" s="39">
        <v>2000</v>
      </c>
      <c r="M181" s="41" t="s">
        <v>34</v>
      </c>
      <c r="N181" s="42">
        <v>11.68</v>
      </c>
      <c r="O181" s="43">
        <f t="shared" si="6"/>
        <v>221.42294520547944</v>
      </c>
      <c r="P181" s="44">
        <v>11.93</v>
      </c>
      <c r="Q181" s="45" t="s">
        <v>35</v>
      </c>
      <c r="R181" s="37" t="s">
        <v>36</v>
      </c>
      <c r="S181" s="46" t="s">
        <v>91</v>
      </c>
      <c r="T181" s="37"/>
      <c r="U181" s="47"/>
      <c r="V181" s="48">
        <f t="shared" si="7"/>
        <v>97</v>
      </c>
      <c r="W181" s="12"/>
      <c r="X181" s="21">
        <f t="shared" si="8"/>
        <v>97</v>
      </c>
    </row>
    <row r="182" spans="1:24" s="5" customFormat="1" ht="24" customHeight="1">
      <c r="A182" s="22"/>
      <c r="B182" s="23"/>
      <c r="C182" s="24"/>
      <c r="D182" s="36" t="s">
        <v>90</v>
      </c>
      <c r="E182" s="37" t="s">
        <v>30</v>
      </c>
      <c r="F182" s="38">
        <v>2.9990000000000001</v>
      </c>
      <c r="G182" s="39" t="s">
        <v>31</v>
      </c>
      <c r="H182" s="39" t="s">
        <v>32</v>
      </c>
      <c r="I182" s="37" t="s">
        <v>66</v>
      </c>
      <c r="J182" s="40">
        <v>2496</v>
      </c>
      <c r="K182" s="40">
        <v>4661</v>
      </c>
      <c r="L182" s="39">
        <v>2000</v>
      </c>
      <c r="M182" s="41" t="s">
        <v>34</v>
      </c>
      <c r="N182" s="42">
        <v>11.68</v>
      </c>
      <c r="O182" s="43">
        <f t="shared" si="6"/>
        <v>221.42294520547944</v>
      </c>
      <c r="P182" s="44">
        <v>11.93</v>
      </c>
      <c r="Q182" s="45" t="s">
        <v>35</v>
      </c>
      <c r="R182" s="37" t="s">
        <v>36</v>
      </c>
      <c r="S182" s="46" t="s">
        <v>92</v>
      </c>
      <c r="T182" s="37"/>
      <c r="U182" s="47"/>
      <c r="V182" s="48">
        <f t="shared" si="7"/>
        <v>97</v>
      </c>
      <c r="W182" s="12"/>
      <c r="X182" s="21">
        <f t="shared" si="8"/>
        <v>97</v>
      </c>
    </row>
    <row r="183" spans="1:24" s="5" customFormat="1" ht="24" customHeight="1">
      <c r="A183" s="22"/>
      <c r="B183" s="23"/>
      <c r="C183" s="24"/>
      <c r="D183" s="36" t="s">
        <v>90</v>
      </c>
      <c r="E183" s="37" t="s">
        <v>30</v>
      </c>
      <c r="F183" s="38">
        <v>2.9990000000000001</v>
      </c>
      <c r="G183" s="39" t="s">
        <v>31</v>
      </c>
      <c r="H183" s="39" t="s">
        <v>32</v>
      </c>
      <c r="I183" s="37" t="s">
        <v>66</v>
      </c>
      <c r="J183" s="40">
        <v>2496</v>
      </c>
      <c r="K183" s="40">
        <v>4661</v>
      </c>
      <c r="L183" s="39">
        <v>2000</v>
      </c>
      <c r="M183" s="41" t="s">
        <v>34</v>
      </c>
      <c r="N183" s="42">
        <v>11.67</v>
      </c>
      <c r="O183" s="43">
        <f t="shared" si="6"/>
        <v>221.61268209083119</v>
      </c>
      <c r="P183" s="44">
        <v>11.93</v>
      </c>
      <c r="Q183" s="45" t="s">
        <v>35</v>
      </c>
      <c r="R183" s="37" t="s">
        <v>36</v>
      </c>
      <c r="S183" s="46" t="s">
        <v>91</v>
      </c>
      <c r="T183" s="37"/>
      <c r="U183" s="47"/>
      <c r="V183" s="48">
        <f t="shared" si="7"/>
        <v>97</v>
      </c>
      <c r="W183" s="12"/>
      <c r="X183" s="21">
        <f t="shared" si="8"/>
        <v>97</v>
      </c>
    </row>
    <row r="184" spans="1:24" s="5" customFormat="1" ht="24" customHeight="1">
      <c r="A184" s="22"/>
      <c r="B184" s="23"/>
      <c r="C184" s="24"/>
      <c r="D184" s="36" t="s">
        <v>90</v>
      </c>
      <c r="E184" s="37" t="s">
        <v>30</v>
      </c>
      <c r="F184" s="38">
        <v>2.9990000000000001</v>
      </c>
      <c r="G184" s="39" t="s">
        <v>31</v>
      </c>
      <c r="H184" s="39" t="s">
        <v>32</v>
      </c>
      <c r="I184" s="37" t="s">
        <v>66</v>
      </c>
      <c r="J184" s="40">
        <v>2496</v>
      </c>
      <c r="K184" s="40">
        <v>4661</v>
      </c>
      <c r="L184" s="39">
        <v>2000</v>
      </c>
      <c r="M184" s="41" t="s">
        <v>34</v>
      </c>
      <c r="N184" s="42">
        <v>11.29</v>
      </c>
      <c r="O184" s="43">
        <f t="shared" si="6"/>
        <v>229.07174490699734</v>
      </c>
      <c r="P184" s="44">
        <v>11.93</v>
      </c>
      <c r="Q184" s="45" t="s">
        <v>35</v>
      </c>
      <c r="R184" s="37" t="s">
        <v>36</v>
      </c>
      <c r="S184" s="46" t="s">
        <v>91</v>
      </c>
      <c r="T184" s="37"/>
      <c r="U184" s="47"/>
      <c r="V184" s="48" t="str">
        <f t="shared" si="7"/>
        <v/>
      </c>
      <c r="W184" s="12"/>
      <c r="X184" s="21">
        <f t="shared" si="8"/>
        <v>94</v>
      </c>
    </row>
    <row r="185" spans="1:24" s="5" customFormat="1" ht="24" customHeight="1">
      <c r="A185" s="22"/>
      <c r="B185" s="23"/>
      <c r="C185" s="24"/>
      <c r="D185" s="36" t="s">
        <v>90</v>
      </c>
      <c r="E185" s="37" t="s">
        <v>30</v>
      </c>
      <c r="F185" s="38">
        <v>2.9990000000000001</v>
      </c>
      <c r="G185" s="39" t="s">
        <v>31</v>
      </c>
      <c r="H185" s="39" t="s">
        <v>32</v>
      </c>
      <c r="I185" s="37" t="s">
        <v>66</v>
      </c>
      <c r="J185" s="40">
        <v>2496</v>
      </c>
      <c r="K185" s="40">
        <v>4661</v>
      </c>
      <c r="L185" s="39">
        <v>2000</v>
      </c>
      <c r="M185" s="41" t="s">
        <v>34</v>
      </c>
      <c r="N185" s="42">
        <v>11.29</v>
      </c>
      <c r="O185" s="43">
        <f t="shared" si="6"/>
        <v>229.07174490699734</v>
      </c>
      <c r="P185" s="44">
        <v>11.93</v>
      </c>
      <c r="Q185" s="45" t="s">
        <v>35</v>
      </c>
      <c r="R185" s="37" t="s">
        <v>36</v>
      </c>
      <c r="S185" s="46" t="s">
        <v>92</v>
      </c>
      <c r="T185" s="37"/>
      <c r="U185" s="47"/>
      <c r="V185" s="48" t="str">
        <f t="shared" si="7"/>
        <v/>
      </c>
      <c r="W185" s="12"/>
      <c r="X185" s="21">
        <f t="shared" si="8"/>
        <v>94</v>
      </c>
    </row>
    <row r="186" spans="1:24" s="5" customFormat="1" ht="24" customHeight="1">
      <c r="A186" s="22"/>
      <c r="B186" s="23"/>
      <c r="C186" s="24"/>
      <c r="D186" s="36" t="s">
        <v>90</v>
      </c>
      <c r="E186" s="37" t="s">
        <v>30</v>
      </c>
      <c r="F186" s="38">
        <v>2.9990000000000001</v>
      </c>
      <c r="G186" s="39" t="s">
        <v>31</v>
      </c>
      <c r="H186" s="39" t="s">
        <v>32</v>
      </c>
      <c r="I186" s="37" t="s">
        <v>66</v>
      </c>
      <c r="J186" s="40">
        <v>2496</v>
      </c>
      <c r="K186" s="40">
        <v>4661</v>
      </c>
      <c r="L186" s="39">
        <v>2000</v>
      </c>
      <c r="M186" s="41" t="s">
        <v>34</v>
      </c>
      <c r="N186" s="42">
        <v>11.29</v>
      </c>
      <c r="O186" s="43">
        <f t="shared" si="6"/>
        <v>229.07174490699734</v>
      </c>
      <c r="P186" s="44">
        <v>11.93</v>
      </c>
      <c r="Q186" s="45" t="s">
        <v>67</v>
      </c>
      <c r="R186" s="37" t="s">
        <v>36</v>
      </c>
      <c r="S186" s="46" t="s">
        <v>91</v>
      </c>
      <c r="T186" s="37"/>
      <c r="U186" s="47"/>
      <c r="V186" s="48" t="str">
        <f t="shared" si="7"/>
        <v/>
      </c>
      <c r="X186" s="21">
        <f t="shared" si="8"/>
        <v>94</v>
      </c>
    </row>
    <row r="187" spans="1:24" s="5" customFormat="1" ht="24" customHeight="1">
      <c r="A187" s="22"/>
      <c r="B187" s="23"/>
      <c r="C187" s="24"/>
      <c r="D187" s="36" t="s">
        <v>90</v>
      </c>
      <c r="E187" s="37" t="s">
        <v>30</v>
      </c>
      <c r="F187" s="38">
        <v>2.9990000000000001</v>
      </c>
      <c r="G187" s="39" t="s">
        <v>31</v>
      </c>
      <c r="H187" s="39" t="s">
        <v>32</v>
      </c>
      <c r="I187" s="37" t="s">
        <v>66</v>
      </c>
      <c r="J187" s="40">
        <v>2496</v>
      </c>
      <c r="K187" s="40">
        <v>4661</v>
      </c>
      <c r="L187" s="39">
        <v>2000</v>
      </c>
      <c r="M187" s="41" t="s">
        <v>34</v>
      </c>
      <c r="N187" s="42">
        <v>11.28</v>
      </c>
      <c r="O187" s="43">
        <f t="shared" si="6"/>
        <v>229.27482269503548</v>
      </c>
      <c r="P187" s="44">
        <v>11.93</v>
      </c>
      <c r="Q187" s="45" t="s">
        <v>67</v>
      </c>
      <c r="R187" s="37" t="s">
        <v>36</v>
      </c>
      <c r="S187" s="46" t="s">
        <v>91</v>
      </c>
      <c r="T187" s="37"/>
      <c r="U187" s="47"/>
      <c r="V187" s="48" t="str">
        <f t="shared" si="7"/>
        <v/>
      </c>
      <c r="X187" s="21">
        <f t="shared" si="8"/>
        <v>94</v>
      </c>
    </row>
    <row r="188" spans="1:24" s="5" customFormat="1" ht="24" customHeight="1">
      <c r="A188" s="22"/>
      <c r="B188" s="23"/>
      <c r="C188" s="24"/>
      <c r="D188" s="36" t="s">
        <v>90</v>
      </c>
      <c r="E188" s="37" t="s">
        <v>30</v>
      </c>
      <c r="F188" s="38">
        <v>2.9990000000000001</v>
      </c>
      <c r="G188" s="39" t="s">
        <v>31</v>
      </c>
      <c r="H188" s="39" t="s">
        <v>32</v>
      </c>
      <c r="I188" s="37" t="s">
        <v>66</v>
      </c>
      <c r="J188" s="40">
        <v>2496</v>
      </c>
      <c r="K188" s="40">
        <v>4661</v>
      </c>
      <c r="L188" s="39">
        <v>2000</v>
      </c>
      <c r="M188" s="41" t="s">
        <v>34</v>
      </c>
      <c r="N188" s="42">
        <v>11.28</v>
      </c>
      <c r="O188" s="43">
        <f t="shared" si="6"/>
        <v>229.27482269503548</v>
      </c>
      <c r="P188" s="44">
        <v>11.93</v>
      </c>
      <c r="Q188" s="45" t="s">
        <v>67</v>
      </c>
      <c r="R188" s="37" t="s">
        <v>36</v>
      </c>
      <c r="S188" s="46" t="s">
        <v>92</v>
      </c>
      <c r="T188" s="37"/>
      <c r="U188" s="47"/>
      <c r="V188" s="48" t="str">
        <f t="shared" si="7"/>
        <v/>
      </c>
      <c r="X188" s="21">
        <f t="shared" si="8"/>
        <v>94</v>
      </c>
    </row>
    <row r="189" spans="1:24" s="5" customFormat="1" ht="24" customHeight="1">
      <c r="A189" s="22"/>
      <c r="B189" s="23"/>
      <c r="C189" s="24"/>
      <c r="D189" s="36" t="s">
        <v>90</v>
      </c>
      <c r="E189" s="37" t="s">
        <v>30</v>
      </c>
      <c r="F189" s="38">
        <v>2.9990000000000001</v>
      </c>
      <c r="G189" s="39" t="s">
        <v>31</v>
      </c>
      <c r="H189" s="39" t="s">
        <v>32</v>
      </c>
      <c r="I189" s="37" t="s">
        <v>66</v>
      </c>
      <c r="J189" s="40">
        <v>2496</v>
      </c>
      <c r="K189" s="40">
        <v>4661</v>
      </c>
      <c r="L189" s="39">
        <v>2000</v>
      </c>
      <c r="M189" s="41" t="s">
        <v>34</v>
      </c>
      <c r="N189" s="42">
        <v>10.94</v>
      </c>
      <c r="O189" s="43">
        <f t="shared" si="6"/>
        <v>236.400365630713</v>
      </c>
      <c r="P189" s="44">
        <v>11.93</v>
      </c>
      <c r="Q189" s="45" t="s">
        <v>67</v>
      </c>
      <c r="R189" s="37" t="s">
        <v>36</v>
      </c>
      <c r="S189" s="46" t="s">
        <v>91</v>
      </c>
      <c r="T189" s="37"/>
      <c r="U189" s="47"/>
      <c r="V189" s="48" t="str">
        <f t="shared" si="7"/>
        <v/>
      </c>
      <c r="X189" s="21">
        <f t="shared" si="8"/>
        <v>91</v>
      </c>
    </row>
    <row r="190" spans="1:24" s="5" customFormat="1" ht="24" customHeight="1">
      <c r="A190" s="22"/>
      <c r="B190" s="23"/>
      <c r="C190" s="24"/>
      <c r="D190" s="36" t="s">
        <v>90</v>
      </c>
      <c r="E190" s="37" t="s">
        <v>30</v>
      </c>
      <c r="F190" s="38">
        <v>2.9990000000000001</v>
      </c>
      <c r="G190" s="39" t="s">
        <v>31</v>
      </c>
      <c r="H190" s="39" t="s">
        <v>32</v>
      </c>
      <c r="I190" s="37" t="s">
        <v>66</v>
      </c>
      <c r="J190" s="40">
        <v>2496</v>
      </c>
      <c r="K190" s="40">
        <v>4661</v>
      </c>
      <c r="L190" s="39">
        <v>2000</v>
      </c>
      <c r="M190" s="41" t="s">
        <v>34</v>
      </c>
      <c r="N190" s="42">
        <v>10.94</v>
      </c>
      <c r="O190" s="43">
        <f t="shared" si="6"/>
        <v>236.400365630713</v>
      </c>
      <c r="P190" s="44">
        <v>11.93</v>
      </c>
      <c r="Q190" s="45" t="s">
        <v>67</v>
      </c>
      <c r="R190" s="37" t="s">
        <v>36</v>
      </c>
      <c r="S190" s="46" t="s">
        <v>92</v>
      </c>
      <c r="T190" s="37"/>
      <c r="U190" s="47"/>
      <c r="V190" s="48" t="str">
        <f t="shared" si="7"/>
        <v/>
      </c>
      <c r="X190" s="21">
        <f t="shared" si="8"/>
        <v>91</v>
      </c>
    </row>
    <row r="191" spans="1:24" s="5" customFormat="1" ht="24" customHeight="1">
      <c r="A191" s="22"/>
      <c r="B191" s="23"/>
      <c r="C191" s="24"/>
      <c r="D191" s="36" t="s">
        <v>93</v>
      </c>
      <c r="E191" s="37" t="s">
        <v>30</v>
      </c>
      <c r="F191" s="38">
        <v>2.9990000000000001</v>
      </c>
      <c r="G191" s="39" t="s">
        <v>31</v>
      </c>
      <c r="H191" s="39" t="s">
        <v>32</v>
      </c>
      <c r="I191" s="37" t="s">
        <v>66</v>
      </c>
      <c r="J191" s="40">
        <v>2496</v>
      </c>
      <c r="K191" s="40">
        <v>4661</v>
      </c>
      <c r="L191" s="39">
        <v>2000</v>
      </c>
      <c r="M191" s="41" t="s">
        <v>34</v>
      </c>
      <c r="N191" s="42">
        <v>11.68</v>
      </c>
      <c r="O191" s="43">
        <f t="shared" si="6"/>
        <v>221.42294520547944</v>
      </c>
      <c r="P191" s="44">
        <v>11.93</v>
      </c>
      <c r="Q191" s="45" t="s">
        <v>35</v>
      </c>
      <c r="R191" s="37" t="s">
        <v>36</v>
      </c>
      <c r="S191" s="46" t="s">
        <v>91</v>
      </c>
      <c r="T191" s="37"/>
      <c r="U191" s="47"/>
      <c r="V191" s="48">
        <f t="shared" si="7"/>
        <v>97</v>
      </c>
      <c r="W191" s="12"/>
      <c r="X191" s="21">
        <f t="shared" si="8"/>
        <v>97</v>
      </c>
    </row>
    <row r="192" spans="1:24" s="5" customFormat="1" ht="24" customHeight="1">
      <c r="A192" s="22"/>
      <c r="B192" s="23"/>
      <c r="C192" s="24"/>
      <c r="D192" s="36" t="s">
        <v>93</v>
      </c>
      <c r="E192" s="37" t="s">
        <v>30</v>
      </c>
      <c r="F192" s="38">
        <v>2.9990000000000001</v>
      </c>
      <c r="G192" s="39" t="s">
        <v>31</v>
      </c>
      <c r="H192" s="39" t="s">
        <v>32</v>
      </c>
      <c r="I192" s="37" t="s">
        <v>66</v>
      </c>
      <c r="J192" s="40">
        <v>2496</v>
      </c>
      <c r="K192" s="40">
        <v>4661</v>
      </c>
      <c r="L192" s="39">
        <v>2000</v>
      </c>
      <c r="M192" s="41" t="s">
        <v>34</v>
      </c>
      <c r="N192" s="42">
        <v>11.68</v>
      </c>
      <c r="O192" s="43">
        <f t="shared" si="6"/>
        <v>221.42294520547944</v>
      </c>
      <c r="P192" s="44">
        <v>11.93</v>
      </c>
      <c r="Q192" s="45" t="s">
        <v>35</v>
      </c>
      <c r="R192" s="37" t="s">
        <v>36</v>
      </c>
      <c r="S192" s="46" t="s">
        <v>92</v>
      </c>
      <c r="T192" s="37"/>
      <c r="U192" s="47"/>
      <c r="V192" s="48">
        <f t="shared" si="7"/>
        <v>97</v>
      </c>
      <c r="W192" s="12"/>
      <c r="X192" s="21">
        <f t="shared" si="8"/>
        <v>97</v>
      </c>
    </row>
    <row r="193" spans="1:24" s="5" customFormat="1" ht="24" customHeight="1">
      <c r="A193" s="22"/>
      <c r="B193" s="23"/>
      <c r="C193" s="24"/>
      <c r="D193" s="36" t="s">
        <v>93</v>
      </c>
      <c r="E193" s="37" t="s">
        <v>30</v>
      </c>
      <c r="F193" s="38">
        <v>2.9990000000000001</v>
      </c>
      <c r="G193" s="39" t="s">
        <v>31</v>
      </c>
      <c r="H193" s="39" t="s">
        <v>32</v>
      </c>
      <c r="I193" s="37" t="s">
        <v>66</v>
      </c>
      <c r="J193" s="40">
        <v>2496</v>
      </c>
      <c r="K193" s="40">
        <v>4661</v>
      </c>
      <c r="L193" s="39">
        <v>2000</v>
      </c>
      <c r="M193" s="41" t="s">
        <v>34</v>
      </c>
      <c r="N193" s="42">
        <v>11.67</v>
      </c>
      <c r="O193" s="43">
        <f t="shared" si="6"/>
        <v>221.61268209083119</v>
      </c>
      <c r="P193" s="44">
        <v>11.93</v>
      </c>
      <c r="Q193" s="45" t="s">
        <v>35</v>
      </c>
      <c r="R193" s="37" t="s">
        <v>36</v>
      </c>
      <c r="S193" s="46" t="s">
        <v>91</v>
      </c>
      <c r="T193" s="37"/>
      <c r="U193" s="47"/>
      <c r="V193" s="48">
        <f t="shared" si="7"/>
        <v>97</v>
      </c>
      <c r="W193" s="12"/>
      <c r="X193" s="21">
        <f t="shared" si="8"/>
        <v>97</v>
      </c>
    </row>
    <row r="194" spans="1:24" s="5" customFormat="1" ht="24" customHeight="1">
      <c r="A194" s="22"/>
      <c r="B194" s="23"/>
      <c r="C194" s="24"/>
      <c r="D194" s="36" t="s">
        <v>93</v>
      </c>
      <c r="E194" s="37" t="s">
        <v>30</v>
      </c>
      <c r="F194" s="38">
        <v>2.9990000000000001</v>
      </c>
      <c r="G194" s="39" t="s">
        <v>31</v>
      </c>
      <c r="H194" s="39" t="s">
        <v>32</v>
      </c>
      <c r="I194" s="37" t="s">
        <v>66</v>
      </c>
      <c r="J194" s="40">
        <v>2496</v>
      </c>
      <c r="K194" s="40">
        <v>4661</v>
      </c>
      <c r="L194" s="39">
        <v>2000</v>
      </c>
      <c r="M194" s="41" t="s">
        <v>34</v>
      </c>
      <c r="N194" s="42">
        <v>11.29</v>
      </c>
      <c r="O194" s="43">
        <f t="shared" si="6"/>
        <v>229.07174490699734</v>
      </c>
      <c r="P194" s="44">
        <v>11.93</v>
      </c>
      <c r="Q194" s="45" t="s">
        <v>35</v>
      </c>
      <c r="R194" s="37" t="s">
        <v>36</v>
      </c>
      <c r="S194" s="46" t="s">
        <v>91</v>
      </c>
      <c r="T194" s="37"/>
      <c r="U194" s="47"/>
      <c r="V194" s="48" t="str">
        <f t="shared" si="7"/>
        <v/>
      </c>
      <c r="W194" s="12"/>
      <c r="X194" s="21">
        <f t="shared" si="8"/>
        <v>94</v>
      </c>
    </row>
    <row r="195" spans="1:24" s="5" customFormat="1" ht="24" customHeight="1">
      <c r="A195" s="22"/>
      <c r="B195" s="23"/>
      <c r="C195" s="24"/>
      <c r="D195" s="36" t="s">
        <v>93</v>
      </c>
      <c r="E195" s="37" t="s">
        <v>30</v>
      </c>
      <c r="F195" s="38">
        <v>2.9990000000000001</v>
      </c>
      <c r="G195" s="39" t="s">
        <v>31</v>
      </c>
      <c r="H195" s="39" t="s">
        <v>32</v>
      </c>
      <c r="I195" s="37" t="s">
        <v>66</v>
      </c>
      <c r="J195" s="40">
        <v>2496</v>
      </c>
      <c r="K195" s="40">
        <v>4661</v>
      </c>
      <c r="L195" s="39">
        <v>2000</v>
      </c>
      <c r="M195" s="41" t="s">
        <v>34</v>
      </c>
      <c r="N195" s="42">
        <v>11.29</v>
      </c>
      <c r="O195" s="43">
        <f t="shared" si="6"/>
        <v>229.07174490699734</v>
      </c>
      <c r="P195" s="44">
        <v>11.93</v>
      </c>
      <c r="Q195" s="45" t="s">
        <v>35</v>
      </c>
      <c r="R195" s="37" t="s">
        <v>36</v>
      </c>
      <c r="S195" s="46" t="s">
        <v>92</v>
      </c>
      <c r="T195" s="37"/>
      <c r="U195" s="47"/>
      <c r="V195" s="48" t="str">
        <f t="shared" si="7"/>
        <v/>
      </c>
      <c r="W195" s="12"/>
      <c r="X195" s="21">
        <f t="shared" si="8"/>
        <v>94</v>
      </c>
    </row>
    <row r="196" spans="1:24" s="5" customFormat="1" ht="24" customHeight="1">
      <c r="A196" s="22"/>
      <c r="B196" s="23"/>
      <c r="C196" s="24"/>
      <c r="D196" s="36" t="s">
        <v>93</v>
      </c>
      <c r="E196" s="37" t="s">
        <v>30</v>
      </c>
      <c r="F196" s="38">
        <v>2.9990000000000001</v>
      </c>
      <c r="G196" s="39" t="s">
        <v>31</v>
      </c>
      <c r="H196" s="39" t="s">
        <v>32</v>
      </c>
      <c r="I196" s="37" t="s">
        <v>66</v>
      </c>
      <c r="J196" s="40">
        <v>2496</v>
      </c>
      <c r="K196" s="40">
        <v>4661</v>
      </c>
      <c r="L196" s="39">
        <v>2000</v>
      </c>
      <c r="M196" s="41" t="s">
        <v>34</v>
      </c>
      <c r="N196" s="42">
        <v>11.29</v>
      </c>
      <c r="O196" s="43">
        <f t="shared" si="6"/>
        <v>229.07174490699734</v>
      </c>
      <c r="P196" s="44">
        <v>11.93</v>
      </c>
      <c r="Q196" s="45" t="s">
        <v>67</v>
      </c>
      <c r="R196" s="37" t="s">
        <v>36</v>
      </c>
      <c r="S196" s="46" t="s">
        <v>91</v>
      </c>
      <c r="T196" s="37"/>
      <c r="U196" s="47"/>
      <c r="V196" s="48" t="str">
        <f t="shared" si="7"/>
        <v/>
      </c>
      <c r="X196" s="21">
        <f t="shared" si="8"/>
        <v>94</v>
      </c>
    </row>
    <row r="197" spans="1:24" s="5" customFormat="1" ht="24" customHeight="1">
      <c r="A197" s="22"/>
      <c r="B197" s="23"/>
      <c r="C197" s="24"/>
      <c r="D197" s="36" t="s">
        <v>93</v>
      </c>
      <c r="E197" s="37" t="s">
        <v>30</v>
      </c>
      <c r="F197" s="38">
        <v>2.9990000000000001</v>
      </c>
      <c r="G197" s="39" t="s">
        <v>31</v>
      </c>
      <c r="H197" s="39" t="s">
        <v>32</v>
      </c>
      <c r="I197" s="37" t="s">
        <v>66</v>
      </c>
      <c r="J197" s="40">
        <v>2496</v>
      </c>
      <c r="K197" s="40">
        <v>4661</v>
      </c>
      <c r="L197" s="39">
        <v>2000</v>
      </c>
      <c r="M197" s="41" t="s">
        <v>34</v>
      </c>
      <c r="N197" s="42">
        <v>11.28</v>
      </c>
      <c r="O197" s="43">
        <f t="shared" si="6"/>
        <v>229.27482269503548</v>
      </c>
      <c r="P197" s="44">
        <v>11.93</v>
      </c>
      <c r="Q197" s="45" t="s">
        <v>67</v>
      </c>
      <c r="R197" s="37" t="s">
        <v>36</v>
      </c>
      <c r="S197" s="46" t="s">
        <v>91</v>
      </c>
      <c r="T197" s="37"/>
      <c r="U197" s="47"/>
      <c r="V197" s="48" t="str">
        <f t="shared" si="7"/>
        <v/>
      </c>
      <c r="X197" s="21">
        <f t="shared" si="8"/>
        <v>94</v>
      </c>
    </row>
    <row r="198" spans="1:24" s="5" customFormat="1" ht="24" customHeight="1">
      <c r="A198" s="22"/>
      <c r="B198" s="23"/>
      <c r="C198" s="24"/>
      <c r="D198" s="36" t="s">
        <v>93</v>
      </c>
      <c r="E198" s="37" t="s">
        <v>30</v>
      </c>
      <c r="F198" s="38">
        <v>2.9990000000000001</v>
      </c>
      <c r="G198" s="39" t="s">
        <v>31</v>
      </c>
      <c r="H198" s="39" t="s">
        <v>32</v>
      </c>
      <c r="I198" s="37" t="s">
        <v>66</v>
      </c>
      <c r="J198" s="40">
        <v>2496</v>
      </c>
      <c r="K198" s="40">
        <v>4661</v>
      </c>
      <c r="L198" s="39">
        <v>2000</v>
      </c>
      <c r="M198" s="41" t="s">
        <v>34</v>
      </c>
      <c r="N198" s="42">
        <v>11.28</v>
      </c>
      <c r="O198" s="43">
        <f t="shared" si="6"/>
        <v>229.27482269503548</v>
      </c>
      <c r="P198" s="44">
        <v>11.93</v>
      </c>
      <c r="Q198" s="45" t="s">
        <v>67</v>
      </c>
      <c r="R198" s="37" t="s">
        <v>36</v>
      </c>
      <c r="S198" s="46" t="s">
        <v>92</v>
      </c>
      <c r="T198" s="37"/>
      <c r="U198" s="47"/>
      <c r="V198" s="48" t="str">
        <f t="shared" si="7"/>
        <v/>
      </c>
      <c r="X198" s="21">
        <f t="shared" si="8"/>
        <v>94</v>
      </c>
    </row>
    <row r="199" spans="1:24" s="5" customFormat="1" ht="24" customHeight="1">
      <c r="A199" s="22"/>
      <c r="B199" s="23"/>
      <c r="C199" s="24"/>
      <c r="D199" s="36" t="s">
        <v>93</v>
      </c>
      <c r="E199" s="37" t="s">
        <v>30</v>
      </c>
      <c r="F199" s="38">
        <v>2.9990000000000001</v>
      </c>
      <c r="G199" s="39" t="s">
        <v>31</v>
      </c>
      <c r="H199" s="39" t="s">
        <v>32</v>
      </c>
      <c r="I199" s="37" t="s">
        <v>66</v>
      </c>
      <c r="J199" s="40">
        <v>2496</v>
      </c>
      <c r="K199" s="40">
        <v>4661</v>
      </c>
      <c r="L199" s="39">
        <v>2000</v>
      </c>
      <c r="M199" s="41" t="s">
        <v>34</v>
      </c>
      <c r="N199" s="42">
        <v>10.94</v>
      </c>
      <c r="O199" s="43">
        <f t="shared" si="6"/>
        <v>236.400365630713</v>
      </c>
      <c r="P199" s="44">
        <v>11.93</v>
      </c>
      <c r="Q199" s="45" t="s">
        <v>67</v>
      </c>
      <c r="R199" s="37" t="s">
        <v>36</v>
      </c>
      <c r="S199" s="46" t="s">
        <v>91</v>
      </c>
      <c r="T199" s="37"/>
      <c r="U199" s="47"/>
      <c r="V199" s="48" t="str">
        <f t="shared" si="7"/>
        <v/>
      </c>
      <c r="X199" s="21">
        <f t="shared" si="8"/>
        <v>91</v>
      </c>
    </row>
    <row r="200" spans="1:24" s="5" customFormat="1" ht="24" customHeight="1">
      <c r="A200" s="22"/>
      <c r="B200" s="23"/>
      <c r="C200" s="24"/>
      <c r="D200" s="36" t="s">
        <v>93</v>
      </c>
      <c r="E200" s="37" t="s">
        <v>30</v>
      </c>
      <c r="F200" s="38">
        <v>2.9990000000000001</v>
      </c>
      <c r="G200" s="39" t="s">
        <v>31</v>
      </c>
      <c r="H200" s="39" t="s">
        <v>32</v>
      </c>
      <c r="I200" s="37" t="s">
        <v>66</v>
      </c>
      <c r="J200" s="40">
        <v>2496</v>
      </c>
      <c r="K200" s="40">
        <v>4661</v>
      </c>
      <c r="L200" s="39">
        <v>2000</v>
      </c>
      <c r="M200" s="41" t="s">
        <v>34</v>
      </c>
      <c r="N200" s="42">
        <v>10.94</v>
      </c>
      <c r="O200" s="43">
        <f t="shared" si="6"/>
        <v>236.400365630713</v>
      </c>
      <c r="P200" s="44">
        <v>11.93</v>
      </c>
      <c r="Q200" s="45" t="s">
        <v>67</v>
      </c>
      <c r="R200" s="37" t="s">
        <v>36</v>
      </c>
      <c r="S200" s="46" t="s">
        <v>92</v>
      </c>
      <c r="T200" s="37"/>
      <c r="U200" s="47"/>
      <c r="V200" s="48" t="str">
        <f t="shared" si="7"/>
        <v/>
      </c>
      <c r="X200" s="21">
        <f t="shared" si="8"/>
        <v>91</v>
      </c>
    </row>
    <row r="201" spans="1:24" s="5" customFormat="1" ht="24" customHeight="1">
      <c r="A201" s="22"/>
      <c r="B201" s="23"/>
      <c r="C201" s="24"/>
      <c r="D201" s="36" t="s">
        <v>94</v>
      </c>
      <c r="E201" s="37" t="s">
        <v>30</v>
      </c>
      <c r="F201" s="38">
        <v>2.9990000000000001</v>
      </c>
      <c r="G201" s="39" t="s">
        <v>31</v>
      </c>
      <c r="H201" s="39" t="s">
        <v>32</v>
      </c>
      <c r="I201" s="37" t="s">
        <v>66</v>
      </c>
      <c r="J201" s="40">
        <v>2496</v>
      </c>
      <c r="K201" s="40">
        <v>4661</v>
      </c>
      <c r="L201" s="39">
        <v>2000</v>
      </c>
      <c r="M201" s="41" t="s">
        <v>34</v>
      </c>
      <c r="N201" s="42">
        <v>11.68</v>
      </c>
      <c r="O201" s="43">
        <f t="shared" ref="O201:O264" si="9">IF(N201&gt;0,1/N201*37.7*68.6,"")</f>
        <v>221.42294520547944</v>
      </c>
      <c r="P201" s="44">
        <v>11.93</v>
      </c>
      <c r="Q201" s="45" t="s">
        <v>35</v>
      </c>
      <c r="R201" s="37" t="s">
        <v>36</v>
      </c>
      <c r="S201" s="46" t="s">
        <v>37</v>
      </c>
      <c r="T201" s="37"/>
      <c r="U201" s="47"/>
      <c r="V201" s="48">
        <f t="shared" ref="V201:V264" si="10">IF(X201&lt;95,"",X201)</f>
        <v>97</v>
      </c>
      <c r="W201" s="12"/>
      <c r="X201" s="21">
        <f t="shared" ref="X201:X264" si="11">IFERROR(ROUNDDOWN(N201/P201*100,0),"")</f>
        <v>97</v>
      </c>
    </row>
    <row r="202" spans="1:24" s="5" customFormat="1" ht="24" customHeight="1">
      <c r="A202" s="22"/>
      <c r="B202" s="23"/>
      <c r="C202" s="24"/>
      <c r="D202" s="36" t="s">
        <v>94</v>
      </c>
      <c r="E202" s="37" t="s">
        <v>30</v>
      </c>
      <c r="F202" s="38">
        <v>2.9990000000000001</v>
      </c>
      <c r="G202" s="39" t="s">
        <v>31</v>
      </c>
      <c r="H202" s="39" t="s">
        <v>32</v>
      </c>
      <c r="I202" s="37" t="s">
        <v>66</v>
      </c>
      <c r="J202" s="40">
        <v>2496</v>
      </c>
      <c r="K202" s="40">
        <v>4661</v>
      </c>
      <c r="L202" s="39">
        <v>2000</v>
      </c>
      <c r="M202" s="41" t="s">
        <v>34</v>
      </c>
      <c r="N202" s="42">
        <v>11.68</v>
      </c>
      <c r="O202" s="43">
        <f t="shared" si="9"/>
        <v>221.42294520547944</v>
      </c>
      <c r="P202" s="44">
        <v>11.93</v>
      </c>
      <c r="Q202" s="45" t="s">
        <v>35</v>
      </c>
      <c r="R202" s="37" t="s">
        <v>36</v>
      </c>
      <c r="S202" s="46" t="s">
        <v>38</v>
      </c>
      <c r="T202" s="37"/>
      <c r="U202" s="47"/>
      <c r="V202" s="48">
        <f t="shared" si="10"/>
        <v>97</v>
      </c>
      <c r="W202" s="12"/>
      <c r="X202" s="21">
        <f t="shared" si="11"/>
        <v>97</v>
      </c>
    </row>
    <row r="203" spans="1:24" s="5" customFormat="1" ht="24" customHeight="1">
      <c r="A203" s="22"/>
      <c r="B203" s="23"/>
      <c r="C203" s="24"/>
      <c r="D203" s="36" t="s">
        <v>94</v>
      </c>
      <c r="E203" s="37" t="s">
        <v>30</v>
      </c>
      <c r="F203" s="38">
        <v>2.9990000000000001</v>
      </c>
      <c r="G203" s="39" t="s">
        <v>31</v>
      </c>
      <c r="H203" s="39" t="s">
        <v>32</v>
      </c>
      <c r="I203" s="37" t="s">
        <v>66</v>
      </c>
      <c r="J203" s="40">
        <v>2496</v>
      </c>
      <c r="K203" s="40">
        <v>4661</v>
      </c>
      <c r="L203" s="39">
        <v>2000</v>
      </c>
      <c r="M203" s="41" t="s">
        <v>34</v>
      </c>
      <c r="N203" s="42">
        <v>11.67</v>
      </c>
      <c r="O203" s="43">
        <f t="shared" si="9"/>
        <v>221.61268209083119</v>
      </c>
      <c r="P203" s="44">
        <v>11.93</v>
      </c>
      <c r="Q203" s="45" t="s">
        <v>35</v>
      </c>
      <c r="R203" s="37" t="s">
        <v>36</v>
      </c>
      <c r="S203" s="46" t="s">
        <v>37</v>
      </c>
      <c r="T203" s="37"/>
      <c r="U203" s="47"/>
      <c r="V203" s="48">
        <f t="shared" si="10"/>
        <v>97</v>
      </c>
      <c r="W203" s="12"/>
      <c r="X203" s="21">
        <f t="shared" si="11"/>
        <v>97</v>
      </c>
    </row>
    <row r="204" spans="1:24" s="5" customFormat="1" ht="24" customHeight="1">
      <c r="A204" s="22"/>
      <c r="B204" s="23"/>
      <c r="C204" s="24"/>
      <c r="D204" s="36" t="s">
        <v>94</v>
      </c>
      <c r="E204" s="37" t="s">
        <v>30</v>
      </c>
      <c r="F204" s="38">
        <v>2.9990000000000001</v>
      </c>
      <c r="G204" s="39" t="s">
        <v>31</v>
      </c>
      <c r="H204" s="39" t="s">
        <v>32</v>
      </c>
      <c r="I204" s="37" t="s">
        <v>66</v>
      </c>
      <c r="J204" s="40">
        <v>2496</v>
      </c>
      <c r="K204" s="40">
        <v>4661</v>
      </c>
      <c r="L204" s="39">
        <v>2000</v>
      </c>
      <c r="M204" s="41" t="s">
        <v>34</v>
      </c>
      <c r="N204" s="42">
        <v>11.67</v>
      </c>
      <c r="O204" s="43">
        <f t="shared" si="9"/>
        <v>221.61268209083119</v>
      </c>
      <c r="P204" s="44">
        <v>11.93</v>
      </c>
      <c r="Q204" s="45" t="s">
        <v>35</v>
      </c>
      <c r="R204" s="37" t="s">
        <v>36</v>
      </c>
      <c r="S204" s="46" t="s">
        <v>38</v>
      </c>
      <c r="T204" s="37"/>
      <c r="U204" s="47"/>
      <c r="V204" s="48">
        <f t="shared" si="10"/>
        <v>97</v>
      </c>
      <c r="W204" s="12"/>
      <c r="X204" s="21">
        <f t="shared" si="11"/>
        <v>97</v>
      </c>
    </row>
    <row r="205" spans="1:24" s="5" customFormat="1" ht="24" customHeight="1">
      <c r="A205" s="22"/>
      <c r="B205" s="23"/>
      <c r="C205" s="24"/>
      <c r="D205" s="36" t="s">
        <v>94</v>
      </c>
      <c r="E205" s="37" t="s">
        <v>30</v>
      </c>
      <c r="F205" s="38">
        <v>2.9990000000000001</v>
      </c>
      <c r="G205" s="39" t="s">
        <v>31</v>
      </c>
      <c r="H205" s="39" t="s">
        <v>32</v>
      </c>
      <c r="I205" s="37" t="s">
        <v>58</v>
      </c>
      <c r="J205" s="40">
        <v>2496</v>
      </c>
      <c r="K205" s="40">
        <v>4661</v>
      </c>
      <c r="L205" s="39">
        <v>2000</v>
      </c>
      <c r="M205" s="41" t="s">
        <v>34</v>
      </c>
      <c r="N205" s="42">
        <v>11.37</v>
      </c>
      <c r="O205" s="43">
        <f t="shared" si="9"/>
        <v>227.45998240985048</v>
      </c>
      <c r="P205" s="44">
        <v>11.93</v>
      </c>
      <c r="Q205" s="45" t="s">
        <v>35</v>
      </c>
      <c r="R205" s="37" t="s">
        <v>36</v>
      </c>
      <c r="S205" s="46" t="s">
        <v>37</v>
      </c>
      <c r="T205" s="37"/>
      <c r="U205" s="47"/>
      <c r="V205" s="48">
        <f t="shared" si="10"/>
        <v>95</v>
      </c>
      <c r="W205" s="12"/>
      <c r="X205" s="21">
        <f t="shared" si="11"/>
        <v>95</v>
      </c>
    </row>
    <row r="206" spans="1:24" s="5" customFormat="1" ht="24" customHeight="1">
      <c r="A206" s="22"/>
      <c r="B206" s="23"/>
      <c r="C206" s="24"/>
      <c r="D206" s="36" t="s">
        <v>94</v>
      </c>
      <c r="E206" s="37" t="s">
        <v>30</v>
      </c>
      <c r="F206" s="38">
        <v>2.9990000000000001</v>
      </c>
      <c r="G206" s="39" t="s">
        <v>31</v>
      </c>
      <c r="H206" s="39" t="s">
        <v>32</v>
      </c>
      <c r="I206" s="37" t="s">
        <v>58</v>
      </c>
      <c r="J206" s="40">
        <v>2496</v>
      </c>
      <c r="K206" s="40">
        <v>4661</v>
      </c>
      <c r="L206" s="39">
        <v>2000</v>
      </c>
      <c r="M206" s="41" t="s">
        <v>34</v>
      </c>
      <c r="N206" s="42">
        <v>11.37</v>
      </c>
      <c r="O206" s="43">
        <f t="shared" si="9"/>
        <v>227.45998240985048</v>
      </c>
      <c r="P206" s="44">
        <v>11.93</v>
      </c>
      <c r="Q206" s="45" t="s">
        <v>35</v>
      </c>
      <c r="R206" s="37" t="s">
        <v>36</v>
      </c>
      <c r="S206" s="46" t="s">
        <v>38</v>
      </c>
      <c r="T206" s="37"/>
      <c r="U206" s="47"/>
      <c r="V206" s="48">
        <f t="shared" si="10"/>
        <v>95</v>
      </c>
      <c r="W206" s="12"/>
      <c r="X206" s="21">
        <f t="shared" si="11"/>
        <v>95</v>
      </c>
    </row>
    <row r="207" spans="1:24" s="5" customFormat="1" ht="24" customHeight="1">
      <c r="A207" s="22"/>
      <c r="B207" s="23"/>
      <c r="C207" s="24"/>
      <c r="D207" s="36" t="s">
        <v>94</v>
      </c>
      <c r="E207" s="37" t="s">
        <v>30</v>
      </c>
      <c r="F207" s="38">
        <v>2.9990000000000001</v>
      </c>
      <c r="G207" s="39" t="s">
        <v>31</v>
      </c>
      <c r="H207" s="39" t="s">
        <v>32</v>
      </c>
      <c r="I207" s="37" t="s">
        <v>66</v>
      </c>
      <c r="J207" s="40">
        <v>2496</v>
      </c>
      <c r="K207" s="40">
        <v>4661</v>
      </c>
      <c r="L207" s="39">
        <v>2000</v>
      </c>
      <c r="M207" s="41" t="s">
        <v>34</v>
      </c>
      <c r="N207" s="42">
        <v>11.29</v>
      </c>
      <c r="O207" s="43">
        <f t="shared" si="9"/>
        <v>229.07174490699734</v>
      </c>
      <c r="P207" s="44">
        <v>11.93</v>
      </c>
      <c r="Q207" s="45" t="s">
        <v>67</v>
      </c>
      <c r="R207" s="37" t="s">
        <v>36</v>
      </c>
      <c r="S207" s="46" t="s">
        <v>37</v>
      </c>
      <c r="T207" s="37"/>
      <c r="U207" s="47"/>
      <c r="V207" s="48" t="str">
        <f t="shared" si="10"/>
        <v/>
      </c>
      <c r="X207" s="21">
        <f t="shared" si="11"/>
        <v>94</v>
      </c>
    </row>
    <row r="208" spans="1:24" s="5" customFormat="1" ht="24" customHeight="1">
      <c r="A208" s="22"/>
      <c r="B208" s="23"/>
      <c r="C208" s="24"/>
      <c r="D208" s="36" t="s">
        <v>94</v>
      </c>
      <c r="E208" s="37" t="s">
        <v>30</v>
      </c>
      <c r="F208" s="38">
        <v>2.9990000000000001</v>
      </c>
      <c r="G208" s="39" t="s">
        <v>31</v>
      </c>
      <c r="H208" s="39" t="s">
        <v>32</v>
      </c>
      <c r="I208" s="37" t="s">
        <v>66</v>
      </c>
      <c r="J208" s="40">
        <v>2496</v>
      </c>
      <c r="K208" s="40">
        <v>4661</v>
      </c>
      <c r="L208" s="39">
        <v>2000</v>
      </c>
      <c r="M208" s="41" t="s">
        <v>34</v>
      </c>
      <c r="N208" s="42">
        <v>11.29</v>
      </c>
      <c r="O208" s="43">
        <f t="shared" si="9"/>
        <v>229.07174490699734</v>
      </c>
      <c r="P208" s="44">
        <v>11.93</v>
      </c>
      <c r="Q208" s="45" t="s">
        <v>67</v>
      </c>
      <c r="R208" s="37" t="s">
        <v>36</v>
      </c>
      <c r="S208" s="46" t="s">
        <v>38</v>
      </c>
      <c r="T208" s="37"/>
      <c r="U208" s="47"/>
      <c r="V208" s="48" t="str">
        <f t="shared" si="10"/>
        <v/>
      </c>
      <c r="X208" s="21">
        <f t="shared" si="11"/>
        <v>94</v>
      </c>
    </row>
    <row r="209" spans="1:24" s="5" customFormat="1" ht="24" customHeight="1">
      <c r="A209" s="22"/>
      <c r="B209" s="23"/>
      <c r="C209" s="24"/>
      <c r="D209" s="36" t="s">
        <v>94</v>
      </c>
      <c r="E209" s="37" t="s">
        <v>30</v>
      </c>
      <c r="F209" s="38">
        <v>2.9990000000000001</v>
      </c>
      <c r="G209" s="39" t="s">
        <v>31</v>
      </c>
      <c r="H209" s="39" t="s">
        <v>32</v>
      </c>
      <c r="I209" s="37" t="s">
        <v>66</v>
      </c>
      <c r="J209" s="40">
        <v>2496</v>
      </c>
      <c r="K209" s="40">
        <v>4661</v>
      </c>
      <c r="L209" s="39">
        <v>2000</v>
      </c>
      <c r="M209" s="41" t="s">
        <v>34</v>
      </c>
      <c r="N209" s="42">
        <v>11.28</v>
      </c>
      <c r="O209" s="43">
        <f t="shared" si="9"/>
        <v>229.27482269503548</v>
      </c>
      <c r="P209" s="44">
        <v>11.93</v>
      </c>
      <c r="Q209" s="45" t="s">
        <v>67</v>
      </c>
      <c r="R209" s="37" t="s">
        <v>36</v>
      </c>
      <c r="S209" s="46" t="s">
        <v>37</v>
      </c>
      <c r="T209" s="37"/>
      <c r="U209" s="47"/>
      <c r="V209" s="48" t="str">
        <f t="shared" si="10"/>
        <v/>
      </c>
      <c r="X209" s="21">
        <f t="shared" si="11"/>
        <v>94</v>
      </c>
    </row>
    <row r="210" spans="1:24" s="5" customFormat="1" ht="24" customHeight="1">
      <c r="A210" s="22"/>
      <c r="B210" s="23"/>
      <c r="C210" s="24"/>
      <c r="D210" s="36" t="s">
        <v>94</v>
      </c>
      <c r="E210" s="37" t="s">
        <v>30</v>
      </c>
      <c r="F210" s="38">
        <v>2.9990000000000001</v>
      </c>
      <c r="G210" s="39" t="s">
        <v>31</v>
      </c>
      <c r="H210" s="39" t="s">
        <v>32</v>
      </c>
      <c r="I210" s="37" t="s">
        <v>66</v>
      </c>
      <c r="J210" s="40">
        <v>2496</v>
      </c>
      <c r="K210" s="40">
        <v>4661</v>
      </c>
      <c r="L210" s="39">
        <v>2000</v>
      </c>
      <c r="M210" s="41" t="s">
        <v>34</v>
      </c>
      <c r="N210" s="42">
        <v>11.28</v>
      </c>
      <c r="O210" s="43">
        <f t="shared" si="9"/>
        <v>229.27482269503548</v>
      </c>
      <c r="P210" s="44">
        <v>11.93</v>
      </c>
      <c r="Q210" s="45" t="s">
        <v>67</v>
      </c>
      <c r="R210" s="37" t="s">
        <v>36</v>
      </c>
      <c r="S210" s="46" t="s">
        <v>38</v>
      </c>
      <c r="T210" s="37"/>
      <c r="U210" s="47"/>
      <c r="V210" s="48" t="str">
        <f t="shared" si="10"/>
        <v/>
      </c>
      <c r="X210" s="21">
        <f t="shared" si="11"/>
        <v>94</v>
      </c>
    </row>
    <row r="211" spans="1:24" s="5" customFormat="1" ht="24" customHeight="1">
      <c r="A211" s="22"/>
      <c r="B211" s="23"/>
      <c r="C211" s="24"/>
      <c r="D211" s="36" t="s">
        <v>94</v>
      </c>
      <c r="E211" s="37" t="s">
        <v>30</v>
      </c>
      <c r="F211" s="38">
        <v>2.9990000000000001</v>
      </c>
      <c r="G211" s="39" t="s">
        <v>31</v>
      </c>
      <c r="H211" s="39" t="s">
        <v>32</v>
      </c>
      <c r="I211" s="37" t="s">
        <v>58</v>
      </c>
      <c r="J211" s="40">
        <v>2496</v>
      </c>
      <c r="K211" s="40">
        <v>4661</v>
      </c>
      <c r="L211" s="39">
        <v>2000</v>
      </c>
      <c r="M211" s="41" t="s">
        <v>34</v>
      </c>
      <c r="N211" s="42">
        <v>11.01</v>
      </c>
      <c r="O211" s="43">
        <f t="shared" si="9"/>
        <v>234.89736603088102</v>
      </c>
      <c r="P211" s="44">
        <v>11.93</v>
      </c>
      <c r="Q211" s="45" t="s">
        <v>67</v>
      </c>
      <c r="R211" s="37" t="s">
        <v>36</v>
      </c>
      <c r="S211" s="46" t="s">
        <v>37</v>
      </c>
      <c r="T211" s="37"/>
      <c r="U211" s="47"/>
      <c r="V211" s="48" t="str">
        <f t="shared" si="10"/>
        <v/>
      </c>
      <c r="X211" s="21">
        <f t="shared" si="11"/>
        <v>92</v>
      </c>
    </row>
    <row r="212" spans="1:24" s="5" customFormat="1" ht="24" customHeight="1">
      <c r="A212" s="22"/>
      <c r="B212" s="23"/>
      <c r="C212" s="24"/>
      <c r="D212" s="36" t="s">
        <v>94</v>
      </c>
      <c r="E212" s="37" t="s">
        <v>30</v>
      </c>
      <c r="F212" s="38">
        <v>2.9990000000000001</v>
      </c>
      <c r="G212" s="39" t="s">
        <v>31</v>
      </c>
      <c r="H212" s="39" t="s">
        <v>32</v>
      </c>
      <c r="I212" s="37" t="s">
        <v>58</v>
      </c>
      <c r="J212" s="40">
        <v>2496</v>
      </c>
      <c r="K212" s="40">
        <v>4661</v>
      </c>
      <c r="L212" s="39">
        <v>2000</v>
      </c>
      <c r="M212" s="41" t="s">
        <v>34</v>
      </c>
      <c r="N212" s="42">
        <v>11.01</v>
      </c>
      <c r="O212" s="43">
        <f t="shared" si="9"/>
        <v>234.89736603088102</v>
      </c>
      <c r="P212" s="44">
        <v>11.93</v>
      </c>
      <c r="Q212" s="45" t="s">
        <v>67</v>
      </c>
      <c r="R212" s="37" t="s">
        <v>36</v>
      </c>
      <c r="S212" s="46" t="s">
        <v>38</v>
      </c>
      <c r="T212" s="37"/>
      <c r="U212" s="47"/>
      <c r="V212" s="48" t="str">
        <f t="shared" si="10"/>
        <v/>
      </c>
      <c r="X212" s="21">
        <f t="shared" si="11"/>
        <v>92</v>
      </c>
    </row>
    <row r="213" spans="1:24" s="5" customFormat="1" ht="24" customHeight="1">
      <c r="A213" s="22"/>
      <c r="B213" s="23"/>
      <c r="C213" s="24"/>
      <c r="D213" s="36" t="s">
        <v>95</v>
      </c>
      <c r="E213" s="37" t="s">
        <v>30</v>
      </c>
      <c r="F213" s="38">
        <v>2.9990000000000001</v>
      </c>
      <c r="G213" s="39" t="s">
        <v>31</v>
      </c>
      <c r="H213" s="39" t="s">
        <v>32</v>
      </c>
      <c r="I213" s="37" t="s">
        <v>66</v>
      </c>
      <c r="J213" s="40">
        <v>2496</v>
      </c>
      <c r="K213" s="40">
        <v>4661</v>
      </c>
      <c r="L213" s="39">
        <v>2000</v>
      </c>
      <c r="M213" s="41" t="s">
        <v>34</v>
      </c>
      <c r="N213" s="42">
        <v>11.68</v>
      </c>
      <c r="O213" s="43">
        <f t="shared" si="9"/>
        <v>221.42294520547944</v>
      </c>
      <c r="P213" s="44">
        <v>11.93</v>
      </c>
      <c r="Q213" s="45" t="s">
        <v>35</v>
      </c>
      <c r="R213" s="37" t="s">
        <v>36</v>
      </c>
      <c r="S213" s="46" t="s">
        <v>37</v>
      </c>
      <c r="T213" s="37"/>
      <c r="U213" s="47"/>
      <c r="V213" s="48">
        <f t="shared" si="10"/>
        <v>97</v>
      </c>
      <c r="W213" s="12"/>
      <c r="X213" s="21">
        <f t="shared" si="11"/>
        <v>97</v>
      </c>
    </row>
    <row r="214" spans="1:24" s="5" customFormat="1" ht="24" customHeight="1">
      <c r="A214" s="22"/>
      <c r="B214" s="23"/>
      <c r="C214" s="24"/>
      <c r="D214" s="36" t="s">
        <v>95</v>
      </c>
      <c r="E214" s="37" t="s">
        <v>30</v>
      </c>
      <c r="F214" s="38">
        <v>2.9990000000000001</v>
      </c>
      <c r="G214" s="39" t="s">
        <v>31</v>
      </c>
      <c r="H214" s="39" t="s">
        <v>32</v>
      </c>
      <c r="I214" s="37" t="s">
        <v>66</v>
      </c>
      <c r="J214" s="40">
        <v>2496</v>
      </c>
      <c r="K214" s="40">
        <v>4661</v>
      </c>
      <c r="L214" s="39">
        <v>2000</v>
      </c>
      <c r="M214" s="41" t="s">
        <v>34</v>
      </c>
      <c r="N214" s="42">
        <v>11.68</v>
      </c>
      <c r="O214" s="43">
        <f t="shared" si="9"/>
        <v>221.42294520547944</v>
      </c>
      <c r="P214" s="44">
        <v>11.93</v>
      </c>
      <c r="Q214" s="45" t="s">
        <v>35</v>
      </c>
      <c r="R214" s="37" t="s">
        <v>36</v>
      </c>
      <c r="S214" s="46" t="s">
        <v>38</v>
      </c>
      <c r="T214" s="37"/>
      <c r="U214" s="47"/>
      <c r="V214" s="48">
        <f t="shared" si="10"/>
        <v>97</v>
      </c>
      <c r="W214" s="12"/>
      <c r="X214" s="21">
        <f t="shared" si="11"/>
        <v>97</v>
      </c>
    </row>
    <row r="215" spans="1:24" s="5" customFormat="1" ht="24" customHeight="1">
      <c r="A215" s="22"/>
      <c r="B215" s="23"/>
      <c r="C215" s="24"/>
      <c r="D215" s="36" t="s">
        <v>95</v>
      </c>
      <c r="E215" s="37" t="s">
        <v>30</v>
      </c>
      <c r="F215" s="38">
        <v>2.9990000000000001</v>
      </c>
      <c r="G215" s="39" t="s">
        <v>31</v>
      </c>
      <c r="H215" s="39" t="s">
        <v>32</v>
      </c>
      <c r="I215" s="37" t="s">
        <v>66</v>
      </c>
      <c r="J215" s="40">
        <v>2496</v>
      </c>
      <c r="K215" s="40">
        <v>4661</v>
      </c>
      <c r="L215" s="39">
        <v>2000</v>
      </c>
      <c r="M215" s="41" t="s">
        <v>34</v>
      </c>
      <c r="N215" s="42">
        <v>11.67</v>
      </c>
      <c r="O215" s="43">
        <f t="shared" si="9"/>
        <v>221.61268209083119</v>
      </c>
      <c r="P215" s="44">
        <v>11.93</v>
      </c>
      <c r="Q215" s="45" t="s">
        <v>35</v>
      </c>
      <c r="R215" s="37" t="s">
        <v>36</v>
      </c>
      <c r="S215" s="46" t="s">
        <v>37</v>
      </c>
      <c r="T215" s="37"/>
      <c r="U215" s="47"/>
      <c r="V215" s="48">
        <f t="shared" si="10"/>
        <v>97</v>
      </c>
      <c r="W215" s="12"/>
      <c r="X215" s="21">
        <f t="shared" si="11"/>
        <v>97</v>
      </c>
    </row>
    <row r="216" spans="1:24" s="5" customFormat="1" ht="24" customHeight="1">
      <c r="A216" s="22"/>
      <c r="B216" s="23"/>
      <c r="C216" s="24"/>
      <c r="D216" s="36" t="s">
        <v>95</v>
      </c>
      <c r="E216" s="37" t="s">
        <v>30</v>
      </c>
      <c r="F216" s="38">
        <v>2.9990000000000001</v>
      </c>
      <c r="G216" s="39" t="s">
        <v>31</v>
      </c>
      <c r="H216" s="39" t="s">
        <v>32</v>
      </c>
      <c r="I216" s="37" t="s">
        <v>66</v>
      </c>
      <c r="J216" s="40">
        <v>2496</v>
      </c>
      <c r="K216" s="40">
        <v>4661</v>
      </c>
      <c r="L216" s="39">
        <v>2000</v>
      </c>
      <c r="M216" s="41" t="s">
        <v>34</v>
      </c>
      <c r="N216" s="42">
        <v>11.67</v>
      </c>
      <c r="O216" s="43">
        <f t="shared" si="9"/>
        <v>221.61268209083119</v>
      </c>
      <c r="P216" s="44">
        <v>11.93</v>
      </c>
      <c r="Q216" s="45" t="s">
        <v>35</v>
      </c>
      <c r="R216" s="37" t="s">
        <v>36</v>
      </c>
      <c r="S216" s="46" t="s">
        <v>38</v>
      </c>
      <c r="T216" s="37"/>
      <c r="U216" s="47"/>
      <c r="V216" s="48">
        <f t="shared" si="10"/>
        <v>97</v>
      </c>
      <c r="W216" s="12"/>
      <c r="X216" s="21">
        <f t="shared" si="11"/>
        <v>97</v>
      </c>
    </row>
    <row r="217" spans="1:24" s="5" customFormat="1" ht="24" customHeight="1">
      <c r="A217" s="22"/>
      <c r="B217" s="23"/>
      <c r="C217" s="24"/>
      <c r="D217" s="36" t="s">
        <v>95</v>
      </c>
      <c r="E217" s="37" t="s">
        <v>30</v>
      </c>
      <c r="F217" s="38">
        <v>2.9990000000000001</v>
      </c>
      <c r="G217" s="39" t="s">
        <v>31</v>
      </c>
      <c r="H217" s="39" t="s">
        <v>32</v>
      </c>
      <c r="I217" s="37" t="s">
        <v>58</v>
      </c>
      <c r="J217" s="40">
        <v>2496</v>
      </c>
      <c r="K217" s="40">
        <v>4661</v>
      </c>
      <c r="L217" s="39">
        <v>2000</v>
      </c>
      <c r="M217" s="41" t="s">
        <v>34</v>
      </c>
      <c r="N217" s="42">
        <v>11.37</v>
      </c>
      <c r="O217" s="43">
        <f t="shared" si="9"/>
        <v>227.45998240985048</v>
      </c>
      <c r="P217" s="44">
        <v>11.93</v>
      </c>
      <c r="Q217" s="45" t="s">
        <v>35</v>
      </c>
      <c r="R217" s="37" t="s">
        <v>36</v>
      </c>
      <c r="S217" s="46" t="s">
        <v>37</v>
      </c>
      <c r="T217" s="37"/>
      <c r="U217" s="47"/>
      <c r="V217" s="48">
        <f t="shared" si="10"/>
        <v>95</v>
      </c>
      <c r="W217" s="12"/>
      <c r="X217" s="21">
        <f t="shared" si="11"/>
        <v>95</v>
      </c>
    </row>
    <row r="218" spans="1:24" s="5" customFormat="1" ht="24" customHeight="1">
      <c r="A218" s="22"/>
      <c r="B218" s="23"/>
      <c r="C218" s="24"/>
      <c r="D218" s="36" t="s">
        <v>95</v>
      </c>
      <c r="E218" s="37" t="s">
        <v>30</v>
      </c>
      <c r="F218" s="38">
        <v>2.9990000000000001</v>
      </c>
      <c r="G218" s="39" t="s">
        <v>31</v>
      </c>
      <c r="H218" s="39" t="s">
        <v>32</v>
      </c>
      <c r="I218" s="37" t="s">
        <v>58</v>
      </c>
      <c r="J218" s="40">
        <v>2496</v>
      </c>
      <c r="K218" s="40">
        <v>4661</v>
      </c>
      <c r="L218" s="39">
        <v>2000</v>
      </c>
      <c r="M218" s="41" t="s">
        <v>34</v>
      </c>
      <c r="N218" s="42">
        <v>11.37</v>
      </c>
      <c r="O218" s="43">
        <f t="shared" si="9"/>
        <v>227.45998240985048</v>
      </c>
      <c r="P218" s="44">
        <v>11.93</v>
      </c>
      <c r="Q218" s="45" t="s">
        <v>35</v>
      </c>
      <c r="R218" s="37" t="s">
        <v>36</v>
      </c>
      <c r="S218" s="46" t="s">
        <v>38</v>
      </c>
      <c r="T218" s="37"/>
      <c r="U218" s="47"/>
      <c r="V218" s="48">
        <f t="shared" si="10"/>
        <v>95</v>
      </c>
      <c r="W218" s="12"/>
      <c r="X218" s="21">
        <f t="shared" si="11"/>
        <v>95</v>
      </c>
    </row>
    <row r="219" spans="1:24" s="5" customFormat="1" ht="24" customHeight="1">
      <c r="A219" s="22"/>
      <c r="B219" s="23"/>
      <c r="C219" s="24"/>
      <c r="D219" s="36" t="s">
        <v>95</v>
      </c>
      <c r="E219" s="37" t="s">
        <v>30</v>
      </c>
      <c r="F219" s="38">
        <v>2.9990000000000001</v>
      </c>
      <c r="G219" s="39" t="s">
        <v>31</v>
      </c>
      <c r="H219" s="39" t="s">
        <v>32</v>
      </c>
      <c r="I219" s="37" t="s">
        <v>66</v>
      </c>
      <c r="J219" s="40">
        <v>2496</v>
      </c>
      <c r="K219" s="40">
        <v>4661</v>
      </c>
      <c r="L219" s="39">
        <v>2000</v>
      </c>
      <c r="M219" s="41" t="s">
        <v>34</v>
      </c>
      <c r="N219" s="42">
        <v>11.29</v>
      </c>
      <c r="O219" s="43">
        <f t="shared" si="9"/>
        <v>229.07174490699734</v>
      </c>
      <c r="P219" s="44">
        <v>11.93</v>
      </c>
      <c r="Q219" s="45" t="s">
        <v>67</v>
      </c>
      <c r="R219" s="37" t="s">
        <v>36</v>
      </c>
      <c r="S219" s="46" t="s">
        <v>37</v>
      </c>
      <c r="T219" s="37"/>
      <c r="U219" s="47"/>
      <c r="V219" s="48" t="str">
        <f t="shared" si="10"/>
        <v/>
      </c>
      <c r="X219" s="21">
        <f t="shared" si="11"/>
        <v>94</v>
      </c>
    </row>
    <row r="220" spans="1:24" s="5" customFormat="1" ht="24" customHeight="1">
      <c r="A220" s="22"/>
      <c r="B220" s="23"/>
      <c r="C220" s="24"/>
      <c r="D220" s="36" t="s">
        <v>95</v>
      </c>
      <c r="E220" s="37" t="s">
        <v>30</v>
      </c>
      <c r="F220" s="38">
        <v>2.9990000000000001</v>
      </c>
      <c r="G220" s="39" t="s">
        <v>31</v>
      </c>
      <c r="H220" s="39" t="s">
        <v>32</v>
      </c>
      <c r="I220" s="37" t="s">
        <v>66</v>
      </c>
      <c r="J220" s="40">
        <v>2496</v>
      </c>
      <c r="K220" s="40">
        <v>4661</v>
      </c>
      <c r="L220" s="39">
        <v>2000</v>
      </c>
      <c r="M220" s="41" t="s">
        <v>34</v>
      </c>
      <c r="N220" s="42">
        <v>11.29</v>
      </c>
      <c r="O220" s="43">
        <f t="shared" si="9"/>
        <v>229.07174490699734</v>
      </c>
      <c r="P220" s="44">
        <v>11.93</v>
      </c>
      <c r="Q220" s="45" t="s">
        <v>67</v>
      </c>
      <c r="R220" s="37" t="s">
        <v>36</v>
      </c>
      <c r="S220" s="46" t="s">
        <v>38</v>
      </c>
      <c r="T220" s="37"/>
      <c r="U220" s="47"/>
      <c r="V220" s="48" t="str">
        <f t="shared" si="10"/>
        <v/>
      </c>
      <c r="X220" s="21">
        <f t="shared" si="11"/>
        <v>94</v>
      </c>
    </row>
    <row r="221" spans="1:24" s="5" customFormat="1" ht="24" customHeight="1">
      <c r="A221" s="22"/>
      <c r="B221" s="23"/>
      <c r="C221" s="24"/>
      <c r="D221" s="36" t="s">
        <v>95</v>
      </c>
      <c r="E221" s="37" t="s">
        <v>30</v>
      </c>
      <c r="F221" s="38">
        <v>2.9990000000000001</v>
      </c>
      <c r="G221" s="39" t="s">
        <v>31</v>
      </c>
      <c r="H221" s="39" t="s">
        <v>32</v>
      </c>
      <c r="I221" s="37" t="s">
        <v>66</v>
      </c>
      <c r="J221" s="40">
        <v>2496</v>
      </c>
      <c r="K221" s="40">
        <v>4661</v>
      </c>
      <c r="L221" s="39">
        <v>2000</v>
      </c>
      <c r="M221" s="41" t="s">
        <v>34</v>
      </c>
      <c r="N221" s="42">
        <v>11.28</v>
      </c>
      <c r="O221" s="43">
        <f t="shared" si="9"/>
        <v>229.27482269503548</v>
      </c>
      <c r="P221" s="44">
        <v>11.93</v>
      </c>
      <c r="Q221" s="45" t="s">
        <v>67</v>
      </c>
      <c r="R221" s="37" t="s">
        <v>36</v>
      </c>
      <c r="S221" s="46" t="s">
        <v>37</v>
      </c>
      <c r="T221" s="37"/>
      <c r="U221" s="47"/>
      <c r="V221" s="48" t="str">
        <f t="shared" si="10"/>
        <v/>
      </c>
      <c r="X221" s="21">
        <f t="shared" si="11"/>
        <v>94</v>
      </c>
    </row>
    <row r="222" spans="1:24" s="5" customFormat="1" ht="24" customHeight="1">
      <c r="A222" s="22"/>
      <c r="B222" s="23"/>
      <c r="C222" s="24"/>
      <c r="D222" s="36" t="s">
        <v>95</v>
      </c>
      <c r="E222" s="37" t="s">
        <v>30</v>
      </c>
      <c r="F222" s="38">
        <v>2.9990000000000001</v>
      </c>
      <c r="G222" s="39" t="s">
        <v>31</v>
      </c>
      <c r="H222" s="39" t="s">
        <v>32</v>
      </c>
      <c r="I222" s="37" t="s">
        <v>66</v>
      </c>
      <c r="J222" s="40">
        <v>2496</v>
      </c>
      <c r="K222" s="40">
        <v>4661</v>
      </c>
      <c r="L222" s="39">
        <v>2000</v>
      </c>
      <c r="M222" s="41" t="s">
        <v>34</v>
      </c>
      <c r="N222" s="42">
        <v>11.28</v>
      </c>
      <c r="O222" s="43">
        <f t="shared" si="9"/>
        <v>229.27482269503548</v>
      </c>
      <c r="P222" s="44">
        <v>11.93</v>
      </c>
      <c r="Q222" s="45" t="s">
        <v>67</v>
      </c>
      <c r="R222" s="37" t="s">
        <v>36</v>
      </c>
      <c r="S222" s="46" t="s">
        <v>38</v>
      </c>
      <c r="T222" s="37"/>
      <c r="U222" s="47"/>
      <c r="V222" s="48" t="str">
        <f t="shared" si="10"/>
        <v/>
      </c>
      <c r="X222" s="21">
        <f t="shared" si="11"/>
        <v>94</v>
      </c>
    </row>
    <row r="223" spans="1:24" s="5" customFormat="1" ht="24" customHeight="1">
      <c r="A223" s="22"/>
      <c r="B223" s="23"/>
      <c r="C223" s="24"/>
      <c r="D223" s="36" t="s">
        <v>95</v>
      </c>
      <c r="E223" s="37" t="s">
        <v>30</v>
      </c>
      <c r="F223" s="38">
        <v>2.9990000000000001</v>
      </c>
      <c r="G223" s="39" t="s">
        <v>31</v>
      </c>
      <c r="H223" s="39" t="s">
        <v>32</v>
      </c>
      <c r="I223" s="37" t="s">
        <v>58</v>
      </c>
      <c r="J223" s="40">
        <v>2496</v>
      </c>
      <c r="K223" s="40">
        <v>4661</v>
      </c>
      <c r="L223" s="39">
        <v>2000</v>
      </c>
      <c r="M223" s="41" t="s">
        <v>34</v>
      </c>
      <c r="N223" s="42">
        <v>11.01</v>
      </c>
      <c r="O223" s="43">
        <f t="shared" si="9"/>
        <v>234.89736603088102</v>
      </c>
      <c r="P223" s="44">
        <v>11.93</v>
      </c>
      <c r="Q223" s="45" t="s">
        <v>67</v>
      </c>
      <c r="R223" s="37" t="s">
        <v>36</v>
      </c>
      <c r="S223" s="46" t="s">
        <v>37</v>
      </c>
      <c r="T223" s="37"/>
      <c r="U223" s="47"/>
      <c r="V223" s="48" t="str">
        <f t="shared" si="10"/>
        <v/>
      </c>
      <c r="X223" s="21">
        <f t="shared" si="11"/>
        <v>92</v>
      </c>
    </row>
    <row r="224" spans="1:24" s="5" customFormat="1" ht="24" customHeight="1">
      <c r="A224" s="22"/>
      <c r="B224" s="23"/>
      <c r="C224" s="24"/>
      <c r="D224" s="36" t="s">
        <v>95</v>
      </c>
      <c r="E224" s="37" t="s">
        <v>30</v>
      </c>
      <c r="F224" s="38">
        <v>2.9990000000000001</v>
      </c>
      <c r="G224" s="39" t="s">
        <v>31</v>
      </c>
      <c r="H224" s="39" t="s">
        <v>32</v>
      </c>
      <c r="I224" s="37" t="s">
        <v>58</v>
      </c>
      <c r="J224" s="40">
        <v>2496</v>
      </c>
      <c r="K224" s="40">
        <v>4661</v>
      </c>
      <c r="L224" s="39">
        <v>2000</v>
      </c>
      <c r="M224" s="41" t="s">
        <v>34</v>
      </c>
      <c r="N224" s="42">
        <v>11.01</v>
      </c>
      <c r="O224" s="43">
        <f t="shared" si="9"/>
        <v>234.89736603088102</v>
      </c>
      <c r="P224" s="44">
        <v>11.93</v>
      </c>
      <c r="Q224" s="45" t="s">
        <v>67</v>
      </c>
      <c r="R224" s="37" t="s">
        <v>36</v>
      </c>
      <c r="S224" s="46" t="s">
        <v>38</v>
      </c>
      <c r="T224" s="37"/>
      <c r="U224" s="47"/>
      <c r="V224" s="48" t="str">
        <f t="shared" si="10"/>
        <v/>
      </c>
      <c r="X224" s="21">
        <f t="shared" si="11"/>
        <v>92</v>
      </c>
    </row>
    <row r="225" spans="1:24" s="5" customFormat="1" ht="24" customHeight="1">
      <c r="A225" s="22"/>
      <c r="B225" s="23"/>
      <c r="C225" s="24"/>
      <c r="D225" s="36" t="s">
        <v>96</v>
      </c>
      <c r="E225" s="37" t="s">
        <v>30</v>
      </c>
      <c r="F225" s="38">
        <v>2.9990000000000001</v>
      </c>
      <c r="G225" s="39" t="s">
        <v>31</v>
      </c>
      <c r="H225" s="39" t="s">
        <v>32</v>
      </c>
      <c r="I225" s="37" t="s">
        <v>66</v>
      </c>
      <c r="J225" s="40">
        <v>2496</v>
      </c>
      <c r="K225" s="40">
        <v>4661</v>
      </c>
      <c r="L225" s="39">
        <v>2000</v>
      </c>
      <c r="M225" s="41" t="s">
        <v>34</v>
      </c>
      <c r="N225" s="42">
        <v>11.68</v>
      </c>
      <c r="O225" s="43">
        <f t="shared" si="9"/>
        <v>221.42294520547944</v>
      </c>
      <c r="P225" s="44">
        <v>11.93</v>
      </c>
      <c r="Q225" s="45" t="s">
        <v>35</v>
      </c>
      <c r="R225" s="37" t="s">
        <v>36</v>
      </c>
      <c r="S225" s="46" t="s">
        <v>38</v>
      </c>
      <c r="T225" s="37"/>
      <c r="U225" s="47"/>
      <c r="V225" s="48">
        <f t="shared" si="10"/>
        <v>97</v>
      </c>
      <c r="W225" s="12"/>
      <c r="X225" s="21">
        <f t="shared" si="11"/>
        <v>97</v>
      </c>
    </row>
    <row r="226" spans="1:24" s="5" customFormat="1" ht="24" customHeight="1">
      <c r="A226" s="22"/>
      <c r="B226" s="23"/>
      <c r="C226" s="24"/>
      <c r="D226" s="36" t="s">
        <v>96</v>
      </c>
      <c r="E226" s="37" t="s">
        <v>30</v>
      </c>
      <c r="F226" s="38">
        <v>2.9990000000000001</v>
      </c>
      <c r="G226" s="39" t="s">
        <v>31</v>
      </c>
      <c r="H226" s="39" t="s">
        <v>32</v>
      </c>
      <c r="I226" s="37" t="s">
        <v>66</v>
      </c>
      <c r="J226" s="40">
        <v>2496</v>
      </c>
      <c r="K226" s="40">
        <v>4661</v>
      </c>
      <c r="L226" s="39">
        <v>2000</v>
      </c>
      <c r="M226" s="41" t="s">
        <v>34</v>
      </c>
      <c r="N226" s="42">
        <v>11.67</v>
      </c>
      <c r="O226" s="43">
        <f t="shared" si="9"/>
        <v>221.61268209083119</v>
      </c>
      <c r="P226" s="44">
        <v>11.93</v>
      </c>
      <c r="Q226" s="45" t="s">
        <v>35</v>
      </c>
      <c r="R226" s="37" t="s">
        <v>36</v>
      </c>
      <c r="S226" s="46" t="s">
        <v>38</v>
      </c>
      <c r="T226" s="37"/>
      <c r="U226" s="47"/>
      <c r="V226" s="48">
        <f t="shared" si="10"/>
        <v>97</v>
      </c>
      <c r="W226" s="12"/>
      <c r="X226" s="21">
        <f t="shared" si="11"/>
        <v>97</v>
      </c>
    </row>
    <row r="227" spans="1:24" s="5" customFormat="1" ht="24" customHeight="1">
      <c r="A227" s="22"/>
      <c r="B227" s="23"/>
      <c r="C227" s="24"/>
      <c r="D227" s="36" t="s">
        <v>96</v>
      </c>
      <c r="E227" s="37" t="s">
        <v>30</v>
      </c>
      <c r="F227" s="38">
        <v>2.9990000000000001</v>
      </c>
      <c r="G227" s="39" t="s">
        <v>31</v>
      </c>
      <c r="H227" s="39" t="s">
        <v>32</v>
      </c>
      <c r="I227" s="37" t="s">
        <v>58</v>
      </c>
      <c r="J227" s="40">
        <v>2496</v>
      </c>
      <c r="K227" s="40">
        <v>4661</v>
      </c>
      <c r="L227" s="39">
        <v>2000</v>
      </c>
      <c r="M227" s="41" t="s">
        <v>34</v>
      </c>
      <c r="N227" s="42">
        <v>11.37</v>
      </c>
      <c r="O227" s="43">
        <f t="shared" si="9"/>
        <v>227.45998240985048</v>
      </c>
      <c r="P227" s="44">
        <v>11.93</v>
      </c>
      <c r="Q227" s="45" t="s">
        <v>35</v>
      </c>
      <c r="R227" s="37" t="s">
        <v>36</v>
      </c>
      <c r="S227" s="46" t="s">
        <v>38</v>
      </c>
      <c r="T227" s="37"/>
      <c r="U227" s="47"/>
      <c r="V227" s="48">
        <f t="shared" si="10"/>
        <v>95</v>
      </c>
      <c r="W227" s="12"/>
      <c r="X227" s="21">
        <f t="shared" si="11"/>
        <v>95</v>
      </c>
    </row>
    <row r="228" spans="1:24" s="5" customFormat="1" ht="24" customHeight="1">
      <c r="A228" s="22"/>
      <c r="B228" s="23"/>
      <c r="C228" s="24"/>
      <c r="D228" s="36" t="s">
        <v>96</v>
      </c>
      <c r="E228" s="37" t="s">
        <v>30</v>
      </c>
      <c r="F228" s="38">
        <v>2.9990000000000001</v>
      </c>
      <c r="G228" s="39" t="s">
        <v>31</v>
      </c>
      <c r="H228" s="39" t="s">
        <v>32</v>
      </c>
      <c r="I228" s="37" t="s">
        <v>66</v>
      </c>
      <c r="J228" s="40">
        <v>2496</v>
      </c>
      <c r="K228" s="40">
        <v>4661</v>
      </c>
      <c r="L228" s="39">
        <v>2000</v>
      </c>
      <c r="M228" s="41" t="s">
        <v>34</v>
      </c>
      <c r="N228" s="42">
        <v>11.29</v>
      </c>
      <c r="O228" s="43">
        <f t="shared" si="9"/>
        <v>229.07174490699734</v>
      </c>
      <c r="P228" s="44">
        <v>11.93</v>
      </c>
      <c r="Q228" s="45" t="s">
        <v>67</v>
      </c>
      <c r="R228" s="37" t="s">
        <v>36</v>
      </c>
      <c r="S228" s="46" t="s">
        <v>38</v>
      </c>
      <c r="T228" s="37"/>
      <c r="U228" s="47"/>
      <c r="V228" s="48" t="str">
        <f t="shared" si="10"/>
        <v/>
      </c>
      <c r="X228" s="21">
        <f t="shared" si="11"/>
        <v>94</v>
      </c>
    </row>
    <row r="229" spans="1:24" s="5" customFormat="1" ht="24" customHeight="1">
      <c r="A229" s="22"/>
      <c r="B229" s="23"/>
      <c r="C229" s="24"/>
      <c r="D229" s="36" t="s">
        <v>96</v>
      </c>
      <c r="E229" s="37" t="s">
        <v>30</v>
      </c>
      <c r="F229" s="38">
        <v>2.9990000000000001</v>
      </c>
      <c r="G229" s="39" t="s">
        <v>31</v>
      </c>
      <c r="H229" s="39" t="s">
        <v>32</v>
      </c>
      <c r="I229" s="37" t="s">
        <v>66</v>
      </c>
      <c r="J229" s="40">
        <v>2496</v>
      </c>
      <c r="K229" s="40">
        <v>4661</v>
      </c>
      <c r="L229" s="39">
        <v>2000</v>
      </c>
      <c r="M229" s="41" t="s">
        <v>34</v>
      </c>
      <c r="N229" s="42">
        <v>11.28</v>
      </c>
      <c r="O229" s="43">
        <f t="shared" si="9"/>
        <v>229.27482269503548</v>
      </c>
      <c r="P229" s="44">
        <v>11.93</v>
      </c>
      <c r="Q229" s="45" t="s">
        <v>67</v>
      </c>
      <c r="R229" s="37" t="s">
        <v>36</v>
      </c>
      <c r="S229" s="46" t="s">
        <v>38</v>
      </c>
      <c r="T229" s="37"/>
      <c r="U229" s="47"/>
      <c r="V229" s="48" t="str">
        <f t="shared" si="10"/>
        <v/>
      </c>
      <c r="X229" s="21">
        <f t="shared" si="11"/>
        <v>94</v>
      </c>
    </row>
    <row r="230" spans="1:24" s="5" customFormat="1" ht="24" customHeight="1">
      <c r="A230" s="22"/>
      <c r="B230" s="23"/>
      <c r="C230" s="24"/>
      <c r="D230" s="36" t="s">
        <v>96</v>
      </c>
      <c r="E230" s="37" t="s">
        <v>30</v>
      </c>
      <c r="F230" s="38">
        <v>2.9990000000000001</v>
      </c>
      <c r="G230" s="39" t="s">
        <v>31</v>
      </c>
      <c r="H230" s="39" t="s">
        <v>32</v>
      </c>
      <c r="I230" s="37" t="s">
        <v>58</v>
      </c>
      <c r="J230" s="40">
        <v>2496</v>
      </c>
      <c r="K230" s="40">
        <v>4661</v>
      </c>
      <c r="L230" s="39">
        <v>2000</v>
      </c>
      <c r="M230" s="41" t="s">
        <v>34</v>
      </c>
      <c r="N230" s="42">
        <v>11.01</v>
      </c>
      <c r="O230" s="43">
        <f t="shared" si="9"/>
        <v>234.89736603088102</v>
      </c>
      <c r="P230" s="44">
        <v>11.93</v>
      </c>
      <c r="Q230" s="45" t="s">
        <v>67</v>
      </c>
      <c r="R230" s="37" t="s">
        <v>36</v>
      </c>
      <c r="S230" s="46" t="s">
        <v>38</v>
      </c>
      <c r="T230" s="37"/>
      <c r="U230" s="47"/>
      <c r="V230" s="48" t="str">
        <f t="shared" si="10"/>
        <v/>
      </c>
      <c r="X230" s="21">
        <f t="shared" si="11"/>
        <v>92</v>
      </c>
    </row>
    <row r="231" spans="1:24" s="5" customFormat="1" ht="24" customHeight="1">
      <c r="A231" s="22"/>
      <c r="B231" s="23"/>
      <c r="C231" s="24"/>
      <c r="D231" s="36" t="s">
        <v>97</v>
      </c>
      <c r="E231" s="37" t="s">
        <v>30</v>
      </c>
      <c r="F231" s="38">
        <v>2.9990000000000001</v>
      </c>
      <c r="G231" s="39" t="s">
        <v>31</v>
      </c>
      <c r="H231" s="39" t="s">
        <v>32</v>
      </c>
      <c r="I231" s="37" t="s">
        <v>66</v>
      </c>
      <c r="J231" s="40">
        <v>2496</v>
      </c>
      <c r="K231" s="40">
        <v>4661</v>
      </c>
      <c r="L231" s="39">
        <v>2000</v>
      </c>
      <c r="M231" s="41" t="s">
        <v>34</v>
      </c>
      <c r="N231" s="42">
        <v>11.68</v>
      </c>
      <c r="O231" s="43">
        <f t="shared" si="9"/>
        <v>221.42294520547944</v>
      </c>
      <c r="P231" s="44">
        <v>11.93</v>
      </c>
      <c r="Q231" s="45" t="s">
        <v>35</v>
      </c>
      <c r="R231" s="37" t="s">
        <v>36</v>
      </c>
      <c r="S231" s="46" t="s">
        <v>91</v>
      </c>
      <c r="T231" s="37"/>
      <c r="U231" s="47"/>
      <c r="V231" s="48">
        <f t="shared" si="10"/>
        <v>97</v>
      </c>
      <c r="W231" s="12"/>
      <c r="X231" s="21">
        <f t="shared" si="11"/>
        <v>97</v>
      </c>
    </row>
    <row r="232" spans="1:24" s="5" customFormat="1" ht="24" customHeight="1">
      <c r="A232" s="22"/>
      <c r="B232" s="23"/>
      <c r="C232" s="24"/>
      <c r="D232" s="36" t="s">
        <v>97</v>
      </c>
      <c r="E232" s="37" t="s">
        <v>30</v>
      </c>
      <c r="F232" s="38">
        <v>2.9990000000000001</v>
      </c>
      <c r="G232" s="39" t="s">
        <v>31</v>
      </c>
      <c r="H232" s="39" t="s">
        <v>32</v>
      </c>
      <c r="I232" s="37" t="s">
        <v>66</v>
      </c>
      <c r="J232" s="40">
        <v>2496</v>
      </c>
      <c r="K232" s="40">
        <v>4661</v>
      </c>
      <c r="L232" s="39">
        <v>2000</v>
      </c>
      <c r="M232" s="41" t="s">
        <v>34</v>
      </c>
      <c r="N232" s="42">
        <v>11.67</v>
      </c>
      <c r="O232" s="43">
        <f t="shared" si="9"/>
        <v>221.61268209083119</v>
      </c>
      <c r="P232" s="44">
        <v>11.93</v>
      </c>
      <c r="Q232" s="45" t="s">
        <v>35</v>
      </c>
      <c r="R232" s="37" t="s">
        <v>36</v>
      </c>
      <c r="S232" s="46" t="s">
        <v>91</v>
      </c>
      <c r="T232" s="37"/>
      <c r="U232" s="47"/>
      <c r="V232" s="48">
        <f t="shared" si="10"/>
        <v>97</v>
      </c>
      <c r="W232" s="12"/>
      <c r="X232" s="21">
        <f t="shared" si="11"/>
        <v>97</v>
      </c>
    </row>
    <row r="233" spans="1:24" s="5" customFormat="1" ht="24" customHeight="1">
      <c r="A233" s="22"/>
      <c r="B233" s="23"/>
      <c r="C233" s="24"/>
      <c r="D233" s="36" t="s">
        <v>97</v>
      </c>
      <c r="E233" s="37" t="s">
        <v>30</v>
      </c>
      <c r="F233" s="38">
        <v>2.9990000000000001</v>
      </c>
      <c r="G233" s="39" t="s">
        <v>31</v>
      </c>
      <c r="H233" s="39" t="s">
        <v>32</v>
      </c>
      <c r="I233" s="37" t="s">
        <v>66</v>
      </c>
      <c r="J233" s="40">
        <v>2496</v>
      </c>
      <c r="K233" s="40">
        <v>4661</v>
      </c>
      <c r="L233" s="39">
        <v>2000</v>
      </c>
      <c r="M233" s="41" t="s">
        <v>34</v>
      </c>
      <c r="N233" s="42">
        <v>11.29</v>
      </c>
      <c r="O233" s="43">
        <f t="shared" si="9"/>
        <v>229.07174490699734</v>
      </c>
      <c r="P233" s="44">
        <v>11.93</v>
      </c>
      <c r="Q233" s="45" t="s">
        <v>35</v>
      </c>
      <c r="R233" s="37" t="s">
        <v>36</v>
      </c>
      <c r="S233" s="46" t="s">
        <v>91</v>
      </c>
      <c r="T233" s="37"/>
      <c r="U233" s="47"/>
      <c r="V233" s="48" t="str">
        <f t="shared" si="10"/>
        <v/>
      </c>
      <c r="W233" s="12"/>
      <c r="X233" s="21">
        <f t="shared" si="11"/>
        <v>94</v>
      </c>
    </row>
    <row r="234" spans="1:24" s="5" customFormat="1" ht="24" customHeight="1">
      <c r="A234" s="22"/>
      <c r="B234" s="23"/>
      <c r="C234" s="24"/>
      <c r="D234" s="36" t="s">
        <v>97</v>
      </c>
      <c r="E234" s="37" t="s">
        <v>30</v>
      </c>
      <c r="F234" s="38">
        <v>2.9990000000000001</v>
      </c>
      <c r="G234" s="39" t="s">
        <v>31</v>
      </c>
      <c r="H234" s="39" t="s">
        <v>32</v>
      </c>
      <c r="I234" s="37" t="s">
        <v>66</v>
      </c>
      <c r="J234" s="40">
        <v>2496</v>
      </c>
      <c r="K234" s="40">
        <v>4661</v>
      </c>
      <c r="L234" s="39">
        <v>2000</v>
      </c>
      <c r="M234" s="41" t="s">
        <v>34</v>
      </c>
      <c r="N234" s="42">
        <v>11.29</v>
      </c>
      <c r="O234" s="43">
        <f t="shared" si="9"/>
        <v>229.07174490699734</v>
      </c>
      <c r="P234" s="44">
        <v>11.93</v>
      </c>
      <c r="Q234" s="45" t="s">
        <v>67</v>
      </c>
      <c r="R234" s="37" t="s">
        <v>36</v>
      </c>
      <c r="S234" s="46" t="s">
        <v>91</v>
      </c>
      <c r="T234" s="37"/>
      <c r="U234" s="47"/>
      <c r="V234" s="48" t="str">
        <f t="shared" si="10"/>
        <v/>
      </c>
      <c r="X234" s="21">
        <f t="shared" si="11"/>
        <v>94</v>
      </c>
    </row>
    <row r="235" spans="1:24" s="5" customFormat="1" ht="24" customHeight="1">
      <c r="A235" s="22"/>
      <c r="B235" s="23"/>
      <c r="C235" s="24"/>
      <c r="D235" s="36" t="s">
        <v>97</v>
      </c>
      <c r="E235" s="37" t="s">
        <v>30</v>
      </c>
      <c r="F235" s="38">
        <v>2.9990000000000001</v>
      </c>
      <c r="G235" s="39" t="s">
        <v>31</v>
      </c>
      <c r="H235" s="39" t="s">
        <v>32</v>
      </c>
      <c r="I235" s="37" t="s">
        <v>66</v>
      </c>
      <c r="J235" s="40">
        <v>2496</v>
      </c>
      <c r="K235" s="40">
        <v>4661</v>
      </c>
      <c r="L235" s="39">
        <v>2000</v>
      </c>
      <c r="M235" s="41" t="s">
        <v>34</v>
      </c>
      <c r="N235" s="42">
        <v>11.28</v>
      </c>
      <c r="O235" s="43">
        <f t="shared" si="9"/>
        <v>229.27482269503548</v>
      </c>
      <c r="P235" s="44">
        <v>11.93</v>
      </c>
      <c r="Q235" s="45" t="s">
        <v>67</v>
      </c>
      <c r="R235" s="37" t="s">
        <v>36</v>
      </c>
      <c r="S235" s="46" t="s">
        <v>91</v>
      </c>
      <c r="T235" s="37"/>
      <c r="U235" s="47"/>
      <c r="V235" s="48" t="str">
        <f t="shared" si="10"/>
        <v/>
      </c>
      <c r="X235" s="21">
        <f t="shared" si="11"/>
        <v>94</v>
      </c>
    </row>
    <row r="236" spans="1:24" s="5" customFormat="1" ht="24" customHeight="1">
      <c r="A236" s="22"/>
      <c r="B236" s="23"/>
      <c r="C236" s="24"/>
      <c r="D236" s="36" t="s">
        <v>97</v>
      </c>
      <c r="E236" s="37" t="s">
        <v>30</v>
      </c>
      <c r="F236" s="38">
        <v>2.9990000000000001</v>
      </c>
      <c r="G236" s="39" t="s">
        <v>31</v>
      </c>
      <c r="H236" s="39" t="s">
        <v>32</v>
      </c>
      <c r="I236" s="37" t="s">
        <v>66</v>
      </c>
      <c r="J236" s="40">
        <v>2496</v>
      </c>
      <c r="K236" s="40">
        <v>4661</v>
      </c>
      <c r="L236" s="39">
        <v>2000</v>
      </c>
      <c r="M236" s="41" t="s">
        <v>34</v>
      </c>
      <c r="N236" s="42">
        <v>10.94</v>
      </c>
      <c r="O236" s="43">
        <f t="shared" si="9"/>
        <v>236.400365630713</v>
      </c>
      <c r="P236" s="44">
        <v>11.93</v>
      </c>
      <c r="Q236" s="45" t="s">
        <v>67</v>
      </c>
      <c r="R236" s="37" t="s">
        <v>36</v>
      </c>
      <c r="S236" s="46" t="s">
        <v>91</v>
      </c>
      <c r="T236" s="37"/>
      <c r="U236" s="47"/>
      <c r="V236" s="48" t="str">
        <f t="shared" si="10"/>
        <v/>
      </c>
      <c r="X236" s="21">
        <f t="shared" si="11"/>
        <v>91</v>
      </c>
    </row>
    <row r="237" spans="1:24" s="5" customFormat="1" ht="24" customHeight="1">
      <c r="A237" s="22"/>
      <c r="B237" s="23"/>
      <c r="C237" s="24"/>
      <c r="D237" s="36" t="s">
        <v>98</v>
      </c>
      <c r="E237" s="37" t="s">
        <v>30</v>
      </c>
      <c r="F237" s="38">
        <v>2.9990000000000001</v>
      </c>
      <c r="G237" s="39" t="s">
        <v>31</v>
      </c>
      <c r="H237" s="39" t="s">
        <v>32</v>
      </c>
      <c r="I237" s="37" t="s">
        <v>66</v>
      </c>
      <c r="J237" s="40">
        <v>2496</v>
      </c>
      <c r="K237" s="40">
        <v>4661</v>
      </c>
      <c r="L237" s="39">
        <v>2000</v>
      </c>
      <c r="M237" s="41" t="s">
        <v>34</v>
      </c>
      <c r="N237" s="42">
        <v>11.68</v>
      </c>
      <c r="O237" s="43">
        <f t="shared" si="9"/>
        <v>221.42294520547944</v>
      </c>
      <c r="P237" s="44">
        <v>11.93</v>
      </c>
      <c r="Q237" s="45" t="s">
        <v>35</v>
      </c>
      <c r="R237" s="37" t="s">
        <v>36</v>
      </c>
      <c r="S237" s="46" t="s">
        <v>91</v>
      </c>
      <c r="T237" s="37"/>
      <c r="U237" s="47"/>
      <c r="V237" s="48">
        <f t="shared" si="10"/>
        <v>97</v>
      </c>
      <c r="W237" s="12"/>
      <c r="X237" s="21">
        <f t="shared" si="11"/>
        <v>97</v>
      </c>
    </row>
    <row r="238" spans="1:24" s="5" customFormat="1" ht="24" customHeight="1">
      <c r="A238" s="22"/>
      <c r="B238" s="23"/>
      <c r="C238" s="24"/>
      <c r="D238" s="36" t="s">
        <v>98</v>
      </c>
      <c r="E238" s="37" t="s">
        <v>30</v>
      </c>
      <c r="F238" s="38">
        <v>2.9990000000000001</v>
      </c>
      <c r="G238" s="39" t="s">
        <v>31</v>
      </c>
      <c r="H238" s="39" t="s">
        <v>32</v>
      </c>
      <c r="I238" s="37" t="s">
        <v>66</v>
      </c>
      <c r="J238" s="40">
        <v>2496</v>
      </c>
      <c r="K238" s="40">
        <v>4661</v>
      </c>
      <c r="L238" s="39">
        <v>2000</v>
      </c>
      <c r="M238" s="41" t="s">
        <v>34</v>
      </c>
      <c r="N238" s="42">
        <v>11.67</v>
      </c>
      <c r="O238" s="43">
        <f t="shared" si="9"/>
        <v>221.61268209083119</v>
      </c>
      <c r="P238" s="44">
        <v>11.93</v>
      </c>
      <c r="Q238" s="45" t="s">
        <v>35</v>
      </c>
      <c r="R238" s="37" t="s">
        <v>36</v>
      </c>
      <c r="S238" s="46" t="s">
        <v>91</v>
      </c>
      <c r="T238" s="37"/>
      <c r="U238" s="47"/>
      <c r="V238" s="48">
        <f t="shared" si="10"/>
        <v>97</v>
      </c>
      <c r="W238" s="12"/>
      <c r="X238" s="21">
        <f t="shared" si="11"/>
        <v>97</v>
      </c>
    </row>
    <row r="239" spans="1:24" s="5" customFormat="1" ht="24" customHeight="1">
      <c r="A239" s="22"/>
      <c r="B239" s="23"/>
      <c r="C239" s="24"/>
      <c r="D239" s="36" t="s">
        <v>98</v>
      </c>
      <c r="E239" s="37" t="s">
        <v>30</v>
      </c>
      <c r="F239" s="38">
        <v>2.9990000000000001</v>
      </c>
      <c r="G239" s="39" t="s">
        <v>31</v>
      </c>
      <c r="H239" s="39" t="s">
        <v>32</v>
      </c>
      <c r="I239" s="37" t="s">
        <v>66</v>
      </c>
      <c r="J239" s="40">
        <v>2496</v>
      </c>
      <c r="K239" s="40">
        <v>4661</v>
      </c>
      <c r="L239" s="39">
        <v>2000</v>
      </c>
      <c r="M239" s="41" t="s">
        <v>34</v>
      </c>
      <c r="N239" s="42">
        <v>11.29</v>
      </c>
      <c r="O239" s="43">
        <f t="shared" si="9"/>
        <v>229.07174490699734</v>
      </c>
      <c r="P239" s="44">
        <v>11.93</v>
      </c>
      <c r="Q239" s="45" t="s">
        <v>35</v>
      </c>
      <c r="R239" s="37" t="s">
        <v>36</v>
      </c>
      <c r="S239" s="46" t="s">
        <v>91</v>
      </c>
      <c r="T239" s="37"/>
      <c r="U239" s="47"/>
      <c r="V239" s="48" t="str">
        <f t="shared" si="10"/>
        <v/>
      </c>
      <c r="W239" s="12"/>
      <c r="X239" s="21">
        <f t="shared" si="11"/>
        <v>94</v>
      </c>
    </row>
    <row r="240" spans="1:24" s="5" customFormat="1" ht="24" customHeight="1">
      <c r="A240" s="22"/>
      <c r="B240" s="23"/>
      <c r="C240" s="24"/>
      <c r="D240" s="36" t="s">
        <v>98</v>
      </c>
      <c r="E240" s="37" t="s">
        <v>30</v>
      </c>
      <c r="F240" s="38">
        <v>2.9990000000000001</v>
      </c>
      <c r="G240" s="39" t="s">
        <v>31</v>
      </c>
      <c r="H240" s="39" t="s">
        <v>32</v>
      </c>
      <c r="I240" s="37" t="s">
        <v>66</v>
      </c>
      <c r="J240" s="40">
        <v>2496</v>
      </c>
      <c r="K240" s="40">
        <v>4661</v>
      </c>
      <c r="L240" s="39">
        <v>2000</v>
      </c>
      <c r="M240" s="41" t="s">
        <v>34</v>
      </c>
      <c r="N240" s="42">
        <v>11.29</v>
      </c>
      <c r="O240" s="43">
        <f t="shared" si="9"/>
        <v>229.07174490699734</v>
      </c>
      <c r="P240" s="44">
        <v>11.93</v>
      </c>
      <c r="Q240" s="45" t="s">
        <v>67</v>
      </c>
      <c r="R240" s="37" t="s">
        <v>36</v>
      </c>
      <c r="S240" s="46" t="s">
        <v>91</v>
      </c>
      <c r="T240" s="37"/>
      <c r="U240" s="47"/>
      <c r="V240" s="48" t="str">
        <f t="shared" si="10"/>
        <v/>
      </c>
      <c r="X240" s="21">
        <f t="shared" si="11"/>
        <v>94</v>
      </c>
    </row>
    <row r="241" spans="1:24" s="5" customFormat="1" ht="24" customHeight="1">
      <c r="A241" s="22"/>
      <c r="B241" s="23"/>
      <c r="C241" s="24"/>
      <c r="D241" s="36" t="s">
        <v>98</v>
      </c>
      <c r="E241" s="37" t="s">
        <v>30</v>
      </c>
      <c r="F241" s="38">
        <v>2.9990000000000001</v>
      </c>
      <c r="G241" s="39" t="s">
        <v>31</v>
      </c>
      <c r="H241" s="39" t="s">
        <v>32</v>
      </c>
      <c r="I241" s="37" t="s">
        <v>66</v>
      </c>
      <c r="J241" s="40">
        <v>2496</v>
      </c>
      <c r="K241" s="40">
        <v>4661</v>
      </c>
      <c r="L241" s="39">
        <v>2000</v>
      </c>
      <c r="M241" s="41" t="s">
        <v>34</v>
      </c>
      <c r="N241" s="42">
        <v>11.28</v>
      </c>
      <c r="O241" s="43">
        <f t="shared" si="9"/>
        <v>229.27482269503548</v>
      </c>
      <c r="P241" s="44">
        <v>11.93</v>
      </c>
      <c r="Q241" s="45" t="s">
        <v>67</v>
      </c>
      <c r="R241" s="37" t="s">
        <v>36</v>
      </c>
      <c r="S241" s="46" t="s">
        <v>91</v>
      </c>
      <c r="T241" s="37"/>
      <c r="U241" s="47"/>
      <c r="V241" s="48" t="str">
        <f t="shared" si="10"/>
        <v/>
      </c>
      <c r="X241" s="21">
        <f t="shared" si="11"/>
        <v>94</v>
      </c>
    </row>
    <row r="242" spans="1:24" s="5" customFormat="1" ht="24" customHeight="1">
      <c r="A242" s="22"/>
      <c r="B242" s="23"/>
      <c r="C242" s="24"/>
      <c r="D242" s="36" t="s">
        <v>98</v>
      </c>
      <c r="E242" s="37" t="s">
        <v>30</v>
      </c>
      <c r="F242" s="38">
        <v>2.9990000000000001</v>
      </c>
      <c r="G242" s="39" t="s">
        <v>31</v>
      </c>
      <c r="H242" s="39" t="s">
        <v>32</v>
      </c>
      <c r="I242" s="37" t="s">
        <v>66</v>
      </c>
      <c r="J242" s="40">
        <v>2496</v>
      </c>
      <c r="K242" s="40">
        <v>4661</v>
      </c>
      <c r="L242" s="39">
        <v>2000</v>
      </c>
      <c r="M242" s="41" t="s">
        <v>34</v>
      </c>
      <c r="N242" s="42">
        <v>10.94</v>
      </c>
      <c r="O242" s="43">
        <f t="shared" si="9"/>
        <v>236.400365630713</v>
      </c>
      <c r="P242" s="44">
        <v>11.93</v>
      </c>
      <c r="Q242" s="45" t="s">
        <v>67</v>
      </c>
      <c r="R242" s="37" t="s">
        <v>36</v>
      </c>
      <c r="S242" s="46" t="s">
        <v>91</v>
      </c>
      <c r="T242" s="37"/>
      <c r="U242" s="47"/>
      <c r="V242" s="48" t="str">
        <f t="shared" si="10"/>
        <v/>
      </c>
      <c r="X242" s="21">
        <f t="shared" si="11"/>
        <v>91</v>
      </c>
    </row>
    <row r="243" spans="1:24" s="5" customFormat="1" ht="24" customHeight="1">
      <c r="A243" s="22"/>
      <c r="B243" s="23"/>
      <c r="C243" s="24"/>
      <c r="D243" s="36" t="s">
        <v>99</v>
      </c>
      <c r="E243" s="37" t="s">
        <v>30</v>
      </c>
      <c r="F243" s="38">
        <v>2.9990000000000001</v>
      </c>
      <c r="G243" s="39" t="s">
        <v>31</v>
      </c>
      <c r="H243" s="39" t="s">
        <v>32</v>
      </c>
      <c r="I243" s="37" t="s">
        <v>66</v>
      </c>
      <c r="J243" s="40">
        <v>2496</v>
      </c>
      <c r="K243" s="40">
        <v>4661</v>
      </c>
      <c r="L243" s="39">
        <v>2000</v>
      </c>
      <c r="M243" s="41" t="s">
        <v>34</v>
      </c>
      <c r="N243" s="42">
        <v>11.68</v>
      </c>
      <c r="O243" s="43">
        <f t="shared" si="9"/>
        <v>221.42294520547944</v>
      </c>
      <c r="P243" s="44">
        <v>11.93</v>
      </c>
      <c r="Q243" s="45" t="s">
        <v>35</v>
      </c>
      <c r="R243" s="37" t="s">
        <v>36</v>
      </c>
      <c r="S243" s="46" t="s">
        <v>38</v>
      </c>
      <c r="T243" s="37"/>
      <c r="U243" s="47"/>
      <c r="V243" s="48">
        <f t="shared" si="10"/>
        <v>97</v>
      </c>
      <c r="W243" s="12"/>
      <c r="X243" s="21">
        <f t="shared" si="11"/>
        <v>97</v>
      </c>
    </row>
    <row r="244" spans="1:24" s="5" customFormat="1" ht="24" customHeight="1">
      <c r="A244" s="22"/>
      <c r="B244" s="23"/>
      <c r="C244" s="24"/>
      <c r="D244" s="36" t="s">
        <v>99</v>
      </c>
      <c r="E244" s="37" t="s">
        <v>30</v>
      </c>
      <c r="F244" s="38">
        <v>2.9990000000000001</v>
      </c>
      <c r="G244" s="39" t="s">
        <v>31</v>
      </c>
      <c r="H244" s="39" t="s">
        <v>32</v>
      </c>
      <c r="I244" s="37" t="s">
        <v>66</v>
      </c>
      <c r="J244" s="40">
        <v>2496</v>
      </c>
      <c r="K244" s="40">
        <v>4661</v>
      </c>
      <c r="L244" s="39">
        <v>2000</v>
      </c>
      <c r="M244" s="41" t="s">
        <v>34</v>
      </c>
      <c r="N244" s="42">
        <v>11.67</v>
      </c>
      <c r="O244" s="43">
        <f t="shared" si="9"/>
        <v>221.61268209083119</v>
      </c>
      <c r="P244" s="44">
        <v>11.93</v>
      </c>
      <c r="Q244" s="45" t="s">
        <v>35</v>
      </c>
      <c r="R244" s="37" t="s">
        <v>36</v>
      </c>
      <c r="S244" s="46" t="s">
        <v>38</v>
      </c>
      <c r="T244" s="37"/>
      <c r="U244" s="47"/>
      <c r="V244" s="48">
        <f t="shared" si="10"/>
        <v>97</v>
      </c>
      <c r="W244" s="12"/>
      <c r="X244" s="21">
        <f t="shared" si="11"/>
        <v>97</v>
      </c>
    </row>
    <row r="245" spans="1:24" s="5" customFormat="1" ht="24" customHeight="1">
      <c r="A245" s="22"/>
      <c r="B245" s="23"/>
      <c r="C245" s="24"/>
      <c r="D245" s="36" t="s">
        <v>99</v>
      </c>
      <c r="E245" s="37" t="s">
        <v>30</v>
      </c>
      <c r="F245" s="38">
        <v>2.9990000000000001</v>
      </c>
      <c r="G245" s="39" t="s">
        <v>31</v>
      </c>
      <c r="H245" s="39" t="s">
        <v>32</v>
      </c>
      <c r="I245" s="37" t="s">
        <v>58</v>
      </c>
      <c r="J245" s="40">
        <v>2496</v>
      </c>
      <c r="K245" s="40">
        <v>4661</v>
      </c>
      <c r="L245" s="39">
        <v>2000</v>
      </c>
      <c r="M245" s="41" t="s">
        <v>34</v>
      </c>
      <c r="N245" s="42">
        <v>11.37</v>
      </c>
      <c r="O245" s="43">
        <f t="shared" si="9"/>
        <v>227.45998240985048</v>
      </c>
      <c r="P245" s="44">
        <v>11.93</v>
      </c>
      <c r="Q245" s="45" t="s">
        <v>35</v>
      </c>
      <c r="R245" s="37" t="s">
        <v>36</v>
      </c>
      <c r="S245" s="46" t="s">
        <v>38</v>
      </c>
      <c r="T245" s="37"/>
      <c r="U245" s="47"/>
      <c r="V245" s="48">
        <f t="shared" si="10"/>
        <v>95</v>
      </c>
      <c r="W245" s="12"/>
      <c r="X245" s="21">
        <f t="shared" si="11"/>
        <v>95</v>
      </c>
    </row>
    <row r="246" spans="1:24" s="5" customFormat="1" ht="24" customHeight="1">
      <c r="A246" s="22"/>
      <c r="B246" s="23"/>
      <c r="C246" s="24"/>
      <c r="D246" s="36" t="s">
        <v>99</v>
      </c>
      <c r="E246" s="37" t="s">
        <v>30</v>
      </c>
      <c r="F246" s="38">
        <v>2.9990000000000001</v>
      </c>
      <c r="G246" s="39" t="s">
        <v>31</v>
      </c>
      <c r="H246" s="39" t="s">
        <v>32</v>
      </c>
      <c r="I246" s="37" t="s">
        <v>66</v>
      </c>
      <c r="J246" s="40">
        <v>2496</v>
      </c>
      <c r="K246" s="40">
        <v>4661</v>
      </c>
      <c r="L246" s="39">
        <v>2000</v>
      </c>
      <c r="M246" s="41" t="s">
        <v>34</v>
      </c>
      <c r="N246" s="42">
        <v>11.29</v>
      </c>
      <c r="O246" s="43">
        <f t="shared" si="9"/>
        <v>229.07174490699734</v>
      </c>
      <c r="P246" s="44">
        <v>11.93</v>
      </c>
      <c r="Q246" s="45" t="s">
        <v>67</v>
      </c>
      <c r="R246" s="37" t="s">
        <v>36</v>
      </c>
      <c r="S246" s="46" t="s">
        <v>38</v>
      </c>
      <c r="T246" s="37"/>
      <c r="U246" s="47"/>
      <c r="V246" s="48" t="str">
        <f t="shared" si="10"/>
        <v/>
      </c>
      <c r="X246" s="21">
        <f t="shared" si="11"/>
        <v>94</v>
      </c>
    </row>
    <row r="247" spans="1:24" s="5" customFormat="1" ht="24" customHeight="1">
      <c r="A247" s="22"/>
      <c r="B247" s="23"/>
      <c r="C247" s="24"/>
      <c r="D247" s="36" t="s">
        <v>99</v>
      </c>
      <c r="E247" s="37" t="s">
        <v>30</v>
      </c>
      <c r="F247" s="38">
        <v>2.9990000000000001</v>
      </c>
      <c r="G247" s="39" t="s">
        <v>31</v>
      </c>
      <c r="H247" s="39" t="s">
        <v>32</v>
      </c>
      <c r="I247" s="37" t="s">
        <v>66</v>
      </c>
      <c r="J247" s="40">
        <v>2496</v>
      </c>
      <c r="K247" s="40">
        <v>4661</v>
      </c>
      <c r="L247" s="39">
        <v>2000</v>
      </c>
      <c r="M247" s="41" t="s">
        <v>34</v>
      </c>
      <c r="N247" s="42">
        <v>11.28</v>
      </c>
      <c r="O247" s="43">
        <f t="shared" si="9"/>
        <v>229.27482269503548</v>
      </c>
      <c r="P247" s="44">
        <v>11.93</v>
      </c>
      <c r="Q247" s="45" t="s">
        <v>67</v>
      </c>
      <c r="R247" s="37" t="s">
        <v>36</v>
      </c>
      <c r="S247" s="46" t="s">
        <v>38</v>
      </c>
      <c r="T247" s="37"/>
      <c r="U247" s="47"/>
      <c r="V247" s="48" t="str">
        <f t="shared" si="10"/>
        <v/>
      </c>
      <c r="X247" s="21">
        <f t="shared" si="11"/>
        <v>94</v>
      </c>
    </row>
    <row r="248" spans="1:24" s="5" customFormat="1" ht="24" customHeight="1">
      <c r="A248" s="22"/>
      <c r="B248" s="23"/>
      <c r="C248" s="24"/>
      <c r="D248" s="36" t="s">
        <v>99</v>
      </c>
      <c r="E248" s="37" t="s">
        <v>30</v>
      </c>
      <c r="F248" s="38">
        <v>2.9990000000000001</v>
      </c>
      <c r="G248" s="39" t="s">
        <v>31</v>
      </c>
      <c r="H248" s="39" t="s">
        <v>32</v>
      </c>
      <c r="I248" s="37" t="s">
        <v>58</v>
      </c>
      <c r="J248" s="40">
        <v>2496</v>
      </c>
      <c r="K248" s="40">
        <v>4661</v>
      </c>
      <c r="L248" s="39">
        <v>2000</v>
      </c>
      <c r="M248" s="41" t="s">
        <v>34</v>
      </c>
      <c r="N248" s="42">
        <v>11.01</v>
      </c>
      <c r="O248" s="43">
        <f t="shared" si="9"/>
        <v>234.89736603088102</v>
      </c>
      <c r="P248" s="44">
        <v>11.93</v>
      </c>
      <c r="Q248" s="45" t="s">
        <v>67</v>
      </c>
      <c r="R248" s="37" t="s">
        <v>36</v>
      </c>
      <c r="S248" s="46" t="s">
        <v>38</v>
      </c>
      <c r="T248" s="37"/>
      <c r="U248" s="47"/>
      <c r="V248" s="48" t="str">
        <f t="shared" si="10"/>
        <v/>
      </c>
      <c r="X248" s="21">
        <f t="shared" si="11"/>
        <v>92</v>
      </c>
    </row>
    <row r="249" spans="1:24" s="5" customFormat="1" ht="24" customHeight="1">
      <c r="A249" s="22"/>
      <c r="B249" s="23"/>
      <c r="C249" s="24"/>
      <c r="D249" s="36" t="s">
        <v>100</v>
      </c>
      <c r="E249" s="37" t="s">
        <v>30</v>
      </c>
      <c r="F249" s="38">
        <v>2.9990000000000001</v>
      </c>
      <c r="G249" s="39" t="s">
        <v>31</v>
      </c>
      <c r="H249" s="39" t="s">
        <v>32</v>
      </c>
      <c r="I249" s="37" t="s">
        <v>66</v>
      </c>
      <c r="J249" s="40">
        <v>2496</v>
      </c>
      <c r="K249" s="40">
        <v>4661</v>
      </c>
      <c r="L249" s="39">
        <v>2000</v>
      </c>
      <c r="M249" s="41" t="s">
        <v>34</v>
      </c>
      <c r="N249" s="42">
        <v>11.68</v>
      </c>
      <c r="O249" s="43">
        <f t="shared" si="9"/>
        <v>221.42294520547944</v>
      </c>
      <c r="P249" s="44">
        <v>11.93</v>
      </c>
      <c r="Q249" s="45" t="s">
        <v>35</v>
      </c>
      <c r="R249" s="37" t="s">
        <v>36</v>
      </c>
      <c r="S249" s="46" t="s">
        <v>38</v>
      </c>
      <c r="T249" s="37"/>
      <c r="U249" s="47"/>
      <c r="V249" s="48">
        <f t="shared" si="10"/>
        <v>97</v>
      </c>
      <c r="W249" s="12"/>
      <c r="X249" s="21">
        <f t="shared" si="11"/>
        <v>97</v>
      </c>
    </row>
    <row r="250" spans="1:24" s="5" customFormat="1" ht="24" customHeight="1">
      <c r="A250" s="22"/>
      <c r="B250" s="23"/>
      <c r="C250" s="24"/>
      <c r="D250" s="36" t="s">
        <v>100</v>
      </c>
      <c r="E250" s="37" t="s">
        <v>30</v>
      </c>
      <c r="F250" s="38">
        <v>2.9990000000000001</v>
      </c>
      <c r="G250" s="39" t="s">
        <v>31</v>
      </c>
      <c r="H250" s="39" t="s">
        <v>32</v>
      </c>
      <c r="I250" s="37" t="s">
        <v>66</v>
      </c>
      <c r="J250" s="40">
        <v>2496</v>
      </c>
      <c r="K250" s="40">
        <v>4661</v>
      </c>
      <c r="L250" s="39">
        <v>2000</v>
      </c>
      <c r="M250" s="41" t="s">
        <v>34</v>
      </c>
      <c r="N250" s="42">
        <v>11.67</v>
      </c>
      <c r="O250" s="43">
        <f t="shared" si="9"/>
        <v>221.61268209083119</v>
      </c>
      <c r="P250" s="44">
        <v>11.93</v>
      </c>
      <c r="Q250" s="45" t="s">
        <v>35</v>
      </c>
      <c r="R250" s="37" t="s">
        <v>36</v>
      </c>
      <c r="S250" s="46" t="s">
        <v>38</v>
      </c>
      <c r="T250" s="37"/>
      <c r="U250" s="47"/>
      <c r="V250" s="48">
        <f t="shared" si="10"/>
        <v>97</v>
      </c>
      <c r="W250" s="12"/>
      <c r="X250" s="21">
        <f t="shared" si="11"/>
        <v>97</v>
      </c>
    </row>
    <row r="251" spans="1:24" s="5" customFormat="1" ht="24" customHeight="1">
      <c r="A251" s="22"/>
      <c r="B251" s="23"/>
      <c r="C251" s="24"/>
      <c r="D251" s="36" t="s">
        <v>100</v>
      </c>
      <c r="E251" s="37" t="s">
        <v>30</v>
      </c>
      <c r="F251" s="38">
        <v>2.9990000000000001</v>
      </c>
      <c r="G251" s="39" t="s">
        <v>31</v>
      </c>
      <c r="H251" s="39" t="s">
        <v>32</v>
      </c>
      <c r="I251" s="37" t="s">
        <v>58</v>
      </c>
      <c r="J251" s="40">
        <v>2496</v>
      </c>
      <c r="K251" s="40">
        <v>4661</v>
      </c>
      <c r="L251" s="39">
        <v>2000</v>
      </c>
      <c r="M251" s="41" t="s">
        <v>34</v>
      </c>
      <c r="N251" s="42">
        <v>11.37</v>
      </c>
      <c r="O251" s="43">
        <f t="shared" si="9"/>
        <v>227.45998240985048</v>
      </c>
      <c r="P251" s="44">
        <v>11.93</v>
      </c>
      <c r="Q251" s="45" t="s">
        <v>35</v>
      </c>
      <c r="R251" s="37" t="s">
        <v>36</v>
      </c>
      <c r="S251" s="46" t="s">
        <v>38</v>
      </c>
      <c r="T251" s="37"/>
      <c r="U251" s="47"/>
      <c r="V251" s="48">
        <f t="shared" si="10"/>
        <v>95</v>
      </c>
      <c r="W251" s="12"/>
      <c r="X251" s="21">
        <f t="shared" si="11"/>
        <v>95</v>
      </c>
    </row>
    <row r="252" spans="1:24" s="5" customFormat="1" ht="24" customHeight="1">
      <c r="A252" s="22"/>
      <c r="B252" s="23"/>
      <c r="C252" s="24"/>
      <c r="D252" s="36" t="s">
        <v>100</v>
      </c>
      <c r="E252" s="37" t="s">
        <v>30</v>
      </c>
      <c r="F252" s="38">
        <v>2.9990000000000001</v>
      </c>
      <c r="G252" s="39" t="s">
        <v>31</v>
      </c>
      <c r="H252" s="39" t="s">
        <v>32</v>
      </c>
      <c r="I252" s="37" t="s">
        <v>66</v>
      </c>
      <c r="J252" s="40">
        <v>2496</v>
      </c>
      <c r="K252" s="40">
        <v>4661</v>
      </c>
      <c r="L252" s="39">
        <v>2000</v>
      </c>
      <c r="M252" s="41" t="s">
        <v>34</v>
      </c>
      <c r="N252" s="42">
        <v>11.29</v>
      </c>
      <c r="O252" s="43">
        <f t="shared" si="9"/>
        <v>229.07174490699734</v>
      </c>
      <c r="P252" s="44">
        <v>11.93</v>
      </c>
      <c r="Q252" s="45" t="s">
        <v>67</v>
      </c>
      <c r="R252" s="37" t="s">
        <v>36</v>
      </c>
      <c r="S252" s="46" t="s">
        <v>38</v>
      </c>
      <c r="T252" s="37"/>
      <c r="U252" s="47"/>
      <c r="V252" s="48" t="str">
        <f t="shared" si="10"/>
        <v/>
      </c>
      <c r="X252" s="21">
        <f t="shared" si="11"/>
        <v>94</v>
      </c>
    </row>
    <row r="253" spans="1:24" s="5" customFormat="1" ht="24" customHeight="1">
      <c r="A253" s="22"/>
      <c r="B253" s="23"/>
      <c r="C253" s="24"/>
      <c r="D253" s="36" t="s">
        <v>100</v>
      </c>
      <c r="E253" s="37" t="s">
        <v>30</v>
      </c>
      <c r="F253" s="38">
        <v>2.9990000000000001</v>
      </c>
      <c r="G253" s="39" t="s">
        <v>31</v>
      </c>
      <c r="H253" s="39" t="s">
        <v>32</v>
      </c>
      <c r="I253" s="37" t="s">
        <v>66</v>
      </c>
      <c r="J253" s="40">
        <v>2496</v>
      </c>
      <c r="K253" s="40">
        <v>4661</v>
      </c>
      <c r="L253" s="39">
        <v>2000</v>
      </c>
      <c r="M253" s="41" t="s">
        <v>34</v>
      </c>
      <c r="N253" s="42">
        <v>11.28</v>
      </c>
      <c r="O253" s="43">
        <f t="shared" si="9"/>
        <v>229.27482269503548</v>
      </c>
      <c r="P253" s="44">
        <v>11.93</v>
      </c>
      <c r="Q253" s="45" t="s">
        <v>67</v>
      </c>
      <c r="R253" s="37" t="s">
        <v>36</v>
      </c>
      <c r="S253" s="46" t="s">
        <v>38</v>
      </c>
      <c r="T253" s="37"/>
      <c r="U253" s="47"/>
      <c r="V253" s="48" t="str">
        <f t="shared" si="10"/>
        <v/>
      </c>
      <c r="X253" s="21">
        <f t="shared" si="11"/>
        <v>94</v>
      </c>
    </row>
    <row r="254" spans="1:24" s="5" customFormat="1" ht="24" customHeight="1">
      <c r="A254" s="22"/>
      <c r="B254" s="23"/>
      <c r="C254" s="24"/>
      <c r="D254" s="36" t="s">
        <v>100</v>
      </c>
      <c r="E254" s="37" t="s">
        <v>30</v>
      </c>
      <c r="F254" s="38">
        <v>2.9990000000000001</v>
      </c>
      <c r="G254" s="39" t="s">
        <v>31</v>
      </c>
      <c r="H254" s="39" t="s">
        <v>32</v>
      </c>
      <c r="I254" s="37" t="s">
        <v>58</v>
      </c>
      <c r="J254" s="40">
        <v>2496</v>
      </c>
      <c r="K254" s="40">
        <v>4661</v>
      </c>
      <c r="L254" s="39">
        <v>2000</v>
      </c>
      <c r="M254" s="41" t="s">
        <v>34</v>
      </c>
      <c r="N254" s="42">
        <v>11.01</v>
      </c>
      <c r="O254" s="43">
        <f t="shared" si="9"/>
        <v>234.89736603088102</v>
      </c>
      <c r="P254" s="44">
        <v>11.93</v>
      </c>
      <c r="Q254" s="45" t="s">
        <v>67</v>
      </c>
      <c r="R254" s="37" t="s">
        <v>36</v>
      </c>
      <c r="S254" s="46" t="s">
        <v>38</v>
      </c>
      <c r="T254" s="37"/>
      <c r="U254" s="47"/>
      <c r="V254" s="48" t="str">
        <f t="shared" si="10"/>
        <v/>
      </c>
      <c r="X254" s="21">
        <f t="shared" si="11"/>
        <v>92</v>
      </c>
    </row>
    <row r="255" spans="1:24" s="5" customFormat="1" ht="24" customHeight="1">
      <c r="A255" s="22"/>
      <c r="B255" s="23"/>
      <c r="C255" s="24"/>
      <c r="D255" s="36" t="s">
        <v>101</v>
      </c>
      <c r="E255" s="37" t="s">
        <v>30</v>
      </c>
      <c r="F255" s="38">
        <v>2.9990000000000001</v>
      </c>
      <c r="G255" s="39" t="s">
        <v>31</v>
      </c>
      <c r="H255" s="39" t="s">
        <v>32</v>
      </c>
      <c r="I255" s="37" t="s">
        <v>66</v>
      </c>
      <c r="J255" s="40">
        <v>2496</v>
      </c>
      <c r="K255" s="40">
        <v>4661</v>
      </c>
      <c r="L255" s="39">
        <v>2000</v>
      </c>
      <c r="M255" s="41" t="s">
        <v>34</v>
      </c>
      <c r="N255" s="42">
        <v>11.68</v>
      </c>
      <c r="O255" s="43">
        <f t="shared" si="9"/>
        <v>221.42294520547944</v>
      </c>
      <c r="P255" s="44">
        <v>11.93</v>
      </c>
      <c r="Q255" s="45" t="s">
        <v>35</v>
      </c>
      <c r="R255" s="37" t="s">
        <v>36</v>
      </c>
      <c r="S255" s="46" t="s">
        <v>38</v>
      </c>
      <c r="T255" s="37"/>
      <c r="U255" s="47"/>
      <c r="V255" s="48">
        <f t="shared" si="10"/>
        <v>97</v>
      </c>
      <c r="W255" s="12"/>
      <c r="X255" s="21">
        <f t="shared" si="11"/>
        <v>97</v>
      </c>
    </row>
    <row r="256" spans="1:24" s="5" customFormat="1" ht="24" customHeight="1">
      <c r="A256" s="22"/>
      <c r="B256" s="23"/>
      <c r="C256" s="24"/>
      <c r="D256" s="36" t="s">
        <v>101</v>
      </c>
      <c r="E256" s="37" t="s">
        <v>30</v>
      </c>
      <c r="F256" s="38">
        <v>2.9990000000000001</v>
      </c>
      <c r="G256" s="39" t="s">
        <v>31</v>
      </c>
      <c r="H256" s="39" t="s">
        <v>32</v>
      </c>
      <c r="I256" s="37" t="s">
        <v>66</v>
      </c>
      <c r="J256" s="40">
        <v>2496</v>
      </c>
      <c r="K256" s="40">
        <v>4661</v>
      </c>
      <c r="L256" s="39">
        <v>2000</v>
      </c>
      <c r="M256" s="41" t="s">
        <v>34</v>
      </c>
      <c r="N256" s="42">
        <v>11.67</v>
      </c>
      <c r="O256" s="43">
        <f t="shared" si="9"/>
        <v>221.61268209083119</v>
      </c>
      <c r="P256" s="44">
        <v>11.93</v>
      </c>
      <c r="Q256" s="45" t="s">
        <v>35</v>
      </c>
      <c r="R256" s="37" t="s">
        <v>36</v>
      </c>
      <c r="S256" s="46" t="s">
        <v>38</v>
      </c>
      <c r="T256" s="37"/>
      <c r="U256" s="47"/>
      <c r="V256" s="48">
        <f t="shared" si="10"/>
        <v>97</v>
      </c>
      <c r="W256" s="12"/>
      <c r="X256" s="21">
        <f t="shared" si="11"/>
        <v>97</v>
      </c>
    </row>
    <row r="257" spans="1:24" s="5" customFormat="1" ht="24" customHeight="1">
      <c r="A257" s="22"/>
      <c r="B257" s="23"/>
      <c r="C257" s="24"/>
      <c r="D257" s="36" t="s">
        <v>101</v>
      </c>
      <c r="E257" s="37" t="s">
        <v>30</v>
      </c>
      <c r="F257" s="38">
        <v>2.9990000000000001</v>
      </c>
      <c r="G257" s="39" t="s">
        <v>31</v>
      </c>
      <c r="H257" s="39" t="s">
        <v>32</v>
      </c>
      <c r="I257" s="37" t="s">
        <v>58</v>
      </c>
      <c r="J257" s="40">
        <v>2496</v>
      </c>
      <c r="K257" s="40">
        <v>4661</v>
      </c>
      <c r="L257" s="39">
        <v>2000</v>
      </c>
      <c r="M257" s="41" t="s">
        <v>34</v>
      </c>
      <c r="N257" s="42">
        <v>11.37</v>
      </c>
      <c r="O257" s="43">
        <f t="shared" si="9"/>
        <v>227.45998240985048</v>
      </c>
      <c r="P257" s="44">
        <v>11.93</v>
      </c>
      <c r="Q257" s="45" t="s">
        <v>35</v>
      </c>
      <c r="R257" s="37" t="s">
        <v>36</v>
      </c>
      <c r="S257" s="46" t="s">
        <v>38</v>
      </c>
      <c r="T257" s="37"/>
      <c r="U257" s="47"/>
      <c r="V257" s="48">
        <f t="shared" si="10"/>
        <v>95</v>
      </c>
      <c r="W257" s="12"/>
      <c r="X257" s="21">
        <f t="shared" si="11"/>
        <v>95</v>
      </c>
    </row>
    <row r="258" spans="1:24" s="5" customFormat="1" ht="24" customHeight="1">
      <c r="A258" s="22"/>
      <c r="B258" s="23"/>
      <c r="C258" s="24"/>
      <c r="D258" s="36" t="s">
        <v>101</v>
      </c>
      <c r="E258" s="37" t="s">
        <v>30</v>
      </c>
      <c r="F258" s="38">
        <v>2.9990000000000001</v>
      </c>
      <c r="G258" s="39" t="s">
        <v>31</v>
      </c>
      <c r="H258" s="39" t="s">
        <v>32</v>
      </c>
      <c r="I258" s="37" t="s">
        <v>66</v>
      </c>
      <c r="J258" s="40">
        <v>2496</v>
      </c>
      <c r="K258" s="40">
        <v>4661</v>
      </c>
      <c r="L258" s="39">
        <v>2000</v>
      </c>
      <c r="M258" s="41" t="s">
        <v>34</v>
      </c>
      <c r="N258" s="42">
        <v>11.29</v>
      </c>
      <c r="O258" s="43">
        <f t="shared" si="9"/>
        <v>229.07174490699734</v>
      </c>
      <c r="P258" s="44">
        <v>11.93</v>
      </c>
      <c r="Q258" s="45" t="s">
        <v>67</v>
      </c>
      <c r="R258" s="37" t="s">
        <v>36</v>
      </c>
      <c r="S258" s="46" t="s">
        <v>38</v>
      </c>
      <c r="T258" s="37"/>
      <c r="U258" s="47"/>
      <c r="V258" s="48" t="str">
        <f t="shared" si="10"/>
        <v/>
      </c>
      <c r="X258" s="21">
        <f t="shared" si="11"/>
        <v>94</v>
      </c>
    </row>
    <row r="259" spans="1:24" s="5" customFormat="1" ht="24" customHeight="1">
      <c r="A259" s="22"/>
      <c r="B259" s="23"/>
      <c r="C259" s="24"/>
      <c r="D259" s="36" t="s">
        <v>101</v>
      </c>
      <c r="E259" s="37" t="s">
        <v>30</v>
      </c>
      <c r="F259" s="38">
        <v>2.9990000000000001</v>
      </c>
      <c r="G259" s="39" t="s">
        <v>31</v>
      </c>
      <c r="H259" s="39" t="s">
        <v>32</v>
      </c>
      <c r="I259" s="37" t="s">
        <v>66</v>
      </c>
      <c r="J259" s="40">
        <v>2496</v>
      </c>
      <c r="K259" s="40">
        <v>4661</v>
      </c>
      <c r="L259" s="39">
        <v>2000</v>
      </c>
      <c r="M259" s="41" t="s">
        <v>34</v>
      </c>
      <c r="N259" s="42">
        <v>11.28</v>
      </c>
      <c r="O259" s="43">
        <f t="shared" si="9"/>
        <v>229.27482269503548</v>
      </c>
      <c r="P259" s="44">
        <v>11.93</v>
      </c>
      <c r="Q259" s="45" t="s">
        <v>67</v>
      </c>
      <c r="R259" s="37" t="s">
        <v>36</v>
      </c>
      <c r="S259" s="46" t="s">
        <v>38</v>
      </c>
      <c r="T259" s="37"/>
      <c r="U259" s="47"/>
      <c r="V259" s="48" t="str">
        <f t="shared" si="10"/>
        <v/>
      </c>
      <c r="X259" s="21">
        <f t="shared" si="11"/>
        <v>94</v>
      </c>
    </row>
    <row r="260" spans="1:24" s="5" customFormat="1" ht="24" customHeight="1">
      <c r="A260" s="22"/>
      <c r="B260" s="23"/>
      <c r="C260" s="24"/>
      <c r="D260" s="36" t="s">
        <v>101</v>
      </c>
      <c r="E260" s="37" t="s">
        <v>30</v>
      </c>
      <c r="F260" s="38">
        <v>2.9990000000000001</v>
      </c>
      <c r="G260" s="39" t="s">
        <v>31</v>
      </c>
      <c r="H260" s="39" t="s">
        <v>32</v>
      </c>
      <c r="I260" s="37" t="s">
        <v>58</v>
      </c>
      <c r="J260" s="40">
        <v>2496</v>
      </c>
      <c r="K260" s="40">
        <v>4661</v>
      </c>
      <c r="L260" s="39">
        <v>2000</v>
      </c>
      <c r="M260" s="41" t="s">
        <v>34</v>
      </c>
      <c r="N260" s="42">
        <v>11.01</v>
      </c>
      <c r="O260" s="43">
        <f t="shared" si="9"/>
        <v>234.89736603088102</v>
      </c>
      <c r="P260" s="44">
        <v>11.93</v>
      </c>
      <c r="Q260" s="45" t="s">
        <v>67</v>
      </c>
      <c r="R260" s="37" t="s">
        <v>36</v>
      </c>
      <c r="S260" s="46" t="s">
        <v>38</v>
      </c>
      <c r="T260" s="37"/>
      <c r="U260" s="47"/>
      <c r="V260" s="48" t="str">
        <f t="shared" si="10"/>
        <v/>
      </c>
      <c r="X260" s="21">
        <f t="shared" si="11"/>
        <v>92</v>
      </c>
    </row>
    <row r="261" spans="1:24" s="5" customFormat="1" ht="24" customHeight="1">
      <c r="A261" s="22"/>
      <c r="B261" s="23"/>
      <c r="C261" s="24"/>
      <c r="D261" s="36" t="s">
        <v>102</v>
      </c>
      <c r="E261" s="37" t="s">
        <v>30</v>
      </c>
      <c r="F261" s="38">
        <v>2.9990000000000001</v>
      </c>
      <c r="G261" s="39" t="s">
        <v>31</v>
      </c>
      <c r="H261" s="39" t="s">
        <v>32</v>
      </c>
      <c r="I261" s="37" t="s">
        <v>66</v>
      </c>
      <c r="J261" s="40">
        <v>2496</v>
      </c>
      <c r="K261" s="40">
        <v>4661</v>
      </c>
      <c r="L261" s="39">
        <v>2000</v>
      </c>
      <c r="M261" s="41" t="s">
        <v>34</v>
      </c>
      <c r="N261" s="42">
        <v>11.68</v>
      </c>
      <c r="O261" s="43">
        <f t="shared" si="9"/>
        <v>221.42294520547944</v>
      </c>
      <c r="P261" s="44">
        <v>11.93</v>
      </c>
      <c r="Q261" s="45" t="s">
        <v>35</v>
      </c>
      <c r="R261" s="37" t="s">
        <v>36</v>
      </c>
      <c r="S261" s="46" t="s">
        <v>91</v>
      </c>
      <c r="T261" s="37"/>
      <c r="U261" s="47"/>
      <c r="V261" s="48">
        <f t="shared" si="10"/>
        <v>97</v>
      </c>
      <c r="W261" s="12"/>
      <c r="X261" s="21">
        <f t="shared" si="11"/>
        <v>97</v>
      </c>
    </row>
    <row r="262" spans="1:24" s="5" customFormat="1" ht="24" customHeight="1">
      <c r="A262" s="22"/>
      <c r="B262" s="23"/>
      <c r="C262" s="24"/>
      <c r="D262" s="36" t="s">
        <v>102</v>
      </c>
      <c r="E262" s="37" t="s">
        <v>30</v>
      </c>
      <c r="F262" s="38">
        <v>2.9990000000000001</v>
      </c>
      <c r="G262" s="39" t="s">
        <v>31</v>
      </c>
      <c r="H262" s="39" t="s">
        <v>32</v>
      </c>
      <c r="I262" s="37" t="s">
        <v>66</v>
      </c>
      <c r="J262" s="40">
        <v>2496</v>
      </c>
      <c r="K262" s="40">
        <v>4661</v>
      </c>
      <c r="L262" s="39">
        <v>2000</v>
      </c>
      <c r="M262" s="41" t="s">
        <v>34</v>
      </c>
      <c r="N262" s="42">
        <v>11.67</v>
      </c>
      <c r="O262" s="43">
        <f t="shared" si="9"/>
        <v>221.61268209083119</v>
      </c>
      <c r="P262" s="44">
        <v>11.93</v>
      </c>
      <c r="Q262" s="45" t="s">
        <v>35</v>
      </c>
      <c r="R262" s="37" t="s">
        <v>36</v>
      </c>
      <c r="S262" s="46" t="s">
        <v>91</v>
      </c>
      <c r="T262" s="37"/>
      <c r="U262" s="47"/>
      <c r="V262" s="48">
        <f t="shared" si="10"/>
        <v>97</v>
      </c>
      <c r="W262" s="12"/>
      <c r="X262" s="21">
        <f t="shared" si="11"/>
        <v>97</v>
      </c>
    </row>
    <row r="263" spans="1:24" s="5" customFormat="1" ht="24" customHeight="1">
      <c r="A263" s="22"/>
      <c r="B263" s="23"/>
      <c r="C263" s="24"/>
      <c r="D263" s="36" t="s">
        <v>102</v>
      </c>
      <c r="E263" s="37" t="s">
        <v>30</v>
      </c>
      <c r="F263" s="38">
        <v>2.9990000000000001</v>
      </c>
      <c r="G263" s="39" t="s">
        <v>31</v>
      </c>
      <c r="H263" s="39" t="s">
        <v>32</v>
      </c>
      <c r="I263" s="37" t="s">
        <v>66</v>
      </c>
      <c r="J263" s="40">
        <v>2496</v>
      </c>
      <c r="K263" s="40">
        <v>4661</v>
      </c>
      <c r="L263" s="39">
        <v>2000</v>
      </c>
      <c r="M263" s="41" t="s">
        <v>34</v>
      </c>
      <c r="N263" s="42">
        <v>11.29</v>
      </c>
      <c r="O263" s="43">
        <f t="shared" si="9"/>
        <v>229.07174490699734</v>
      </c>
      <c r="P263" s="44">
        <v>11.93</v>
      </c>
      <c r="Q263" s="45" t="s">
        <v>35</v>
      </c>
      <c r="R263" s="37" t="s">
        <v>36</v>
      </c>
      <c r="S263" s="46" t="s">
        <v>91</v>
      </c>
      <c r="T263" s="37"/>
      <c r="U263" s="47"/>
      <c r="V263" s="48" t="str">
        <f t="shared" si="10"/>
        <v/>
      </c>
      <c r="W263" s="12"/>
      <c r="X263" s="21">
        <f t="shared" si="11"/>
        <v>94</v>
      </c>
    </row>
    <row r="264" spans="1:24" s="5" customFormat="1" ht="24" customHeight="1">
      <c r="A264" s="22"/>
      <c r="B264" s="23"/>
      <c r="C264" s="24"/>
      <c r="D264" s="36" t="s">
        <v>102</v>
      </c>
      <c r="E264" s="37" t="s">
        <v>30</v>
      </c>
      <c r="F264" s="38">
        <v>2.9990000000000001</v>
      </c>
      <c r="G264" s="39" t="s">
        <v>31</v>
      </c>
      <c r="H264" s="39" t="s">
        <v>32</v>
      </c>
      <c r="I264" s="37" t="s">
        <v>66</v>
      </c>
      <c r="J264" s="40">
        <v>2496</v>
      </c>
      <c r="K264" s="40">
        <v>4661</v>
      </c>
      <c r="L264" s="39">
        <v>2000</v>
      </c>
      <c r="M264" s="41" t="s">
        <v>34</v>
      </c>
      <c r="N264" s="42">
        <v>11.29</v>
      </c>
      <c r="O264" s="43">
        <f t="shared" si="9"/>
        <v>229.07174490699734</v>
      </c>
      <c r="P264" s="44">
        <v>11.93</v>
      </c>
      <c r="Q264" s="45" t="s">
        <v>67</v>
      </c>
      <c r="R264" s="37" t="s">
        <v>36</v>
      </c>
      <c r="S264" s="46" t="s">
        <v>91</v>
      </c>
      <c r="T264" s="37"/>
      <c r="U264" s="47"/>
      <c r="V264" s="48" t="str">
        <f t="shared" si="10"/>
        <v/>
      </c>
      <c r="X264" s="21">
        <f t="shared" si="11"/>
        <v>94</v>
      </c>
    </row>
    <row r="265" spans="1:24" s="5" customFormat="1" ht="24" customHeight="1">
      <c r="A265" s="22"/>
      <c r="B265" s="23"/>
      <c r="C265" s="24"/>
      <c r="D265" s="36" t="s">
        <v>102</v>
      </c>
      <c r="E265" s="37" t="s">
        <v>30</v>
      </c>
      <c r="F265" s="38">
        <v>2.9990000000000001</v>
      </c>
      <c r="G265" s="39" t="s">
        <v>31</v>
      </c>
      <c r="H265" s="39" t="s">
        <v>32</v>
      </c>
      <c r="I265" s="37" t="s">
        <v>66</v>
      </c>
      <c r="J265" s="40">
        <v>2496</v>
      </c>
      <c r="K265" s="40">
        <v>4661</v>
      </c>
      <c r="L265" s="39">
        <v>2000</v>
      </c>
      <c r="M265" s="41" t="s">
        <v>34</v>
      </c>
      <c r="N265" s="42">
        <v>11.28</v>
      </c>
      <c r="O265" s="43">
        <f t="shared" ref="O265:O328" si="12">IF(N265&gt;0,1/N265*37.7*68.6,"")</f>
        <v>229.27482269503548</v>
      </c>
      <c r="P265" s="44">
        <v>11.93</v>
      </c>
      <c r="Q265" s="45" t="s">
        <v>67</v>
      </c>
      <c r="R265" s="37" t="s">
        <v>36</v>
      </c>
      <c r="S265" s="46" t="s">
        <v>91</v>
      </c>
      <c r="T265" s="37"/>
      <c r="U265" s="47"/>
      <c r="V265" s="48" t="str">
        <f t="shared" ref="V265:V328" si="13">IF(X265&lt;95,"",X265)</f>
        <v/>
      </c>
      <c r="X265" s="21">
        <f t="shared" ref="X265:X328" si="14">IFERROR(ROUNDDOWN(N265/P265*100,0),"")</f>
        <v>94</v>
      </c>
    </row>
    <row r="266" spans="1:24" s="5" customFormat="1" ht="24" customHeight="1">
      <c r="A266" s="22"/>
      <c r="B266" s="23"/>
      <c r="C266" s="24"/>
      <c r="D266" s="36" t="s">
        <v>102</v>
      </c>
      <c r="E266" s="37" t="s">
        <v>30</v>
      </c>
      <c r="F266" s="38">
        <v>2.9990000000000001</v>
      </c>
      <c r="G266" s="39" t="s">
        <v>31</v>
      </c>
      <c r="H266" s="39" t="s">
        <v>32</v>
      </c>
      <c r="I266" s="37" t="s">
        <v>66</v>
      </c>
      <c r="J266" s="40">
        <v>2496</v>
      </c>
      <c r="K266" s="40">
        <v>4661</v>
      </c>
      <c r="L266" s="39">
        <v>2000</v>
      </c>
      <c r="M266" s="41" t="s">
        <v>34</v>
      </c>
      <c r="N266" s="42">
        <v>10.94</v>
      </c>
      <c r="O266" s="43">
        <f t="shared" si="12"/>
        <v>236.400365630713</v>
      </c>
      <c r="P266" s="44">
        <v>11.93</v>
      </c>
      <c r="Q266" s="45" t="s">
        <v>67</v>
      </c>
      <c r="R266" s="37" t="s">
        <v>36</v>
      </c>
      <c r="S266" s="46" t="s">
        <v>91</v>
      </c>
      <c r="T266" s="37"/>
      <c r="U266" s="47"/>
      <c r="V266" s="48" t="str">
        <f t="shared" si="13"/>
        <v/>
      </c>
      <c r="X266" s="21">
        <f t="shared" si="14"/>
        <v>91</v>
      </c>
    </row>
    <row r="267" spans="1:24" s="5" customFormat="1" ht="24" customHeight="1">
      <c r="A267" s="22"/>
      <c r="B267" s="23"/>
      <c r="C267" s="24"/>
      <c r="D267" s="36" t="s">
        <v>103</v>
      </c>
      <c r="E267" s="37" t="s">
        <v>30</v>
      </c>
      <c r="F267" s="38">
        <v>2.9990000000000001</v>
      </c>
      <c r="G267" s="39" t="s">
        <v>31</v>
      </c>
      <c r="H267" s="39" t="s">
        <v>32</v>
      </c>
      <c r="I267" s="37" t="s">
        <v>66</v>
      </c>
      <c r="J267" s="40">
        <v>2496</v>
      </c>
      <c r="K267" s="40">
        <v>4661</v>
      </c>
      <c r="L267" s="39">
        <v>2000</v>
      </c>
      <c r="M267" s="41" t="s">
        <v>34</v>
      </c>
      <c r="N267" s="42">
        <v>11.68</v>
      </c>
      <c r="O267" s="43">
        <f t="shared" si="12"/>
        <v>221.42294520547944</v>
      </c>
      <c r="P267" s="44">
        <v>11.93</v>
      </c>
      <c r="Q267" s="45" t="s">
        <v>35</v>
      </c>
      <c r="R267" s="37" t="s">
        <v>36</v>
      </c>
      <c r="S267" s="46" t="s">
        <v>91</v>
      </c>
      <c r="T267" s="37"/>
      <c r="U267" s="47"/>
      <c r="V267" s="48">
        <f t="shared" si="13"/>
        <v>97</v>
      </c>
      <c r="W267" s="12"/>
      <c r="X267" s="21">
        <f t="shared" si="14"/>
        <v>97</v>
      </c>
    </row>
    <row r="268" spans="1:24" s="5" customFormat="1" ht="24" customHeight="1">
      <c r="A268" s="22"/>
      <c r="B268" s="23"/>
      <c r="C268" s="24"/>
      <c r="D268" s="36" t="s">
        <v>103</v>
      </c>
      <c r="E268" s="37" t="s">
        <v>30</v>
      </c>
      <c r="F268" s="38">
        <v>2.9990000000000001</v>
      </c>
      <c r="G268" s="39" t="s">
        <v>31</v>
      </c>
      <c r="H268" s="39" t="s">
        <v>32</v>
      </c>
      <c r="I268" s="37" t="s">
        <v>66</v>
      </c>
      <c r="J268" s="40">
        <v>2496</v>
      </c>
      <c r="K268" s="40">
        <v>4661</v>
      </c>
      <c r="L268" s="39">
        <v>2000</v>
      </c>
      <c r="M268" s="41" t="s">
        <v>34</v>
      </c>
      <c r="N268" s="42">
        <v>11.67</v>
      </c>
      <c r="O268" s="43">
        <f t="shared" si="12"/>
        <v>221.61268209083119</v>
      </c>
      <c r="P268" s="44">
        <v>11.93</v>
      </c>
      <c r="Q268" s="45" t="s">
        <v>35</v>
      </c>
      <c r="R268" s="37" t="s">
        <v>36</v>
      </c>
      <c r="S268" s="46" t="s">
        <v>91</v>
      </c>
      <c r="T268" s="37"/>
      <c r="U268" s="47"/>
      <c r="V268" s="48">
        <f t="shared" si="13"/>
        <v>97</v>
      </c>
      <c r="W268" s="12"/>
      <c r="X268" s="21">
        <f t="shared" si="14"/>
        <v>97</v>
      </c>
    </row>
    <row r="269" spans="1:24" s="5" customFormat="1" ht="24" customHeight="1">
      <c r="A269" s="22"/>
      <c r="B269" s="23"/>
      <c r="C269" s="24"/>
      <c r="D269" s="36" t="s">
        <v>103</v>
      </c>
      <c r="E269" s="37" t="s">
        <v>30</v>
      </c>
      <c r="F269" s="38">
        <v>2.9990000000000001</v>
      </c>
      <c r="G269" s="39" t="s">
        <v>31</v>
      </c>
      <c r="H269" s="39" t="s">
        <v>32</v>
      </c>
      <c r="I269" s="37" t="s">
        <v>66</v>
      </c>
      <c r="J269" s="40">
        <v>2496</v>
      </c>
      <c r="K269" s="40">
        <v>4661</v>
      </c>
      <c r="L269" s="39">
        <v>2000</v>
      </c>
      <c r="M269" s="41" t="s">
        <v>34</v>
      </c>
      <c r="N269" s="42">
        <v>11.29</v>
      </c>
      <c r="O269" s="43">
        <f t="shared" si="12"/>
        <v>229.07174490699734</v>
      </c>
      <c r="P269" s="44">
        <v>11.93</v>
      </c>
      <c r="Q269" s="45" t="s">
        <v>35</v>
      </c>
      <c r="R269" s="37" t="s">
        <v>36</v>
      </c>
      <c r="S269" s="46" t="s">
        <v>91</v>
      </c>
      <c r="T269" s="37"/>
      <c r="U269" s="47"/>
      <c r="V269" s="48" t="str">
        <f t="shared" si="13"/>
        <v/>
      </c>
      <c r="W269" s="12"/>
      <c r="X269" s="21">
        <f t="shared" si="14"/>
        <v>94</v>
      </c>
    </row>
    <row r="270" spans="1:24" s="5" customFormat="1" ht="24" customHeight="1">
      <c r="A270" s="22"/>
      <c r="B270" s="23"/>
      <c r="C270" s="24"/>
      <c r="D270" s="36" t="s">
        <v>103</v>
      </c>
      <c r="E270" s="37" t="s">
        <v>30</v>
      </c>
      <c r="F270" s="38">
        <v>2.9990000000000001</v>
      </c>
      <c r="G270" s="39" t="s">
        <v>31</v>
      </c>
      <c r="H270" s="39" t="s">
        <v>32</v>
      </c>
      <c r="I270" s="37" t="s">
        <v>66</v>
      </c>
      <c r="J270" s="40">
        <v>2496</v>
      </c>
      <c r="K270" s="40">
        <v>4661</v>
      </c>
      <c r="L270" s="39">
        <v>2000</v>
      </c>
      <c r="M270" s="41" t="s">
        <v>34</v>
      </c>
      <c r="N270" s="42">
        <v>11.29</v>
      </c>
      <c r="O270" s="43">
        <f t="shared" si="12"/>
        <v>229.07174490699734</v>
      </c>
      <c r="P270" s="44">
        <v>11.93</v>
      </c>
      <c r="Q270" s="45" t="s">
        <v>67</v>
      </c>
      <c r="R270" s="37" t="s">
        <v>36</v>
      </c>
      <c r="S270" s="46" t="s">
        <v>91</v>
      </c>
      <c r="T270" s="37"/>
      <c r="U270" s="47"/>
      <c r="V270" s="48" t="str">
        <f t="shared" si="13"/>
        <v/>
      </c>
      <c r="X270" s="21">
        <f t="shared" si="14"/>
        <v>94</v>
      </c>
    </row>
    <row r="271" spans="1:24" s="5" customFormat="1" ht="24" customHeight="1">
      <c r="A271" s="22"/>
      <c r="B271" s="23"/>
      <c r="C271" s="24"/>
      <c r="D271" s="36" t="s">
        <v>103</v>
      </c>
      <c r="E271" s="37" t="s">
        <v>30</v>
      </c>
      <c r="F271" s="38">
        <v>2.9990000000000001</v>
      </c>
      <c r="G271" s="39" t="s">
        <v>31</v>
      </c>
      <c r="H271" s="39" t="s">
        <v>32</v>
      </c>
      <c r="I271" s="37" t="s">
        <v>66</v>
      </c>
      <c r="J271" s="40">
        <v>2496</v>
      </c>
      <c r="K271" s="40">
        <v>4661</v>
      </c>
      <c r="L271" s="39">
        <v>2000</v>
      </c>
      <c r="M271" s="41" t="s">
        <v>34</v>
      </c>
      <c r="N271" s="42">
        <v>11.28</v>
      </c>
      <c r="O271" s="43">
        <f t="shared" si="12"/>
        <v>229.27482269503548</v>
      </c>
      <c r="P271" s="44">
        <v>11.93</v>
      </c>
      <c r="Q271" s="45" t="s">
        <v>67</v>
      </c>
      <c r="R271" s="37" t="s">
        <v>36</v>
      </c>
      <c r="S271" s="46" t="s">
        <v>91</v>
      </c>
      <c r="T271" s="37"/>
      <c r="U271" s="47"/>
      <c r="V271" s="48" t="str">
        <f t="shared" si="13"/>
        <v/>
      </c>
      <c r="X271" s="21">
        <f t="shared" si="14"/>
        <v>94</v>
      </c>
    </row>
    <row r="272" spans="1:24" s="5" customFormat="1" ht="24" customHeight="1">
      <c r="A272" s="22"/>
      <c r="B272" s="23"/>
      <c r="C272" s="24"/>
      <c r="D272" s="36" t="s">
        <v>103</v>
      </c>
      <c r="E272" s="37" t="s">
        <v>30</v>
      </c>
      <c r="F272" s="38">
        <v>2.9990000000000001</v>
      </c>
      <c r="G272" s="39" t="s">
        <v>31</v>
      </c>
      <c r="H272" s="39" t="s">
        <v>32</v>
      </c>
      <c r="I272" s="37" t="s">
        <v>66</v>
      </c>
      <c r="J272" s="40">
        <v>2496</v>
      </c>
      <c r="K272" s="40">
        <v>4661</v>
      </c>
      <c r="L272" s="39">
        <v>2000</v>
      </c>
      <c r="M272" s="41" t="s">
        <v>34</v>
      </c>
      <c r="N272" s="42">
        <v>10.94</v>
      </c>
      <c r="O272" s="43">
        <f t="shared" si="12"/>
        <v>236.400365630713</v>
      </c>
      <c r="P272" s="44">
        <v>11.93</v>
      </c>
      <c r="Q272" s="45" t="s">
        <v>67</v>
      </c>
      <c r="R272" s="37" t="s">
        <v>36</v>
      </c>
      <c r="S272" s="46" t="s">
        <v>91</v>
      </c>
      <c r="T272" s="37"/>
      <c r="U272" s="47"/>
      <c r="V272" s="48" t="str">
        <f t="shared" si="13"/>
        <v/>
      </c>
      <c r="X272" s="21">
        <f t="shared" si="14"/>
        <v>91</v>
      </c>
    </row>
    <row r="273" spans="1:24" s="5" customFormat="1" ht="24" customHeight="1">
      <c r="A273" s="22"/>
      <c r="B273" s="23"/>
      <c r="C273" s="24"/>
      <c r="D273" s="36" t="s">
        <v>104</v>
      </c>
      <c r="E273" s="37" t="s">
        <v>30</v>
      </c>
      <c r="F273" s="38">
        <v>2.9990000000000001</v>
      </c>
      <c r="G273" s="39" t="s">
        <v>31</v>
      </c>
      <c r="H273" s="39" t="s">
        <v>32</v>
      </c>
      <c r="I273" s="37" t="s">
        <v>66</v>
      </c>
      <c r="J273" s="40">
        <v>2496</v>
      </c>
      <c r="K273" s="40">
        <v>4661</v>
      </c>
      <c r="L273" s="39">
        <v>2000</v>
      </c>
      <c r="M273" s="41" t="s">
        <v>34</v>
      </c>
      <c r="N273" s="42">
        <v>11.68</v>
      </c>
      <c r="O273" s="43">
        <f t="shared" si="12"/>
        <v>221.42294520547944</v>
      </c>
      <c r="P273" s="44">
        <v>11.93</v>
      </c>
      <c r="Q273" s="45" t="s">
        <v>35</v>
      </c>
      <c r="R273" s="37" t="s">
        <v>36</v>
      </c>
      <c r="S273" s="46" t="s">
        <v>38</v>
      </c>
      <c r="T273" s="37"/>
      <c r="U273" s="47"/>
      <c r="V273" s="48">
        <f t="shared" si="13"/>
        <v>97</v>
      </c>
      <c r="W273" s="12"/>
      <c r="X273" s="21">
        <f t="shared" si="14"/>
        <v>97</v>
      </c>
    </row>
    <row r="274" spans="1:24" s="5" customFormat="1" ht="24" customHeight="1">
      <c r="A274" s="22"/>
      <c r="B274" s="23"/>
      <c r="C274" s="24"/>
      <c r="D274" s="36" t="s">
        <v>104</v>
      </c>
      <c r="E274" s="37" t="s">
        <v>30</v>
      </c>
      <c r="F274" s="38">
        <v>2.9990000000000001</v>
      </c>
      <c r="G274" s="39" t="s">
        <v>31</v>
      </c>
      <c r="H274" s="39" t="s">
        <v>32</v>
      </c>
      <c r="I274" s="37" t="s">
        <v>66</v>
      </c>
      <c r="J274" s="40">
        <v>2496</v>
      </c>
      <c r="K274" s="40">
        <v>4661</v>
      </c>
      <c r="L274" s="39">
        <v>2000</v>
      </c>
      <c r="M274" s="41" t="s">
        <v>34</v>
      </c>
      <c r="N274" s="42">
        <v>11.67</v>
      </c>
      <c r="O274" s="43">
        <f t="shared" si="12"/>
        <v>221.61268209083119</v>
      </c>
      <c r="P274" s="44">
        <v>11.93</v>
      </c>
      <c r="Q274" s="45" t="s">
        <v>35</v>
      </c>
      <c r="R274" s="37" t="s">
        <v>36</v>
      </c>
      <c r="S274" s="46" t="s">
        <v>38</v>
      </c>
      <c r="T274" s="37"/>
      <c r="U274" s="47"/>
      <c r="V274" s="48">
        <f t="shared" si="13"/>
        <v>97</v>
      </c>
      <c r="W274" s="12"/>
      <c r="X274" s="21">
        <f t="shared" si="14"/>
        <v>97</v>
      </c>
    </row>
    <row r="275" spans="1:24" s="5" customFormat="1" ht="24" customHeight="1">
      <c r="A275" s="22"/>
      <c r="B275" s="23"/>
      <c r="C275" s="24"/>
      <c r="D275" s="36" t="s">
        <v>104</v>
      </c>
      <c r="E275" s="37" t="s">
        <v>30</v>
      </c>
      <c r="F275" s="38">
        <v>2.9990000000000001</v>
      </c>
      <c r="G275" s="39" t="s">
        <v>31</v>
      </c>
      <c r="H275" s="39" t="s">
        <v>32</v>
      </c>
      <c r="I275" s="37" t="s">
        <v>58</v>
      </c>
      <c r="J275" s="40">
        <v>2496</v>
      </c>
      <c r="K275" s="40">
        <v>4661</v>
      </c>
      <c r="L275" s="39">
        <v>2000</v>
      </c>
      <c r="M275" s="41" t="s">
        <v>34</v>
      </c>
      <c r="N275" s="42">
        <v>11.37</v>
      </c>
      <c r="O275" s="43">
        <f t="shared" si="12"/>
        <v>227.45998240985048</v>
      </c>
      <c r="P275" s="44">
        <v>11.93</v>
      </c>
      <c r="Q275" s="45" t="s">
        <v>35</v>
      </c>
      <c r="R275" s="37" t="s">
        <v>36</v>
      </c>
      <c r="S275" s="46" t="s">
        <v>38</v>
      </c>
      <c r="T275" s="37"/>
      <c r="U275" s="47"/>
      <c r="V275" s="48">
        <f t="shared" si="13"/>
        <v>95</v>
      </c>
      <c r="W275" s="12"/>
      <c r="X275" s="21">
        <f t="shared" si="14"/>
        <v>95</v>
      </c>
    </row>
    <row r="276" spans="1:24" s="5" customFormat="1" ht="24" customHeight="1">
      <c r="A276" s="22"/>
      <c r="B276" s="23"/>
      <c r="C276" s="24"/>
      <c r="D276" s="36" t="s">
        <v>104</v>
      </c>
      <c r="E276" s="37" t="s">
        <v>30</v>
      </c>
      <c r="F276" s="38">
        <v>2.9990000000000001</v>
      </c>
      <c r="G276" s="39" t="s">
        <v>31</v>
      </c>
      <c r="H276" s="39" t="s">
        <v>32</v>
      </c>
      <c r="I276" s="37" t="s">
        <v>66</v>
      </c>
      <c r="J276" s="40">
        <v>2496</v>
      </c>
      <c r="K276" s="40">
        <v>4661</v>
      </c>
      <c r="L276" s="39">
        <v>2000</v>
      </c>
      <c r="M276" s="41" t="s">
        <v>34</v>
      </c>
      <c r="N276" s="42">
        <v>11.29</v>
      </c>
      <c r="O276" s="43">
        <f t="shared" si="12"/>
        <v>229.07174490699734</v>
      </c>
      <c r="P276" s="44">
        <v>11.93</v>
      </c>
      <c r="Q276" s="45" t="s">
        <v>67</v>
      </c>
      <c r="R276" s="37" t="s">
        <v>36</v>
      </c>
      <c r="S276" s="46" t="s">
        <v>38</v>
      </c>
      <c r="T276" s="37"/>
      <c r="U276" s="47"/>
      <c r="V276" s="48" t="str">
        <f t="shared" si="13"/>
        <v/>
      </c>
      <c r="X276" s="21">
        <f t="shared" si="14"/>
        <v>94</v>
      </c>
    </row>
    <row r="277" spans="1:24" s="5" customFormat="1" ht="24" customHeight="1">
      <c r="A277" s="22"/>
      <c r="B277" s="23"/>
      <c r="C277" s="24"/>
      <c r="D277" s="36" t="s">
        <v>104</v>
      </c>
      <c r="E277" s="37" t="s">
        <v>30</v>
      </c>
      <c r="F277" s="38">
        <v>2.9990000000000001</v>
      </c>
      <c r="G277" s="39" t="s">
        <v>31</v>
      </c>
      <c r="H277" s="39" t="s">
        <v>32</v>
      </c>
      <c r="I277" s="37" t="s">
        <v>66</v>
      </c>
      <c r="J277" s="40">
        <v>2496</v>
      </c>
      <c r="K277" s="40">
        <v>4661</v>
      </c>
      <c r="L277" s="39">
        <v>2000</v>
      </c>
      <c r="M277" s="41" t="s">
        <v>34</v>
      </c>
      <c r="N277" s="42">
        <v>11.28</v>
      </c>
      <c r="O277" s="43">
        <f t="shared" si="12"/>
        <v>229.27482269503548</v>
      </c>
      <c r="P277" s="44">
        <v>11.93</v>
      </c>
      <c r="Q277" s="45" t="s">
        <v>67</v>
      </c>
      <c r="R277" s="37" t="s">
        <v>36</v>
      </c>
      <c r="S277" s="46" t="s">
        <v>38</v>
      </c>
      <c r="T277" s="37"/>
      <c r="U277" s="47"/>
      <c r="V277" s="48" t="str">
        <f t="shared" si="13"/>
        <v/>
      </c>
      <c r="X277" s="21">
        <f t="shared" si="14"/>
        <v>94</v>
      </c>
    </row>
    <row r="278" spans="1:24" s="5" customFormat="1" ht="24" customHeight="1">
      <c r="A278" s="22"/>
      <c r="B278" s="23"/>
      <c r="C278" s="24"/>
      <c r="D278" s="36" t="s">
        <v>104</v>
      </c>
      <c r="E278" s="37" t="s">
        <v>30</v>
      </c>
      <c r="F278" s="38">
        <v>2.9990000000000001</v>
      </c>
      <c r="G278" s="39" t="s">
        <v>31</v>
      </c>
      <c r="H278" s="39" t="s">
        <v>32</v>
      </c>
      <c r="I278" s="37" t="s">
        <v>58</v>
      </c>
      <c r="J278" s="40">
        <v>2496</v>
      </c>
      <c r="K278" s="40">
        <v>4661</v>
      </c>
      <c r="L278" s="39">
        <v>2000</v>
      </c>
      <c r="M278" s="41" t="s">
        <v>34</v>
      </c>
      <c r="N278" s="42">
        <v>11.01</v>
      </c>
      <c r="O278" s="43">
        <f t="shared" si="12"/>
        <v>234.89736603088102</v>
      </c>
      <c r="P278" s="44">
        <v>11.93</v>
      </c>
      <c r="Q278" s="45" t="s">
        <v>67</v>
      </c>
      <c r="R278" s="37" t="s">
        <v>36</v>
      </c>
      <c r="S278" s="46" t="s">
        <v>38</v>
      </c>
      <c r="T278" s="37"/>
      <c r="U278" s="47"/>
      <c r="V278" s="48" t="str">
        <f t="shared" si="13"/>
        <v/>
      </c>
      <c r="X278" s="21">
        <f t="shared" si="14"/>
        <v>92</v>
      </c>
    </row>
    <row r="279" spans="1:24" s="5" customFormat="1" ht="24" customHeight="1">
      <c r="A279" s="22"/>
      <c r="B279" s="23"/>
      <c r="C279" s="24"/>
      <c r="D279" s="36" t="s">
        <v>105</v>
      </c>
      <c r="E279" s="37" t="s">
        <v>30</v>
      </c>
      <c r="F279" s="38">
        <v>2.9990000000000001</v>
      </c>
      <c r="G279" s="39" t="s">
        <v>31</v>
      </c>
      <c r="H279" s="39" t="s">
        <v>32</v>
      </c>
      <c r="I279" s="37" t="s">
        <v>66</v>
      </c>
      <c r="J279" s="40">
        <v>2496</v>
      </c>
      <c r="K279" s="40">
        <v>4661</v>
      </c>
      <c r="L279" s="39">
        <v>2000</v>
      </c>
      <c r="M279" s="41" t="s">
        <v>34</v>
      </c>
      <c r="N279" s="42">
        <v>11.68</v>
      </c>
      <c r="O279" s="43">
        <f t="shared" si="12"/>
        <v>221.42294520547944</v>
      </c>
      <c r="P279" s="44">
        <v>11.93</v>
      </c>
      <c r="Q279" s="45" t="s">
        <v>35</v>
      </c>
      <c r="R279" s="37" t="s">
        <v>36</v>
      </c>
      <c r="S279" s="46" t="s">
        <v>38</v>
      </c>
      <c r="T279" s="37"/>
      <c r="U279" s="47"/>
      <c r="V279" s="48">
        <f t="shared" si="13"/>
        <v>97</v>
      </c>
      <c r="W279" s="12"/>
      <c r="X279" s="21">
        <f t="shared" si="14"/>
        <v>97</v>
      </c>
    </row>
    <row r="280" spans="1:24" s="5" customFormat="1" ht="24" customHeight="1">
      <c r="A280" s="22"/>
      <c r="B280" s="23"/>
      <c r="C280" s="24"/>
      <c r="D280" s="36" t="s">
        <v>105</v>
      </c>
      <c r="E280" s="37" t="s">
        <v>30</v>
      </c>
      <c r="F280" s="38">
        <v>2.9990000000000001</v>
      </c>
      <c r="G280" s="39" t="s">
        <v>31</v>
      </c>
      <c r="H280" s="39" t="s">
        <v>32</v>
      </c>
      <c r="I280" s="37" t="s">
        <v>66</v>
      </c>
      <c r="J280" s="40">
        <v>2496</v>
      </c>
      <c r="K280" s="40">
        <v>4661</v>
      </c>
      <c r="L280" s="39">
        <v>2000</v>
      </c>
      <c r="M280" s="41" t="s">
        <v>34</v>
      </c>
      <c r="N280" s="42">
        <v>11.67</v>
      </c>
      <c r="O280" s="43">
        <f t="shared" si="12"/>
        <v>221.61268209083119</v>
      </c>
      <c r="P280" s="44">
        <v>11.93</v>
      </c>
      <c r="Q280" s="45" t="s">
        <v>35</v>
      </c>
      <c r="R280" s="37" t="s">
        <v>36</v>
      </c>
      <c r="S280" s="46" t="s">
        <v>38</v>
      </c>
      <c r="T280" s="37"/>
      <c r="U280" s="47"/>
      <c r="V280" s="48">
        <f t="shared" si="13"/>
        <v>97</v>
      </c>
      <c r="W280" s="12"/>
      <c r="X280" s="21">
        <f t="shared" si="14"/>
        <v>97</v>
      </c>
    </row>
    <row r="281" spans="1:24" s="5" customFormat="1" ht="24" customHeight="1">
      <c r="A281" s="22"/>
      <c r="B281" s="23"/>
      <c r="C281" s="24"/>
      <c r="D281" s="36" t="s">
        <v>105</v>
      </c>
      <c r="E281" s="37" t="s">
        <v>30</v>
      </c>
      <c r="F281" s="38">
        <v>2.9990000000000001</v>
      </c>
      <c r="G281" s="39" t="s">
        <v>31</v>
      </c>
      <c r="H281" s="39" t="s">
        <v>32</v>
      </c>
      <c r="I281" s="37" t="s">
        <v>58</v>
      </c>
      <c r="J281" s="40">
        <v>2496</v>
      </c>
      <c r="K281" s="40">
        <v>4661</v>
      </c>
      <c r="L281" s="39">
        <v>2000</v>
      </c>
      <c r="M281" s="41" t="s">
        <v>34</v>
      </c>
      <c r="N281" s="42">
        <v>11.37</v>
      </c>
      <c r="O281" s="43">
        <f t="shared" si="12"/>
        <v>227.45998240985048</v>
      </c>
      <c r="P281" s="44">
        <v>11.93</v>
      </c>
      <c r="Q281" s="45" t="s">
        <v>35</v>
      </c>
      <c r="R281" s="37" t="s">
        <v>36</v>
      </c>
      <c r="S281" s="46" t="s">
        <v>38</v>
      </c>
      <c r="T281" s="37"/>
      <c r="U281" s="47"/>
      <c r="V281" s="48">
        <f t="shared" si="13"/>
        <v>95</v>
      </c>
      <c r="W281" s="12"/>
      <c r="X281" s="21">
        <f t="shared" si="14"/>
        <v>95</v>
      </c>
    </row>
    <row r="282" spans="1:24" s="5" customFormat="1" ht="24" customHeight="1">
      <c r="A282" s="22"/>
      <c r="B282" s="23"/>
      <c r="C282" s="24"/>
      <c r="D282" s="36" t="s">
        <v>105</v>
      </c>
      <c r="E282" s="37" t="s">
        <v>30</v>
      </c>
      <c r="F282" s="38">
        <v>2.9990000000000001</v>
      </c>
      <c r="G282" s="39" t="s">
        <v>31</v>
      </c>
      <c r="H282" s="39" t="s">
        <v>32</v>
      </c>
      <c r="I282" s="37" t="s">
        <v>66</v>
      </c>
      <c r="J282" s="40">
        <v>2496</v>
      </c>
      <c r="K282" s="40">
        <v>4661</v>
      </c>
      <c r="L282" s="39">
        <v>2000</v>
      </c>
      <c r="M282" s="41" t="s">
        <v>34</v>
      </c>
      <c r="N282" s="42">
        <v>11.29</v>
      </c>
      <c r="O282" s="43">
        <f t="shared" si="12"/>
        <v>229.07174490699734</v>
      </c>
      <c r="P282" s="44">
        <v>11.93</v>
      </c>
      <c r="Q282" s="45" t="s">
        <v>67</v>
      </c>
      <c r="R282" s="37" t="s">
        <v>36</v>
      </c>
      <c r="S282" s="46" t="s">
        <v>38</v>
      </c>
      <c r="T282" s="37"/>
      <c r="U282" s="47"/>
      <c r="V282" s="48" t="str">
        <f t="shared" si="13"/>
        <v/>
      </c>
      <c r="X282" s="21">
        <f t="shared" si="14"/>
        <v>94</v>
      </c>
    </row>
    <row r="283" spans="1:24" s="5" customFormat="1" ht="24" customHeight="1">
      <c r="A283" s="22"/>
      <c r="B283" s="23"/>
      <c r="C283" s="24"/>
      <c r="D283" s="36" t="s">
        <v>105</v>
      </c>
      <c r="E283" s="37" t="s">
        <v>30</v>
      </c>
      <c r="F283" s="38">
        <v>2.9990000000000001</v>
      </c>
      <c r="G283" s="39" t="s">
        <v>31</v>
      </c>
      <c r="H283" s="39" t="s">
        <v>32</v>
      </c>
      <c r="I283" s="37" t="s">
        <v>66</v>
      </c>
      <c r="J283" s="40">
        <v>2496</v>
      </c>
      <c r="K283" s="40">
        <v>4661</v>
      </c>
      <c r="L283" s="39">
        <v>2000</v>
      </c>
      <c r="M283" s="41" t="s">
        <v>34</v>
      </c>
      <c r="N283" s="42">
        <v>11.28</v>
      </c>
      <c r="O283" s="43">
        <f t="shared" si="12"/>
        <v>229.27482269503548</v>
      </c>
      <c r="P283" s="44">
        <v>11.93</v>
      </c>
      <c r="Q283" s="45" t="s">
        <v>67</v>
      </c>
      <c r="R283" s="37" t="s">
        <v>36</v>
      </c>
      <c r="S283" s="46" t="s">
        <v>38</v>
      </c>
      <c r="T283" s="37"/>
      <c r="U283" s="47"/>
      <c r="V283" s="48" t="str">
        <f t="shared" si="13"/>
        <v/>
      </c>
      <c r="X283" s="21">
        <f t="shared" si="14"/>
        <v>94</v>
      </c>
    </row>
    <row r="284" spans="1:24" s="5" customFormat="1" ht="24" customHeight="1">
      <c r="A284" s="22"/>
      <c r="B284" s="23"/>
      <c r="C284" s="24"/>
      <c r="D284" s="36" t="s">
        <v>105</v>
      </c>
      <c r="E284" s="37" t="s">
        <v>30</v>
      </c>
      <c r="F284" s="38">
        <v>2.9990000000000001</v>
      </c>
      <c r="G284" s="39" t="s">
        <v>31</v>
      </c>
      <c r="H284" s="39" t="s">
        <v>32</v>
      </c>
      <c r="I284" s="37" t="s">
        <v>58</v>
      </c>
      <c r="J284" s="40">
        <v>2496</v>
      </c>
      <c r="K284" s="40">
        <v>4661</v>
      </c>
      <c r="L284" s="39">
        <v>2000</v>
      </c>
      <c r="M284" s="41" t="s">
        <v>34</v>
      </c>
      <c r="N284" s="42">
        <v>11.01</v>
      </c>
      <c r="O284" s="43">
        <f t="shared" si="12"/>
        <v>234.89736603088102</v>
      </c>
      <c r="P284" s="44">
        <v>11.93</v>
      </c>
      <c r="Q284" s="45" t="s">
        <v>67</v>
      </c>
      <c r="R284" s="37" t="s">
        <v>36</v>
      </c>
      <c r="S284" s="46" t="s">
        <v>38</v>
      </c>
      <c r="T284" s="37"/>
      <c r="U284" s="47"/>
      <c r="V284" s="48" t="str">
        <f t="shared" si="13"/>
        <v/>
      </c>
      <c r="X284" s="21">
        <f t="shared" si="14"/>
        <v>92</v>
      </c>
    </row>
    <row r="285" spans="1:24" s="5" customFormat="1" ht="24" customHeight="1">
      <c r="A285" s="22"/>
      <c r="B285" s="23"/>
      <c r="C285" s="24"/>
      <c r="D285" s="36" t="s">
        <v>106</v>
      </c>
      <c r="E285" s="37" t="s">
        <v>30</v>
      </c>
      <c r="F285" s="38">
        <v>2.9990000000000001</v>
      </c>
      <c r="G285" s="39" t="s">
        <v>31</v>
      </c>
      <c r="H285" s="39" t="s">
        <v>32</v>
      </c>
      <c r="I285" s="37" t="s">
        <v>66</v>
      </c>
      <c r="J285" s="40">
        <v>2496</v>
      </c>
      <c r="K285" s="40">
        <v>4661</v>
      </c>
      <c r="L285" s="39">
        <v>2000</v>
      </c>
      <c r="M285" s="41" t="s">
        <v>34</v>
      </c>
      <c r="N285" s="42">
        <v>11.68</v>
      </c>
      <c r="O285" s="43">
        <f t="shared" si="12"/>
        <v>221.42294520547944</v>
      </c>
      <c r="P285" s="44">
        <v>11.93</v>
      </c>
      <c r="Q285" s="45" t="s">
        <v>35</v>
      </c>
      <c r="R285" s="37" t="s">
        <v>36</v>
      </c>
      <c r="S285" s="46" t="s">
        <v>38</v>
      </c>
      <c r="T285" s="37"/>
      <c r="U285" s="47"/>
      <c r="V285" s="48">
        <f t="shared" si="13"/>
        <v>97</v>
      </c>
      <c r="W285" s="12"/>
      <c r="X285" s="21">
        <f t="shared" si="14"/>
        <v>97</v>
      </c>
    </row>
    <row r="286" spans="1:24" s="5" customFormat="1" ht="24" customHeight="1">
      <c r="A286" s="22"/>
      <c r="B286" s="23"/>
      <c r="C286" s="24"/>
      <c r="D286" s="36" t="s">
        <v>106</v>
      </c>
      <c r="E286" s="37" t="s">
        <v>30</v>
      </c>
      <c r="F286" s="38">
        <v>2.9990000000000001</v>
      </c>
      <c r="G286" s="39" t="s">
        <v>31</v>
      </c>
      <c r="H286" s="39" t="s">
        <v>32</v>
      </c>
      <c r="I286" s="37" t="s">
        <v>66</v>
      </c>
      <c r="J286" s="40">
        <v>2496</v>
      </c>
      <c r="K286" s="40">
        <v>4661</v>
      </c>
      <c r="L286" s="39">
        <v>2000</v>
      </c>
      <c r="M286" s="41" t="s">
        <v>34</v>
      </c>
      <c r="N286" s="42">
        <v>11.67</v>
      </c>
      <c r="O286" s="43">
        <f t="shared" si="12"/>
        <v>221.61268209083119</v>
      </c>
      <c r="P286" s="44">
        <v>11.93</v>
      </c>
      <c r="Q286" s="45" t="s">
        <v>35</v>
      </c>
      <c r="R286" s="37" t="s">
        <v>36</v>
      </c>
      <c r="S286" s="46" t="s">
        <v>38</v>
      </c>
      <c r="T286" s="37"/>
      <c r="U286" s="47"/>
      <c r="V286" s="48">
        <f t="shared" si="13"/>
        <v>97</v>
      </c>
      <c r="W286" s="12"/>
      <c r="X286" s="21">
        <f t="shared" si="14"/>
        <v>97</v>
      </c>
    </row>
    <row r="287" spans="1:24" s="5" customFormat="1" ht="24" customHeight="1">
      <c r="A287" s="22"/>
      <c r="B287" s="23"/>
      <c r="C287" s="24"/>
      <c r="D287" s="36" t="s">
        <v>106</v>
      </c>
      <c r="E287" s="37" t="s">
        <v>30</v>
      </c>
      <c r="F287" s="38">
        <v>2.9990000000000001</v>
      </c>
      <c r="G287" s="39" t="s">
        <v>31</v>
      </c>
      <c r="H287" s="39" t="s">
        <v>32</v>
      </c>
      <c r="I287" s="37" t="s">
        <v>58</v>
      </c>
      <c r="J287" s="40">
        <v>2496</v>
      </c>
      <c r="K287" s="40">
        <v>4661</v>
      </c>
      <c r="L287" s="39">
        <v>2000</v>
      </c>
      <c r="M287" s="41" t="s">
        <v>34</v>
      </c>
      <c r="N287" s="42">
        <v>11.37</v>
      </c>
      <c r="O287" s="43">
        <f t="shared" si="12"/>
        <v>227.45998240985048</v>
      </c>
      <c r="P287" s="44">
        <v>11.93</v>
      </c>
      <c r="Q287" s="45" t="s">
        <v>35</v>
      </c>
      <c r="R287" s="37" t="s">
        <v>36</v>
      </c>
      <c r="S287" s="46" t="s">
        <v>38</v>
      </c>
      <c r="T287" s="37"/>
      <c r="U287" s="47"/>
      <c r="V287" s="48">
        <f t="shared" si="13"/>
        <v>95</v>
      </c>
      <c r="W287" s="12"/>
      <c r="X287" s="21">
        <f t="shared" si="14"/>
        <v>95</v>
      </c>
    </row>
    <row r="288" spans="1:24" s="5" customFormat="1" ht="24" customHeight="1">
      <c r="A288" s="22"/>
      <c r="B288" s="23"/>
      <c r="C288" s="24"/>
      <c r="D288" s="36" t="s">
        <v>106</v>
      </c>
      <c r="E288" s="37" t="s">
        <v>30</v>
      </c>
      <c r="F288" s="38">
        <v>2.9990000000000001</v>
      </c>
      <c r="G288" s="39" t="s">
        <v>31</v>
      </c>
      <c r="H288" s="39" t="s">
        <v>32</v>
      </c>
      <c r="I288" s="37" t="s">
        <v>66</v>
      </c>
      <c r="J288" s="40">
        <v>2496</v>
      </c>
      <c r="K288" s="40">
        <v>4661</v>
      </c>
      <c r="L288" s="39">
        <v>2000</v>
      </c>
      <c r="M288" s="41" t="s">
        <v>34</v>
      </c>
      <c r="N288" s="42">
        <v>11.29</v>
      </c>
      <c r="O288" s="43">
        <f t="shared" si="12"/>
        <v>229.07174490699734</v>
      </c>
      <c r="P288" s="44">
        <v>11.93</v>
      </c>
      <c r="Q288" s="45" t="s">
        <v>67</v>
      </c>
      <c r="R288" s="37" t="s">
        <v>36</v>
      </c>
      <c r="S288" s="46" t="s">
        <v>38</v>
      </c>
      <c r="T288" s="37"/>
      <c r="U288" s="47"/>
      <c r="V288" s="48" t="str">
        <f t="shared" si="13"/>
        <v/>
      </c>
      <c r="X288" s="21">
        <f t="shared" si="14"/>
        <v>94</v>
      </c>
    </row>
    <row r="289" spans="1:24" s="5" customFormat="1" ht="24" customHeight="1">
      <c r="A289" s="22"/>
      <c r="B289" s="23"/>
      <c r="C289" s="24"/>
      <c r="D289" s="36" t="s">
        <v>106</v>
      </c>
      <c r="E289" s="37" t="s">
        <v>30</v>
      </c>
      <c r="F289" s="38">
        <v>2.9990000000000001</v>
      </c>
      <c r="G289" s="39" t="s">
        <v>31</v>
      </c>
      <c r="H289" s="39" t="s">
        <v>32</v>
      </c>
      <c r="I289" s="37" t="s">
        <v>66</v>
      </c>
      <c r="J289" s="40">
        <v>2496</v>
      </c>
      <c r="K289" s="40">
        <v>4661</v>
      </c>
      <c r="L289" s="39">
        <v>2000</v>
      </c>
      <c r="M289" s="41" t="s">
        <v>34</v>
      </c>
      <c r="N289" s="42">
        <v>11.28</v>
      </c>
      <c r="O289" s="43">
        <f t="shared" si="12"/>
        <v>229.27482269503548</v>
      </c>
      <c r="P289" s="44">
        <v>11.93</v>
      </c>
      <c r="Q289" s="45" t="s">
        <v>67</v>
      </c>
      <c r="R289" s="37" t="s">
        <v>36</v>
      </c>
      <c r="S289" s="46" t="s">
        <v>38</v>
      </c>
      <c r="T289" s="37"/>
      <c r="U289" s="47"/>
      <c r="V289" s="48" t="str">
        <f t="shared" si="13"/>
        <v/>
      </c>
      <c r="X289" s="21">
        <f t="shared" si="14"/>
        <v>94</v>
      </c>
    </row>
    <row r="290" spans="1:24" s="5" customFormat="1" ht="24" customHeight="1">
      <c r="A290" s="22"/>
      <c r="B290" s="23"/>
      <c r="C290" s="24"/>
      <c r="D290" s="36" t="s">
        <v>106</v>
      </c>
      <c r="E290" s="37" t="s">
        <v>30</v>
      </c>
      <c r="F290" s="38">
        <v>2.9990000000000001</v>
      </c>
      <c r="G290" s="39" t="s">
        <v>31</v>
      </c>
      <c r="H290" s="39" t="s">
        <v>32</v>
      </c>
      <c r="I290" s="37" t="s">
        <v>58</v>
      </c>
      <c r="J290" s="40">
        <v>2496</v>
      </c>
      <c r="K290" s="40">
        <v>4661</v>
      </c>
      <c r="L290" s="39">
        <v>2000</v>
      </c>
      <c r="M290" s="41" t="s">
        <v>34</v>
      </c>
      <c r="N290" s="42">
        <v>11.01</v>
      </c>
      <c r="O290" s="43">
        <f t="shared" si="12"/>
        <v>234.89736603088102</v>
      </c>
      <c r="P290" s="44">
        <v>11.93</v>
      </c>
      <c r="Q290" s="45" t="s">
        <v>67</v>
      </c>
      <c r="R290" s="37" t="s">
        <v>36</v>
      </c>
      <c r="S290" s="46" t="s">
        <v>38</v>
      </c>
      <c r="T290" s="37"/>
      <c r="U290" s="47"/>
      <c r="V290" s="48" t="str">
        <f t="shared" si="13"/>
        <v/>
      </c>
      <c r="X290" s="21">
        <f t="shared" si="14"/>
        <v>92</v>
      </c>
    </row>
    <row r="291" spans="1:24" s="5" customFormat="1" ht="24" customHeight="1">
      <c r="A291" s="22"/>
      <c r="B291" s="23"/>
      <c r="C291" s="24"/>
      <c r="D291" s="36" t="s">
        <v>107</v>
      </c>
      <c r="E291" s="37" t="s">
        <v>30</v>
      </c>
      <c r="F291" s="38">
        <v>2.9990000000000001</v>
      </c>
      <c r="G291" s="39" t="s">
        <v>31</v>
      </c>
      <c r="H291" s="39" t="s">
        <v>32</v>
      </c>
      <c r="I291" s="37" t="s">
        <v>66</v>
      </c>
      <c r="J291" s="40">
        <v>2496</v>
      </c>
      <c r="K291" s="40">
        <v>4661</v>
      </c>
      <c r="L291" s="39">
        <v>2000</v>
      </c>
      <c r="M291" s="41" t="s">
        <v>34</v>
      </c>
      <c r="N291" s="42">
        <v>11.68</v>
      </c>
      <c r="O291" s="43">
        <f t="shared" si="12"/>
        <v>221.42294520547944</v>
      </c>
      <c r="P291" s="44">
        <v>11.93</v>
      </c>
      <c r="Q291" s="45" t="s">
        <v>35</v>
      </c>
      <c r="R291" s="37" t="s">
        <v>36</v>
      </c>
      <c r="S291" s="46" t="s">
        <v>108</v>
      </c>
      <c r="T291" s="37"/>
      <c r="U291" s="47"/>
      <c r="V291" s="48">
        <f t="shared" si="13"/>
        <v>97</v>
      </c>
      <c r="W291" s="12"/>
      <c r="X291" s="21">
        <f t="shared" si="14"/>
        <v>97</v>
      </c>
    </row>
    <row r="292" spans="1:24" s="5" customFormat="1" ht="24" customHeight="1">
      <c r="A292" s="22"/>
      <c r="B292" s="23"/>
      <c r="C292" s="24"/>
      <c r="D292" s="36" t="s">
        <v>107</v>
      </c>
      <c r="E292" s="37" t="s">
        <v>30</v>
      </c>
      <c r="F292" s="38">
        <v>2.9990000000000001</v>
      </c>
      <c r="G292" s="39" t="s">
        <v>31</v>
      </c>
      <c r="H292" s="39" t="s">
        <v>32</v>
      </c>
      <c r="I292" s="37" t="s">
        <v>66</v>
      </c>
      <c r="J292" s="40">
        <v>2496</v>
      </c>
      <c r="K292" s="40">
        <v>4661</v>
      </c>
      <c r="L292" s="39">
        <v>2000</v>
      </c>
      <c r="M292" s="41" t="s">
        <v>34</v>
      </c>
      <c r="N292" s="42">
        <v>11.67</v>
      </c>
      <c r="O292" s="43">
        <f t="shared" si="12"/>
        <v>221.61268209083119</v>
      </c>
      <c r="P292" s="44">
        <v>11.93</v>
      </c>
      <c r="Q292" s="45" t="s">
        <v>35</v>
      </c>
      <c r="R292" s="37" t="s">
        <v>36</v>
      </c>
      <c r="S292" s="46" t="s">
        <v>108</v>
      </c>
      <c r="T292" s="37"/>
      <c r="U292" s="47"/>
      <c r="V292" s="48">
        <f t="shared" si="13"/>
        <v>97</v>
      </c>
      <c r="W292" s="12"/>
      <c r="X292" s="21">
        <f t="shared" si="14"/>
        <v>97</v>
      </c>
    </row>
    <row r="293" spans="1:24" s="5" customFormat="1" ht="24" customHeight="1">
      <c r="A293" s="22"/>
      <c r="B293" s="23"/>
      <c r="C293" s="24"/>
      <c r="D293" s="36" t="s">
        <v>107</v>
      </c>
      <c r="E293" s="37" t="s">
        <v>30</v>
      </c>
      <c r="F293" s="38">
        <v>2.9990000000000001</v>
      </c>
      <c r="G293" s="39" t="s">
        <v>31</v>
      </c>
      <c r="H293" s="39" t="s">
        <v>32</v>
      </c>
      <c r="I293" s="37" t="s">
        <v>66</v>
      </c>
      <c r="J293" s="40">
        <v>2496</v>
      </c>
      <c r="K293" s="40">
        <v>4661</v>
      </c>
      <c r="L293" s="39">
        <v>2000</v>
      </c>
      <c r="M293" s="41" t="s">
        <v>34</v>
      </c>
      <c r="N293" s="42">
        <v>11.29</v>
      </c>
      <c r="O293" s="43">
        <f t="shared" si="12"/>
        <v>229.07174490699734</v>
      </c>
      <c r="P293" s="44">
        <v>11.93</v>
      </c>
      <c r="Q293" s="45" t="s">
        <v>35</v>
      </c>
      <c r="R293" s="37" t="s">
        <v>36</v>
      </c>
      <c r="S293" s="46" t="s">
        <v>108</v>
      </c>
      <c r="T293" s="37"/>
      <c r="U293" s="47"/>
      <c r="V293" s="48" t="str">
        <f t="shared" si="13"/>
        <v/>
      </c>
      <c r="W293" s="12"/>
      <c r="X293" s="21">
        <f t="shared" si="14"/>
        <v>94</v>
      </c>
    </row>
    <row r="294" spans="1:24" s="5" customFormat="1" ht="24" customHeight="1">
      <c r="A294" s="22"/>
      <c r="B294" s="23"/>
      <c r="C294" s="24"/>
      <c r="D294" s="36" t="s">
        <v>107</v>
      </c>
      <c r="E294" s="37" t="s">
        <v>30</v>
      </c>
      <c r="F294" s="38">
        <v>2.9990000000000001</v>
      </c>
      <c r="G294" s="39" t="s">
        <v>31</v>
      </c>
      <c r="H294" s="39" t="s">
        <v>32</v>
      </c>
      <c r="I294" s="37" t="s">
        <v>66</v>
      </c>
      <c r="J294" s="40">
        <v>2496</v>
      </c>
      <c r="K294" s="40">
        <v>4661</v>
      </c>
      <c r="L294" s="39">
        <v>2000</v>
      </c>
      <c r="M294" s="41" t="s">
        <v>34</v>
      </c>
      <c r="N294" s="42">
        <v>11.29</v>
      </c>
      <c r="O294" s="43">
        <f t="shared" si="12"/>
        <v>229.07174490699734</v>
      </c>
      <c r="P294" s="44">
        <v>11.93</v>
      </c>
      <c r="Q294" s="45" t="s">
        <v>67</v>
      </c>
      <c r="R294" s="37" t="s">
        <v>36</v>
      </c>
      <c r="S294" s="46" t="s">
        <v>108</v>
      </c>
      <c r="T294" s="37"/>
      <c r="U294" s="47"/>
      <c r="V294" s="48" t="str">
        <f t="shared" si="13"/>
        <v/>
      </c>
      <c r="X294" s="21">
        <f t="shared" si="14"/>
        <v>94</v>
      </c>
    </row>
    <row r="295" spans="1:24" s="5" customFormat="1" ht="24" customHeight="1">
      <c r="A295" s="22"/>
      <c r="B295" s="23"/>
      <c r="C295" s="24"/>
      <c r="D295" s="36" t="s">
        <v>107</v>
      </c>
      <c r="E295" s="37" t="s">
        <v>30</v>
      </c>
      <c r="F295" s="38">
        <v>2.9990000000000001</v>
      </c>
      <c r="G295" s="39" t="s">
        <v>31</v>
      </c>
      <c r="H295" s="39" t="s">
        <v>32</v>
      </c>
      <c r="I295" s="37" t="s">
        <v>66</v>
      </c>
      <c r="J295" s="40">
        <v>2496</v>
      </c>
      <c r="K295" s="40">
        <v>4661</v>
      </c>
      <c r="L295" s="39">
        <v>2000</v>
      </c>
      <c r="M295" s="41" t="s">
        <v>34</v>
      </c>
      <c r="N295" s="42">
        <v>11.28</v>
      </c>
      <c r="O295" s="43">
        <f t="shared" si="12"/>
        <v>229.27482269503548</v>
      </c>
      <c r="P295" s="44">
        <v>11.93</v>
      </c>
      <c r="Q295" s="45" t="s">
        <v>67</v>
      </c>
      <c r="R295" s="37" t="s">
        <v>36</v>
      </c>
      <c r="S295" s="46" t="s">
        <v>108</v>
      </c>
      <c r="T295" s="37"/>
      <c r="U295" s="47"/>
      <c r="V295" s="48" t="str">
        <f t="shared" si="13"/>
        <v/>
      </c>
      <c r="X295" s="21">
        <f t="shared" si="14"/>
        <v>94</v>
      </c>
    </row>
    <row r="296" spans="1:24" s="5" customFormat="1" ht="24" customHeight="1">
      <c r="A296" s="22"/>
      <c r="B296" s="23"/>
      <c r="C296" s="24"/>
      <c r="D296" s="36" t="s">
        <v>107</v>
      </c>
      <c r="E296" s="37" t="s">
        <v>30</v>
      </c>
      <c r="F296" s="38">
        <v>2.9990000000000001</v>
      </c>
      <c r="G296" s="39" t="s">
        <v>31</v>
      </c>
      <c r="H296" s="39" t="s">
        <v>32</v>
      </c>
      <c r="I296" s="37" t="s">
        <v>66</v>
      </c>
      <c r="J296" s="40">
        <v>2496</v>
      </c>
      <c r="K296" s="40">
        <v>4661</v>
      </c>
      <c r="L296" s="39">
        <v>2000</v>
      </c>
      <c r="M296" s="41" t="s">
        <v>34</v>
      </c>
      <c r="N296" s="42">
        <v>10.94</v>
      </c>
      <c r="O296" s="43">
        <f t="shared" si="12"/>
        <v>236.400365630713</v>
      </c>
      <c r="P296" s="44">
        <v>11.93</v>
      </c>
      <c r="Q296" s="45" t="s">
        <v>67</v>
      </c>
      <c r="R296" s="37" t="s">
        <v>36</v>
      </c>
      <c r="S296" s="46" t="s">
        <v>108</v>
      </c>
      <c r="T296" s="37"/>
      <c r="U296" s="47"/>
      <c r="V296" s="48" t="str">
        <f t="shared" si="13"/>
        <v/>
      </c>
      <c r="X296" s="21">
        <f t="shared" si="14"/>
        <v>91</v>
      </c>
    </row>
    <row r="297" spans="1:24" s="5" customFormat="1" ht="24" customHeight="1">
      <c r="A297" s="22"/>
      <c r="B297" s="23"/>
      <c r="C297" s="24"/>
      <c r="D297" s="36" t="s">
        <v>109</v>
      </c>
      <c r="E297" s="37" t="s">
        <v>30</v>
      </c>
      <c r="F297" s="38">
        <v>2.9990000000000001</v>
      </c>
      <c r="G297" s="39" t="s">
        <v>31</v>
      </c>
      <c r="H297" s="39" t="s">
        <v>32</v>
      </c>
      <c r="I297" s="37" t="s">
        <v>58</v>
      </c>
      <c r="J297" s="40">
        <v>2496</v>
      </c>
      <c r="K297" s="40">
        <v>4661</v>
      </c>
      <c r="L297" s="39">
        <v>2000</v>
      </c>
      <c r="M297" s="41" t="s">
        <v>34</v>
      </c>
      <c r="N297" s="42">
        <v>11.58</v>
      </c>
      <c r="O297" s="43">
        <f t="shared" si="12"/>
        <v>223.33506044905008</v>
      </c>
      <c r="P297" s="44">
        <v>11.93</v>
      </c>
      <c r="Q297" s="45" t="s">
        <v>35</v>
      </c>
      <c r="R297" s="37" t="s">
        <v>36</v>
      </c>
      <c r="S297" s="46" t="s">
        <v>38</v>
      </c>
      <c r="T297" s="37"/>
      <c r="U297" s="47"/>
      <c r="V297" s="48">
        <f t="shared" si="13"/>
        <v>97</v>
      </c>
      <c r="W297" s="12"/>
      <c r="X297" s="21">
        <f t="shared" si="14"/>
        <v>97</v>
      </c>
    </row>
    <row r="298" spans="1:24" s="5" customFormat="1" ht="24" customHeight="1">
      <c r="A298" s="22"/>
      <c r="B298" s="23"/>
      <c r="C298" s="24"/>
      <c r="D298" s="36" t="s">
        <v>109</v>
      </c>
      <c r="E298" s="37" t="s">
        <v>30</v>
      </c>
      <c r="F298" s="38">
        <v>2.9990000000000001</v>
      </c>
      <c r="G298" s="39" t="s">
        <v>31</v>
      </c>
      <c r="H298" s="39" t="s">
        <v>32</v>
      </c>
      <c r="I298" s="37" t="s">
        <v>58</v>
      </c>
      <c r="J298" s="40">
        <v>2496</v>
      </c>
      <c r="K298" s="40">
        <v>4661</v>
      </c>
      <c r="L298" s="39">
        <v>2000</v>
      </c>
      <c r="M298" s="41" t="s">
        <v>34</v>
      </c>
      <c r="N298" s="42">
        <v>11.56</v>
      </c>
      <c r="O298" s="43">
        <f t="shared" si="12"/>
        <v>223.72145328719722</v>
      </c>
      <c r="P298" s="44">
        <v>11.93</v>
      </c>
      <c r="Q298" s="45" t="s">
        <v>35</v>
      </c>
      <c r="R298" s="37" t="s">
        <v>36</v>
      </c>
      <c r="S298" s="46" t="s">
        <v>38</v>
      </c>
      <c r="T298" s="37"/>
      <c r="U298" s="47"/>
      <c r="V298" s="48">
        <f t="shared" si="13"/>
        <v>96</v>
      </c>
      <c r="W298" s="12"/>
      <c r="X298" s="21">
        <f t="shared" si="14"/>
        <v>96</v>
      </c>
    </row>
    <row r="299" spans="1:24" s="5" customFormat="1" ht="24" customHeight="1">
      <c r="A299" s="22"/>
      <c r="B299" s="23"/>
      <c r="C299" s="24"/>
      <c r="D299" s="36" t="s">
        <v>109</v>
      </c>
      <c r="E299" s="37" t="s">
        <v>30</v>
      </c>
      <c r="F299" s="38">
        <v>2.9990000000000001</v>
      </c>
      <c r="G299" s="39" t="s">
        <v>31</v>
      </c>
      <c r="H299" s="39" t="s">
        <v>32</v>
      </c>
      <c r="I299" s="37" t="s">
        <v>58</v>
      </c>
      <c r="J299" s="40">
        <v>2496</v>
      </c>
      <c r="K299" s="40">
        <v>4661</v>
      </c>
      <c r="L299" s="39">
        <v>2000</v>
      </c>
      <c r="M299" s="41" t="s">
        <v>34</v>
      </c>
      <c r="N299" s="42">
        <v>11.37</v>
      </c>
      <c r="O299" s="43">
        <f t="shared" si="12"/>
        <v>227.45998240985048</v>
      </c>
      <c r="P299" s="44">
        <v>11.93</v>
      </c>
      <c r="Q299" s="45" t="s">
        <v>35</v>
      </c>
      <c r="R299" s="37" t="s">
        <v>36</v>
      </c>
      <c r="S299" s="46" t="s">
        <v>38</v>
      </c>
      <c r="T299" s="37"/>
      <c r="U299" s="47"/>
      <c r="V299" s="48">
        <f t="shared" si="13"/>
        <v>95</v>
      </c>
      <c r="W299" s="12"/>
      <c r="X299" s="21">
        <f t="shared" si="14"/>
        <v>95</v>
      </c>
    </row>
    <row r="300" spans="1:24" s="5" customFormat="1" ht="24" customHeight="1">
      <c r="A300" s="22"/>
      <c r="B300" s="23"/>
      <c r="C300" s="24"/>
      <c r="D300" s="36" t="s">
        <v>109</v>
      </c>
      <c r="E300" s="37" t="s">
        <v>30</v>
      </c>
      <c r="F300" s="38">
        <v>2.9990000000000001</v>
      </c>
      <c r="G300" s="39" t="s">
        <v>31</v>
      </c>
      <c r="H300" s="39" t="s">
        <v>32</v>
      </c>
      <c r="I300" s="37" t="s">
        <v>58</v>
      </c>
      <c r="J300" s="40">
        <v>2496</v>
      </c>
      <c r="K300" s="40">
        <v>4661</v>
      </c>
      <c r="L300" s="39">
        <v>2000</v>
      </c>
      <c r="M300" s="41" t="s">
        <v>34</v>
      </c>
      <c r="N300" s="42">
        <v>11.36</v>
      </c>
      <c r="O300" s="43">
        <f t="shared" si="12"/>
        <v>227.66021126760566</v>
      </c>
      <c r="P300" s="44">
        <v>11.93</v>
      </c>
      <c r="Q300" s="45" t="s">
        <v>67</v>
      </c>
      <c r="R300" s="37" t="s">
        <v>36</v>
      </c>
      <c r="S300" s="46" t="s">
        <v>38</v>
      </c>
      <c r="T300" s="37"/>
      <c r="U300" s="47"/>
      <c r="V300" s="48">
        <f t="shared" si="13"/>
        <v>95</v>
      </c>
      <c r="X300" s="21">
        <f t="shared" si="14"/>
        <v>95</v>
      </c>
    </row>
    <row r="301" spans="1:24" s="5" customFormat="1" ht="24" customHeight="1">
      <c r="A301" s="22"/>
      <c r="B301" s="23"/>
      <c r="C301" s="24"/>
      <c r="D301" s="36" t="s">
        <v>109</v>
      </c>
      <c r="E301" s="37" t="s">
        <v>30</v>
      </c>
      <c r="F301" s="38">
        <v>2.9990000000000001</v>
      </c>
      <c r="G301" s="39" t="s">
        <v>31</v>
      </c>
      <c r="H301" s="39" t="s">
        <v>32</v>
      </c>
      <c r="I301" s="37" t="s">
        <v>58</v>
      </c>
      <c r="J301" s="40">
        <v>2496</v>
      </c>
      <c r="K301" s="40">
        <v>4661</v>
      </c>
      <c r="L301" s="39">
        <v>2000</v>
      </c>
      <c r="M301" s="41" t="s">
        <v>34</v>
      </c>
      <c r="N301" s="42">
        <v>11.33</v>
      </c>
      <c r="O301" s="43">
        <f t="shared" si="12"/>
        <v>228.26301853486322</v>
      </c>
      <c r="P301" s="44">
        <v>11.93</v>
      </c>
      <c r="Q301" s="45" t="s">
        <v>67</v>
      </c>
      <c r="R301" s="37" t="s">
        <v>36</v>
      </c>
      <c r="S301" s="46" t="s">
        <v>38</v>
      </c>
      <c r="T301" s="37"/>
      <c r="U301" s="47"/>
      <c r="V301" s="48" t="str">
        <f t="shared" si="13"/>
        <v/>
      </c>
      <c r="X301" s="21">
        <f t="shared" si="14"/>
        <v>94</v>
      </c>
    </row>
    <row r="302" spans="1:24" s="5" customFormat="1" ht="24" customHeight="1">
      <c r="A302" s="22"/>
      <c r="B302" s="23"/>
      <c r="C302" s="24"/>
      <c r="D302" s="36" t="s">
        <v>109</v>
      </c>
      <c r="E302" s="37" t="s">
        <v>30</v>
      </c>
      <c r="F302" s="38">
        <v>2.9990000000000001</v>
      </c>
      <c r="G302" s="39" t="s">
        <v>31</v>
      </c>
      <c r="H302" s="39" t="s">
        <v>32</v>
      </c>
      <c r="I302" s="37" t="s">
        <v>58</v>
      </c>
      <c r="J302" s="40">
        <v>2496</v>
      </c>
      <c r="K302" s="40">
        <v>4661</v>
      </c>
      <c r="L302" s="39">
        <v>2000</v>
      </c>
      <c r="M302" s="41" t="s">
        <v>34</v>
      </c>
      <c r="N302" s="42">
        <v>11.01</v>
      </c>
      <c r="O302" s="43">
        <f t="shared" si="12"/>
        <v>234.89736603088102</v>
      </c>
      <c r="P302" s="44">
        <v>11.93</v>
      </c>
      <c r="Q302" s="45" t="s">
        <v>67</v>
      </c>
      <c r="R302" s="37" t="s">
        <v>36</v>
      </c>
      <c r="S302" s="46" t="s">
        <v>38</v>
      </c>
      <c r="T302" s="37"/>
      <c r="U302" s="47"/>
      <c r="V302" s="48" t="str">
        <f t="shared" si="13"/>
        <v/>
      </c>
      <c r="X302" s="21">
        <f t="shared" si="14"/>
        <v>92</v>
      </c>
    </row>
    <row r="303" spans="1:24" s="5" customFormat="1" ht="24" customHeight="1">
      <c r="A303" s="22"/>
      <c r="B303" s="23"/>
      <c r="C303" s="24"/>
      <c r="D303" s="36" t="s">
        <v>109</v>
      </c>
      <c r="E303" s="37" t="s">
        <v>30</v>
      </c>
      <c r="F303" s="38">
        <v>2.9990000000000001</v>
      </c>
      <c r="G303" s="39" t="s">
        <v>31</v>
      </c>
      <c r="H303" s="39" t="s">
        <v>32</v>
      </c>
      <c r="I303" s="37" t="s">
        <v>58</v>
      </c>
      <c r="J303" s="40">
        <v>2750</v>
      </c>
      <c r="K303" s="40">
        <v>5914</v>
      </c>
      <c r="L303" s="39">
        <v>2999</v>
      </c>
      <c r="M303" s="41" t="s">
        <v>34</v>
      </c>
      <c r="N303" s="42">
        <v>10.31</v>
      </c>
      <c r="O303" s="43">
        <f t="shared" si="12"/>
        <v>250.84578079534433</v>
      </c>
      <c r="P303" s="44">
        <v>10.59</v>
      </c>
      <c r="Q303" s="45" t="s">
        <v>35</v>
      </c>
      <c r="R303" s="37" t="s">
        <v>36</v>
      </c>
      <c r="S303" s="46" t="s">
        <v>38</v>
      </c>
      <c r="T303" s="37"/>
      <c r="U303" s="47"/>
      <c r="V303" s="48">
        <f t="shared" si="13"/>
        <v>97</v>
      </c>
      <c r="W303" s="12"/>
      <c r="X303" s="21">
        <f t="shared" si="14"/>
        <v>97</v>
      </c>
    </row>
    <row r="304" spans="1:24" s="5" customFormat="1" ht="24" customHeight="1">
      <c r="A304" s="22"/>
      <c r="B304" s="23"/>
      <c r="C304" s="24"/>
      <c r="D304" s="36" t="s">
        <v>109</v>
      </c>
      <c r="E304" s="37" t="s">
        <v>30</v>
      </c>
      <c r="F304" s="38">
        <v>2.9990000000000001</v>
      </c>
      <c r="G304" s="39" t="s">
        <v>31</v>
      </c>
      <c r="H304" s="39" t="s">
        <v>32</v>
      </c>
      <c r="I304" s="37" t="s">
        <v>58</v>
      </c>
      <c r="J304" s="40">
        <v>2750</v>
      </c>
      <c r="K304" s="40">
        <v>5914</v>
      </c>
      <c r="L304" s="39">
        <v>2999</v>
      </c>
      <c r="M304" s="41" t="s">
        <v>34</v>
      </c>
      <c r="N304" s="42">
        <v>10.29</v>
      </c>
      <c r="O304" s="43">
        <f t="shared" si="12"/>
        <v>251.33333333333334</v>
      </c>
      <c r="P304" s="44">
        <v>10.59</v>
      </c>
      <c r="Q304" s="45" t="s">
        <v>35</v>
      </c>
      <c r="R304" s="37" t="s">
        <v>36</v>
      </c>
      <c r="S304" s="46" t="s">
        <v>38</v>
      </c>
      <c r="T304" s="37"/>
      <c r="U304" s="47"/>
      <c r="V304" s="48">
        <f t="shared" si="13"/>
        <v>97</v>
      </c>
      <c r="W304" s="12"/>
      <c r="X304" s="21">
        <f t="shared" si="14"/>
        <v>97</v>
      </c>
    </row>
    <row r="305" spans="1:24" s="5" customFormat="1" ht="24" customHeight="1">
      <c r="A305" s="22"/>
      <c r="B305" s="23"/>
      <c r="C305" s="24"/>
      <c r="D305" s="36" t="s">
        <v>109</v>
      </c>
      <c r="E305" s="37" t="s">
        <v>30</v>
      </c>
      <c r="F305" s="38">
        <v>2.9990000000000001</v>
      </c>
      <c r="G305" s="39" t="s">
        <v>31</v>
      </c>
      <c r="H305" s="39" t="s">
        <v>32</v>
      </c>
      <c r="I305" s="37" t="s">
        <v>58</v>
      </c>
      <c r="J305" s="40">
        <v>2750</v>
      </c>
      <c r="K305" s="40">
        <v>5914</v>
      </c>
      <c r="L305" s="39">
        <v>2999</v>
      </c>
      <c r="M305" s="41" t="s">
        <v>34</v>
      </c>
      <c r="N305" s="42">
        <v>10.11</v>
      </c>
      <c r="O305" s="43">
        <f t="shared" si="12"/>
        <v>255.80811078140457</v>
      </c>
      <c r="P305" s="44">
        <v>10.59</v>
      </c>
      <c r="Q305" s="45" t="s">
        <v>35</v>
      </c>
      <c r="R305" s="37" t="s">
        <v>36</v>
      </c>
      <c r="S305" s="46" t="s">
        <v>38</v>
      </c>
      <c r="T305" s="37"/>
      <c r="U305" s="47"/>
      <c r="V305" s="48">
        <f t="shared" si="13"/>
        <v>95</v>
      </c>
      <c r="W305" s="12"/>
      <c r="X305" s="21">
        <f t="shared" si="14"/>
        <v>95</v>
      </c>
    </row>
    <row r="306" spans="1:24" s="5" customFormat="1" ht="24" customHeight="1">
      <c r="A306" s="22"/>
      <c r="B306" s="23"/>
      <c r="C306" s="24"/>
      <c r="D306" s="36" t="s">
        <v>109</v>
      </c>
      <c r="E306" s="37" t="s">
        <v>30</v>
      </c>
      <c r="F306" s="38">
        <v>2.9990000000000001</v>
      </c>
      <c r="G306" s="39" t="s">
        <v>31</v>
      </c>
      <c r="H306" s="39" t="s">
        <v>32</v>
      </c>
      <c r="I306" s="37" t="s">
        <v>58</v>
      </c>
      <c r="J306" s="40">
        <v>2750</v>
      </c>
      <c r="K306" s="40">
        <v>5914</v>
      </c>
      <c r="L306" s="39">
        <v>2999</v>
      </c>
      <c r="M306" s="41" t="s">
        <v>34</v>
      </c>
      <c r="N306" s="42">
        <v>9.9600000000000009</v>
      </c>
      <c r="O306" s="43">
        <f t="shared" si="12"/>
        <v>259.66064257028108</v>
      </c>
      <c r="P306" s="44">
        <v>10.59</v>
      </c>
      <c r="Q306" s="45" t="s">
        <v>67</v>
      </c>
      <c r="R306" s="37" t="s">
        <v>36</v>
      </c>
      <c r="S306" s="46" t="s">
        <v>38</v>
      </c>
      <c r="T306" s="37"/>
      <c r="U306" s="47"/>
      <c r="V306" s="48" t="str">
        <f t="shared" si="13"/>
        <v/>
      </c>
      <c r="X306" s="21">
        <f t="shared" si="14"/>
        <v>94</v>
      </c>
    </row>
    <row r="307" spans="1:24" s="5" customFormat="1" ht="24" customHeight="1">
      <c r="A307" s="22"/>
      <c r="B307" s="23"/>
      <c r="C307" s="24"/>
      <c r="D307" s="36" t="s">
        <v>109</v>
      </c>
      <c r="E307" s="37" t="s">
        <v>30</v>
      </c>
      <c r="F307" s="38">
        <v>2.9990000000000001</v>
      </c>
      <c r="G307" s="39" t="s">
        <v>31</v>
      </c>
      <c r="H307" s="39" t="s">
        <v>32</v>
      </c>
      <c r="I307" s="37" t="s">
        <v>58</v>
      </c>
      <c r="J307" s="40">
        <v>2750</v>
      </c>
      <c r="K307" s="40">
        <v>5914</v>
      </c>
      <c r="L307" s="39">
        <v>2999</v>
      </c>
      <c r="M307" s="41" t="s">
        <v>34</v>
      </c>
      <c r="N307" s="42">
        <v>9.94</v>
      </c>
      <c r="O307" s="43">
        <f t="shared" si="12"/>
        <v>260.18309859154931</v>
      </c>
      <c r="P307" s="44">
        <v>10.59</v>
      </c>
      <c r="Q307" s="45" t="s">
        <v>67</v>
      </c>
      <c r="R307" s="37" t="s">
        <v>36</v>
      </c>
      <c r="S307" s="46" t="s">
        <v>38</v>
      </c>
      <c r="T307" s="37"/>
      <c r="U307" s="47"/>
      <c r="V307" s="48" t="str">
        <f t="shared" si="13"/>
        <v/>
      </c>
      <c r="X307" s="21">
        <f t="shared" si="14"/>
        <v>93</v>
      </c>
    </row>
    <row r="308" spans="1:24" s="5" customFormat="1" ht="24" customHeight="1">
      <c r="A308" s="22"/>
      <c r="B308" s="23"/>
      <c r="C308" s="24"/>
      <c r="D308" s="36" t="s">
        <v>109</v>
      </c>
      <c r="E308" s="37" t="s">
        <v>30</v>
      </c>
      <c r="F308" s="38">
        <v>2.9990000000000001</v>
      </c>
      <c r="G308" s="39" t="s">
        <v>31</v>
      </c>
      <c r="H308" s="39" t="s">
        <v>32</v>
      </c>
      <c r="I308" s="37" t="s">
        <v>58</v>
      </c>
      <c r="J308" s="40">
        <v>2750</v>
      </c>
      <c r="K308" s="40">
        <v>5914</v>
      </c>
      <c r="L308" s="39">
        <v>2999</v>
      </c>
      <c r="M308" s="41" t="s">
        <v>34</v>
      </c>
      <c r="N308" s="42">
        <v>9.84</v>
      </c>
      <c r="O308" s="43">
        <f t="shared" si="12"/>
        <v>262.82723577235771</v>
      </c>
      <c r="P308" s="44">
        <v>10.59</v>
      </c>
      <c r="Q308" s="45" t="s">
        <v>67</v>
      </c>
      <c r="R308" s="37" t="s">
        <v>36</v>
      </c>
      <c r="S308" s="46" t="s">
        <v>38</v>
      </c>
      <c r="T308" s="37"/>
      <c r="U308" s="47"/>
      <c r="V308" s="48" t="str">
        <f t="shared" si="13"/>
        <v/>
      </c>
      <c r="X308" s="21">
        <f t="shared" si="14"/>
        <v>92</v>
      </c>
    </row>
    <row r="309" spans="1:24" s="5" customFormat="1" ht="24" customHeight="1">
      <c r="A309" s="22"/>
      <c r="B309" s="23"/>
      <c r="C309" s="24"/>
      <c r="D309" s="36" t="s">
        <v>110</v>
      </c>
      <c r="E309" s="37" t="s">
        <v>30</v>
      </c>
      <c r="F309" s="38">
        <v>2.9990000000000001</v>
      </c>
      <c r="G309" s="39" t="s">
        <v>31</v>
      </c>
      <c r="H309" s="39" t="s">
        <v>32</v>
      </c>
      <c r="I309" s="37" t="s">
        <v>58</v>
      </c>
      <c r="J309" s="40">
        <v>2496</v>
      </c>
      <c r="K309" s="40">
        <v>4661</v>
      </c>
      <c r="L309" s="39">
        <v>2000</v>
      </c>
      <c r="M309" s="41" t="s">
        <v>34</v>
      </c>
      <c r="N309" s="42">
        <v>11.58</v>
      </c>
      <c r="O309" s="43">
        <f t="shared" si="12"/>
        <v>223.33506044905008</v>
      </c>
      <c r="P309" s="44">
        <v>11.93</v>
      </c>
      <c r="Q309" s="45" t="s">
        <v>35</v>
      </c>
      <c r="R309" s="37" t="s">
        <v>36</v>
      </c>
      <c r="S309" s="46" t="s">
        <v>38</v>
      </c>
      <c r="T309" s="37"/>
      <c r="U309" s="47"/>
      <c r="V309" s="48">
        <f t="shared" si="13"/>
        <v>97</v>
      </c>
      <c r="W309" s="12"/>
      <c r="X309" s="21">
        <f t="shared" si="14"/>
        <v>97</v>
      </c>
    </row>
    <row r="310" spans="1:24" s="5" customFormat="1" ht="24" customHeight="1">
      <c r="A310" s="22"/>
      <c r="B310" s="23"/>
      <c r="C310" s="24"/>
      <c r="D310" s="36" t="s">
        <v>110</v>
      </c>
      <c r="E310" s="37" t="s">
        <v>30</v>
      </c>
      <c r="F310" s="38">
        <v>2.9990000000000001</v>
      </c>
      <c r="G310" s="39" t="s">
        <v>31</v>
      </c>
      <c r="H310" s="39" t="s">
        <v>32</v>
      </c>
      <c r="I310" s="37" t="s">
        <v>58</v>
      </c>
      <c r="J310" s="40">
        <v>2496</v>
      </c>
      <c r="K310" s="40">
        <v>4661</v>
      </c>
      <c r="L310" s="39">
        <v>2000</v>
      </c>
      <c r="M310" s="41" t="s">
        <v>34</v>
      </c>
      <c r="N310" s="42">
        <v>11.56</v>
      </c>
      <c r="O310" s="43">
        <f t="shared" si="12"/>
        <v>223.72145328719722</v>
      </c>
      <c r="P310" s="44">
        <v>11.93</v>
      </c>
      <c r="Q310" s="45" t="s">
        <v>35</v>
      </c>
      <c r="R310" s="37" t="s">
        <v>36</v>
      </c>
      <c r="S310" s="46" t="s">
        <v>38</v>
      </c>
      <c r="T310" s="37"/>
      <c r="U310" s="47"/>
      <c r="V310" s="48">
        <f t="shared" si="13"/>
        <v>96</v>
      </c>
      <c r="W310" s="12"/>
      <c r="X310" s="21">
        <f t="shared" si="14"/>
        <v>96</v>
      </c>
    </row>
    <row r="311" spans="1:24" s="5" customFormat="1" ht="24" customHeight="1">
      <c r="A311" s="22"/>
      <c r="B311" s="23"/>
      <c r="C311" s="24"/>
      <c r="D311" s="36" t="s">
        <v>110</v>
      </c>
      <c r="E311" s="37" t="s">
        <v>30</v>
      </c>
      <c r="F311" s="38">
        <v>2.9990000000000001</v>
      </c>
      <c r="G311" s="39" t="s">
        <v>31</v>
      </c>
      <c r="H311" s="39" t="s">
        <v>32</v>
      </c>
      <c r="I311" s="37" t="s">
        <v>58</v>
      </c>
      <c r="J311" s="40">
        <v>2496</v>
      </c>
      <c r="K311" s="40">
        <v>4661</v>
      </c>
      <c r="L311" s="39">
        <v>2000</v>
      </c>
      <c r="M311" s="41" t="s">
        <v>34</v>
      </c>
      <c r="N311" s="42">
        <v>11.37</v>
      </c>
      <c r="O311" s="43">
        <f t="shared" si="12"/>
        <v>227.45998240985048</v>
      </c>
      <c r="P311" s="44">
        <v>11.93</v>
      </c>
      <c r="Q311" s="45" t="s">
        <v>35</v>
      </c>
      <c r="R311" s="37" t="s">
        <v>36</v>
      </c>
      <c r="S311" s="46" t="s">
        <v>38</v>
      </c>
      <c r="T311" s="37"/>
      <c r="U311" s="47"/>
      <c r="V311" s="48">
        <f t="shared" si="13"/>
        <v>95</v>
      </c>
      <c r="W311" s="12"/>
      <c r="X311" s="21">
        <f t="shared" si="14"/>
        <v>95</v>
      </c>
    </row>
    <row r="312" spans="1:24" s="5" customFormat="1" ht="24" customHeight="1">
      <c r="A312" s="22"/>
      <c r="B312" s="23"/>
      <c r="C312" s="24"/>
      <c r="D312" s="36" t="s">
        <v>110</v>
      </c>
      <c r="E312" s="37" t="s">
        <v>30</v>
      </c>
      <c r="F312" s="38">
        <v>2.9990000000000001</v>
      </c>
      <c r="G312" s="39" t="s">
        <v>31</v>
      </c>
      <c r="H312" s="39" t="s">
        <v>32</v>
      </c>
      <c r="I312" s="37" t="s">
        <v>58</v>
      </c>
      <c r="J312" s="40">
        <v>2496</v>
      </c>
      <c r="K312" s="40">
        <v>4661</v>
      </c>
      <c r="L312" s="39">
        <v>2000</v>
      </c>
      <c r="M312" s="41" t="s">
        <v>34</v>
      </c>
      <c r="N312" s="42">
        <v>11.36</v>
      </c>
      <c r="O312" s="43">
        <f t="shared" si="12"/>
        <v>227.66021126760566</v>
      </c>
      <c r="P312" s="44">
        <v>11.93</v>
      </c>
      <c r="Q312" s="45" t="s">
        <v>67</v>
      </c>
      <c r="R312" s="37" t="s">
        <v>36</v>
      </c>
      <c r="S312" s="46" t="s">
        <v>38</v>
      </c>
      <c r="T312" s="37"/>
      <c r="U312" s="47"/>
      <c r="V312" s="48">
        <f t="shared" si="13"/>
        <v>95</v>
      </c>
      <c r="X312" s="21">
        <f t="shared" si="14"/>
        <v>95</v>
      </c>
    </row>
    <row r="313" spans="1:24" s="5" customFormat="1" ht="24" customHeight="1">
      <c r="A313" s="22"/>
      <c r="B313" s="23"/>
      <c r="C313" s="24"/>
      <c r="D313" s="36" t="s">
        <v>110</v>
      </c>
      <c r="E313" s="37" t="s">
        <v>30</v>
      </c>
      <c r="F313" s="38">
        <v>2.9990000000000001</v>
      </c>
      <c r="G313" s="39" t="s">
        <v>31</v>
      </c>
      <c r="H313" s="39" t="s">
        <v>32</v>
      </c>
      <c r="I313" s="37" t="s">
        <v>58</v>
      </c>
      <c r="J313" s="40">
        <v>2496</v>
      </c>
      <c r="K313" s="40">
        <v>4661</v>
      </c>
      <c r="L313" s="39">
        <v>2000</v>
      </c>
      <c r="M313" s="41" t="s">
        <v>34</v>
      </c>
      <c r="N313" s="42">
        <v>11.33</v>
      </c>
      <c r="O313" s="43">
        <f t="shared" si="12"/>
        <v>228.26301853486322</v>
      </c>
      <c r="P313" s="44">
        <v>11.93</v>
      </c>
      <c r="Q313" s="45" t="s">
        <v>67</v>
      </c>
      <c r="R313" s="37" t="s">
        <v>36</v>
      </c>
      <c r="S313" s="46" t="s">
        <v>38</v>
      </c>
      <c r="T313" s="37"/>
      <c r="U313" s="47"/>
      <c r="V313" s="48" t="str">
        <f t="shared" si="13"/>
        <v/>
      </c>
      <c r="X313" s="21">
        <f t="shared" si="14"/>
        <v>94</v>
      </c>
    </row>
    <row r="314" spans="1:24" s="5" customFormat="1" ht="24" customHeight="1">
      <c r="A314" s="22"/>
      <c r="B314" s="23"/>
      <c r="C314" s="24"/>
      <c r="D314" s="36" t="s">
        <v>110</v>
      </c>
      <c r="E314" s="37" t="s">
        <v>30</v>
      </c>
      <c r="F314" s="38">
        <v>2.9990000000000001</v>
      </c>
      <c r="G314" s="39" t="s">
        <v>31</v>
      </c>
      <c r="H314" s="39" t="s">
        <v>32</v>
      </c>
      <c r="I314" s="37" t="s">
        <v>58</v>
      </c>
      <c r="J314" s="40">
        <v>2496</v>
      </c>
      <c r="K314" s="40">
        <v>4661</v>
      </c>
      <c r="L314" s="39">
        <v>2000</v>
      </c>
      <c r="M314" s="41" t="s">
        <v>34</v>
      </c>
      <c r="N314" s="42">
        <v>11.01</v>
      </c>
      <c r="O314" s="43">
        <f t="shared" si="12"/>
        <v>234.89736603088102</v>
      </c>
      <c r="P314" s="44">
        <v>11.93</v>
      </c>
      <c r="Q314" s="45" t="s">
        <v>67</v>
      </c>
      <c r="R314" s="37" t="s">
        <v>36</v>
      </c>
      <c r="S314" s="46" t="s">
        <v>38</v>
      </c>
      <c r="T314" s="37"/>
      <c r="U314" s="47"/>
      <c r="V314" s="48" t="str">
        <f t="shared" si="13"/>
        <v/>
      </c>
      <c r="X314" s="21">
        <f t="shared" si="14"/>
        <v>92</v>
      </c>
    </row>
    <row r="315" spans="1:24" s="5" customFormat="1" ht="24" customHeight="1">
      <c r="A315" s="22"/>
      <c r="B315" s="23"/>
      <c r="C315" s="24"/>
      <c r="D315" s="36" t="s">
        <v>110</v>
      </c>
      <c r="E315" s="37" t="s">
        <v>30</v>
      </c>
      <c r="F315" s="38">
        <v>2.9990000000000001</v>
      </c>
      <c r="G315" s="39" t="s">
        <v>31</v>
      </c>
      <c r="H315" s="39" t="s">
        <v>32</v>
      </c>
      <c r="I315" s="37" t="s">
        <v>58</v>
      </c>
      <c r="J315" s="40">
        <v>2750</v>
      </c>
      <c r="K315" s="40">
        <v>5914</v>
      </c>
      <c r="L315" s="39">
        <v>2999</v>
      </c>
      <c r="M315" s="41" t="s">
        <v>34</v>
      </c>
      <c r="N315" s="42">
        <v>10.31</v>
      </c>
      <c r="O315" s="43">
        <f t="shared" si="12"/>
        <v>250.84578079534433</v>
      </c>
      <c r="P315" s="44">
        <v>10.59</v>
      </c>
      <c r="Q315" s="45" t="s">
        <v>35</v>
      </c>
      <c r="R315" s="37" t="s">
        <v>36</v>
      </c>
      <c r="S315" s="46" t="s">
        <v>38</v>
      </c>
      <c r="T315" s="37"/>
      <c r="U315" s="47"/>
      <c r="V315" s="48">
        <f t="shared" si="13"/>
        <v>97</v>
      </c>
      <c r="W315" s="12"/>
      <c r="X315" s="21">
        <f t="shared" si="14"/>
        <v>97</v>
      </c>
    </row>
    <row r="316" spans="1:24" s="5" customFormat="1" ht="24" customHeight="1">
      <c r="A316" s="22"/>
      <c r="B316" s="23"/>
      <c r="C316" s="24"/>
      <c r="D316" s="36" t="s">
        <v>110</v>
      </c>
      <c r="E316" s="37" t="s">
        <v>30</v>
      </c>
      <c r="F316" s="38">
        <v>2.9990000000000001</v>
      </c>
      <c r="G316" s="39" t="s">
        <v>31</v>
      </c>
      <c r="H316" s="39" t="s">
        <v>32</v>
      </c>
      <c r="I316" s="37" t="s">
        <v>58</v>
      </c>
      <c r="J316" s="40">
        <v>2750</v>
      </c>
      <c r="K316" s="40">
        <v>5914</v>
      </c>
      <c r="L316" s="39">
        <v>2999</v>
      </c>
      <c r="M316" s="41" t="s">
        <v>34</v>
      </c>
      <c r="N316" s="42">
        <v>10.29</v>
      </c>
      <c r="O316" s="43">
        <f t="shared" si="12"/>
        <v>251.33333333333334</v>
      </c>
      <c r="P316" s="44">
        <v>10.59</v>
      </c>
      <c r="Q316" s="45" t="s">
        <v>35</v>
      </c>
      <c r="R316" s="37" t="s">
        <v>36</v>
      </c>
      <c r="S316" s="46" t="s">
        <v>38</v>
      </c>
      <c r="T316" s="37"/>
      <c r="U316" s="47"/>
      <c r="V316" s="48">
        <f t="shared" si="13"/>
        <v>97</v>
      </c>
      <c r="W316" s="12"/>
      <c r="X316" s="21">
        <f t="shared" si="14"/>
        <v>97</v>
      </c>
    </row>
    <row r="317" spans="1:24" s="5" customFormat="1" ht="24" customHeight="1">
      <c r="A317" s="22"/>
      <c r="B317" s="23"/>
      <c r="C317" s="24"/>
      <c r="D317" s="36" t="s">
        <v>110</v>
      </c>
      <c r="E317" s="37" t="s">
        <v>30</v>
      </c>
      <c r="F317" s="38">
        <v>2.9990000000000001</v>
      </c>
      <c r="G317" s="39" t="s">
        <v>31</v>
      </c>
      <c r="H317" s="39" t="s">
        <v>32</v>
      </c>
      <c r="I317" s="37" t="s">
        <v>58</v>
      </c>
      <c r="J317" s="40">
        <v>2750</v>
      </c>
      <c r="K317" s="40">
        <v>5914</v>
      </c>
      <c r="L317" s="39">
        <v>2999</v>
      </c>
      <c r="M317" s="41" t="s">
        <v>34</v>
      </c>
      <c r="N317" s="42">
        <v>10.11</v>
      </c>
      <c r="O317" s="43">
        <f t="shared" si="12"/>
        <v>255.80811078140457</v>
      </c>
      <c r="P317" s="44">
        <v>10.59</v>
      </c>
      <c r="Q317" s="45" t="s">
        <v>35</v>
      </c>
      <c r="R317" s="37" t="s">
        <v>36</v>
      </c>
      <c r="S317" s="46" t="s">
        <v>38</v>
      </c>
      <c r="T317" s="37"/>
      <c r="U317" s="47"/>
      <c r="V317" s="48">
        <f t="shared" si="13"/>
        <v>95</v>
      </c>
      <c r="W317" s="12"/>
      <c r="X317" s="21">
        <f t="shared" si="14"/>
        <v>95</v>
      </c>
    </row>
    <row r="318" spans="1:24" s="5" customFormat="1" ht="24" customHeight="1">
      <c r="A318" s="22"/>
      <c r="B318" s="23"/>
      <c r="C318" s="24"/>
      <c r="D318" s="36" t="s">
        <v>110</v>
      </c>
      <c r="E318" s="37" t="s">
        <v>30</v>
      </c>
      <c r="F318" s="38">
        <v>2.9990000000000001</v>
      </c>
      <c r="G318" s="39" t="s">
        <v>31</v>
      </c>
      <c r="H318" s="39" t="s">
        <v>32</v>
      </c>
      <c r="I318" s="37" t="s">
        <v>58</v>
      </c>
      <c r="J318" s="40">
        <v>2750</v>
      </c>
      <c r="K318" s="40">
        <v>5914</v>
      </c>
      <c r="L318" s="39">
        <v>2999</v>
      </c>
      <c r="M318" s="41" t="s">
        <v>34</v>
      </c>
      <c r="N318" s="42">
        <v>9.9600000000000009</v>
      </c>
      <c r="O318" s="43">
        <f t="shared" si="12"/>
        <v>259.66064257028108</v>
      </c>
      <c r="P318" s="44">
        <v>10.59</v>
      </c>
      <c r="Q318" s="45" t="s">
        <v>67</v>
      </c>
      <c r="R318" s="37" t="s">
        <v>36</v>
      </c>
      <c r="S318" s="46" t="s">
        <v>38</v>
      </c>
      <c r="T318" s="37"/>
      <c r="U318" s="47"/>
      <c r="V318" s="48" t="str">
        <f t="shared" si="13"/>
        <v/>
      </c>
      <c r="X318" s="21">
        <f t="shared" si="14"/>
        <v>94</v>
      </c>
    </row>
    <row r="319" spans="1:24" s="5" customFormat="1" ht="24" customHeight="1">
      <c r="A319" s="22"/>
      <c r="B319" s="23"/>
      <c r="C319" s="24"/>
      <c r="D319" s="36" t="s">
        <v>110</v>
      </c>
      <c r="E319" s="37" t="s">
        <v>30</v>
      </c>
      <c r="F319" s="38">
        <v>2.9990000000000001</v>
      </c>
      <c r="G319" s="39" t="s">
        <v>31</v>
      </c>
      <c r="H319" s="39" t="s">
        <v>32</v>
      </c>
      <c r="I319" s="37" t="s">
        <v>58</v>
      </c>
      <c r="J319" s="40">
        <v>2750</v>
      </c>
      <c r="K319" s="40">
        <v>5914</v>
      </c>
      <c r="L319" s="39">
        <v>2999</v>
      </c>
      <c r="M319" s="41" t="s">
        <v>34</v>
      </c>
      <c r="N319" s="42">
        <v>9.94</v>
      </c>
      <c r="O319" s="43">
        <f t="shared" si="12"/>
        <v>260.18309859154931</v>
      </c>
      <c r="P319" s="44">
        <v>10.59</v>
      </c>
      <c r="Q319" s="45" t="s">
        <v>67</v>
      </c>
      <c r="R319" s="37" t="s">
        <v>36</v>
      </c>
      <c r="S319" s="46" t="s">
        <v>38</v>
      </c>
      <c r="T319" s="37"/>
      <c r="U319" s="47"/>
      <c r="V319" s="48" t="str">
        <f t="shared" si="13"/>
        <v/>
      </c>
      <c r="X319" s="21">
        <f t="shared" si="14"/>
        <v>93</v>
      </c>
    </row>
    <row r="320" spans="1:24" s="5" customFormat="1" ht="24" customHeight="1">
      <c r="A320" s="22"/>
      <c r="B320" s="23"/>
      <c r="C320" s="24"/>
      <c r="D320" s="36" t="s">
        <v>110</v>
      </c>
      <c r="E320" s="37" t="s">
        <v>30</v>
      </c>
      <c r="F320" s="38">
        <v>2.9990000000000001</v>
      </c>
      <c r="G320" s="39" t="s">
        <v>31</v>
      </c>
      <c r="H320" s="39" t="s">
        <v>32</v>
      </c>
      <c r="I320" s="37" t="s">
        <v>58</v>
      </c>
      <c r="J320" s="40">
        <v>2750</v>
      </c>
      <c r="K320" s="40">
        <v>5914</v>
      </c>
      <c r="L320" s="39">
        <v>2999</v>
      </c>
      <c r="M320" s="41" t="s">
        <v>34</v>
      </c>
      <c r="N320" s="42">
        <v>9.84</v>
      </c>
      <c r="O320" s="43">
        <f t="shared" si="12"/>
        <v>262.82723577235771</v>
      </c>
      <c r="P320" s="44">
        <v>10.59</v>
      </c>
      <c r="Q320" s="45" t="s">
        <v>67</v>
      </c>
      <c r="R320" s="37" t="s">
        <v>36</v>
      </c>
      <c r="S320" s="46" t="s">
        <v>38</v>
      </c>
      <c r="T320" s="37"/>
      <c r="U320" s="47"/>
      <c r="V320" s="48" t="str">
        <f t="shared" si="13"/>
        <v/>
      </c>
      <c r="X320" s="21">
        <f t="shared" si="14"/>
        <v>92</v>
      </c>
    </row>
    <row r="321" spans="1:24" s="5" customFormat="1" ht="24" customHeight="1">
      <c r="A321" s="22"/>
      <c r="B321" s="23"/>
      <c r="C321" s="24"/>
      <c r="D321" s="36" t="s">
        <v>111</v>
      </c>
      <c r="E321" s="37" t="s">
        <v>30</v>
      </c>
      <c r="F321" s="38">
        <v>2.9990000000000001</v>
      </c>
      <c r="G321" s="39" t="s">
        <v>31</v>
      </c>
      <c r="H321" s="39" t="s">
        <v>32</v>
      </c>
      <c r="I321" s="37" t="s">
        <v>58</v>
      </c>
      <c r="J321" s="40">
        <v>2496</v>
      </c>
      <c r="K321" s="40">
        <v>4661</v>
      </c>
      <c r="L321" s="39">
        <v>2000</v>
      </c>
      <c r="M321" s="41" t="s">
        <v>34</v>
      </c>
      <c r="N321" s="42">
        <v>11.58</v>
      </c>
      <c r="O321" s="43">
        <f t="shared" si="12"/>
        <v>223.33506044905008</v>
      </c>
      <c r="P321" s="44">
        <v>11.93</v>
      </c>
      <c r="Q321" s="45" t="s">
        <v>35</v>
      </c>
      <c r="R321" s="37" t="s">
        <v>36</v>
      </c>
      <c r="S321" s="46" t="s">
        <v>38</v>
      </c>
      <c r="T321" s="37"/>
      <c r="U321" s="47"/>
      <c r="V321" s="48">
        <f t="shared" si="13"/>
        <v>97</v>
      </c>
      <c r="W321" s="12"/>
      <c r="X321" s="21">
        <f t="shared" si="14"/>
        <v>97</v>
      </c>
    </row>
    <row r="322" spans="1:24" s="5" customFormat="1" ht="24" customHeight="1">
      <c r="A322" s="22"/>
      <c r="B322" s="23"/>
      <c r="C322" s="24"/>
      <c r="D322" s="36" t="s">
        <v>111</v>
      </c>
      <c r="E322" s="37" t="s">
        <v>30</v>
      </c>
      <c r="F322" s="38">
        <v>2.9990000000000001</v>
      </c>
      <c r="G322" s="39" t="s">
        <v>31</v>
      </c>
      <c r="H322" s="39" t="s">
        <v>32</v>
      </c>
      <c r="I322" s="37" t="s">
        <v>58</v>
      </c>
      <c r="J322" s="40">
        <v>2496</v>
      </c>
      <c r="K322" s="40">
        <v>4661</v>
      </c>
      <c r="L322" s="39">
        <v>2000</v>
      </c>
      <c r="M322" s="41" t="s">
        <v>34</v>
      </c>
      <c r="N322" s="42">
        <v>11.56</v>
      </c>
      <c r="O322" s="43">
        <f t="shared" si="12"/>
        <v>223.72145328719722</v>
      </c>
      <c r="P322" s="44">
        <v>11.93</v>
      </c>
      <c r="Q322" s="45" t="s">
        <v>35</v>
      </c>
      <c r="R322" s="37" t="s">
        <v>36</v>
      </c>
      <c r="S322" s="46" t="s">
        <v>38</v>
      </c>
      <c r="T322" s="37"/>
      <c r="U322" s="47"/>
      <c r="V322" s="48">
        <f t="shared" si="13"/>
        <v>96</v>
      </c>
      <c r="W322" s="12"/>
      <c r="X322" s="21">
        <f t="shared" si="14"/>
        <v>96</v>
      </c>
    </row>
    <row r="323" spans="1:24" s="5" customFormat="1" ht="24" customHeight="1">
      <c r="A323" s="22"/>
      <c r="B323" s="23"/>
      <c r="C323" s="24"/>
      <c r="D323" s="36" t="s">
        <v>111</v>
      </c>
      <c r="E323" s="37" t="s">
        <v>30</v>
      </c>
      <c r="F323" s="38">
        <v>2.9990000000000001</v>
      </c>
      <c r="G323" s="39" t="s">
        <v>31</v>
      </c>
      <c r="H323" s="39" t="s">
        <v>32</v>
      </c>
      <c r="I323" s="37" t="s">
        <v>58</v>
      </c>
      <c r="J323" s="40">
        <v>2496</v>
      </c>
      <c r="K323" s="40">
        <v>4661</v>
      </c>
      <c r="L323" s="39">
        <v>2000</v>
      </c>
      <c r="M323" s="41" t="s">
        <v>34</v>
      </c>
      <c r="N323" s="42">
        <v>11.37</v>
      </c>
      <c r="O323" s="43">
        <f t="shared" si="12"/>
        <v>227.45998240985048</v>
      </c>
      <c r="P323" s="44">
        <v>11.93</v>
      </c>
      <c r="Q323" s="45" t="s">
        <v>35</v>
      </c>
      <c r="R323" s="37" t="s">
        <v>36</v>
      </c>
      <c r="S323" s="46" t="s">
        <v>38</v>
      </c>
      <c r="T323" s="37"/>
      <c r="U323" s="47"/>
      <c r="V323" s="48">
        <f t="shared" si="13"/>
        <v>95</v>
      </c>
      <c r="W323" s="12"/>
      <c r="X323" s="21">
        <f t="shared" si="14"/>
        <v>95</v>
      </c>
    </row>
    <row r="324" spans="1:24" s="5" customFormat="1" ht="24" customHeight="1">
      <c r="A324" s="22"/>
      <c r="B324" s="23"/>
      <c r="C324" s="24"/>
      <c r="D324" s="36" t="s">
        <v>111</v>
      </c>
      <c r="E324" s="37" t="s">
        <v>30</v>
      </c>
      <c r="F324" s="38">
        <v>2.9990000000000001</v>
      </c>
      <c r="G324" s="39" t="s">
        <v>31</v>
      </c>
      <c r="H324" s="39" t="s">
        <v>32</v>
      </c>
      <c r="I324" s="37" t="s">
        <v>58</v>
      </c>
      <c r="J324" s="40">
        <v>2496</v>
      </c>
      <c r="K324" s="40">
        <v>4661</v>
      </c>
      <c r="L324" s="39">
        <v>2000</v>
      </c>
      <c r="M324" s="41" t="s">
        <v>34</v>
      </c>
      <c r="N324" s="42">
        <v>11.36</v>
      </c>
      <c r="O324" s="43">
        <f t="shared" si="12"/>
        <v>227.66021126760566</v>
      </c>
      <c r="P324" s="44">
        <v>11.93</v>
      </c>
      <c r="Q324" s="45" t="s">
        <v>67</v>
      </c>
      <c r="R324" s="37" t="s">
        <v>36</v>
      </c>
      <c r="S324" s="46" t="s">
        <v>38</v>
      </c>
      <c r="T324" s="37"/>
      <c r="U324" s="47"/>
      <c r="V324" s="48">
        <f t="shared" si="13"/>
        <v>95</v>
      </c>
      <c r="X324" s="21">
        <f t="shared" si="14"/>
        <v>95</v>
      </c>
    </row>
    <row r="325" spans="1:24" s="5" customFormat="1" ht="24" customHeight="1">
      <c r="A325" s="22"/>
      <c r="B325" s="23"/>
      <c r="C325" s="24"/>
      <c r="D325" s="36" t="s">
        <v>111</v>
      </c>
      <c r="E325" s="37" t="s">
        <v>30</v>
      </c>
      <c r="F325" s="38">
        <v>2.9990000000000001</v>
      </c>
      <c r="G325" s="39" t="s">
        <v>31</v>
      </c>
      <c r="H325" s="39" t="s">
        <v>32</v>
      </c>
      <c r="I325" s="37" t="s">
        <v>58</v>
      </c>
      <c r="J325" s="40">
        <v>2496</v>
      </c>
      <c r="K325" s="40">
        <v>4661</v>
      </c>
      <c r="L325" s="39">
        <v>2000</v>
      </c>
      <c r="M325" s="41" t="s">
        <v>34</v>
      </c>
      <c r="N325" s="42">
        <v>11.33</v>
      </c>
      <c r="O325" s="43">
        <f t="shared" si="12"/>
        <v>228.26301853486322</v>
      </c>
      <c r="P325" s="44">
        <v>11.93</v>
      </c>
      <c r="Q325" s="45" t="s">
        <v>67</v>
      </c>
      <c r="R325" s="37" t="s">
        <v>36</v>
      </c>
      <c r="S325" s="46" t="s">
        <v>38</v>
      </c>
      <c r="T325" s="37"/>
      <c r="U325" s="47"/>
      <c r="V325" s="48" t="str">
        <f t="shared" si="13"/>
        <v/>
      </c>
      <c r="X325" s="21">
        <f t="shared" si="14"/>
        <v>94</v>
      </c>
    </row>
    <row r="326" spans="1:24" s="5" customFormat="1" ht="24" customHeight="1">
      <c r="A326" s="22"/>
      <c r="B326" s="23"/>
      <c r="C326" s="24"/>
      <c r="D326" s="36" t="s">
        <v>111</v>
      </c>
      <c r="E326" s="37" t="s">
        <v>30</v>
      </c>
      <c r="F326" s="38">
        <v>2.9990000000000001</v>
      </c>
      <c r="G326" s="39" t="s">
        <v>31</v>
      </c>
      <c r="H326" s="39" t="s">
        <v>32</v>
      </c>
      <c r="I326" s="37" t="s">
        <v>58</v>
      </c>
      <c r="J326" s="40">
        <v>2496</v>
      </c>
      <c r="K326" s="40">
        <v>4661</v>
      </c>
      <c r="L326" s="39">
        <v>2000</v>
      </c>
      <c r="M326" s="41" t="s">
        <v>34</v>
      </c>
      <c r="N326" s="42">
        <v>11.01</v>
      </c>
      <c r="O326" s="43">
        <f t="shared" si="12"/>
        <v>234.89736603088102</v>
      </c>
      <c r="P326" s="44">
        <v>11.93</v>
      </c>
      <c r="Q326" s="45" t="s">
        <v>67</v>
      </c>
      <c r="R326" s="37" t="s">
        <v>36</v>
      </c>
      <c r="S326" s="46" t="s">
        <v>38</v>
      </c>
      <c r="T326" s="37"/>
      <c r="U326" s="47"/>
      <c r="V326" s="48" t="str">
        <f t="shared" si="13"/>
        <v/>
      </c>
      <c r="X326" s="21">
        <f t="shared" si="14"/>
        <v>92</v>
      </c>
    </row>
    <row r="327" spans="1:24" s="5" customFormat="1" ht="24" customHeight="1">
      <c r="A327" s="22"/>
      <c r="B327" s="23"/>
      <c r="C327" s="24"/>
      <c r="D327" s="36" t="s">
        <v>112</v>
      </c>
      <c r="E327" s="37" t="s">
        <v>30</v>
      </c>
      <c r="F327" s="38">
        <v>2.9990000000000001</v>
      </c>
      <c r="G327" s="39" t="s">
        <v>31</v>
      </c>
      <c r="H327" s="39" t="s">
        <v>32</v>
      </c>
      <c r="I327" s="37" t="s">
        <v>58</v>
      </c>
      <c r="J327" s="40">
        <v>2496</v>
      </c>
      <c r="K327" s="40">
        <v>4661</v>
      </c>
      <c r="L327" s="39">
        <v>2000</v>
      </c>
      <c r="M327" s="41" t="s">
        <v>34</v>
      </c>
      <c r="N327" s="42">
        <v>11.58</v>
      </c>
      <c r="O327" s="43">
        <f t="shared" si="12"/>
        <v>223.33506044905008</v>
      </c>
      <c r="P327" s="44">
        <v>11.93</v>
      </c>
      <c r="Q327" s="45" t="s">
        <v>35</v>
      </c>
      <c r="R327" s="37" t="s">
        <v>36</v>
      </c>
      <c r="S327" s="46" t="s">
        <v>38</v>
      </c>
      <c r="T327" s="37"/>
      <c r="U327" s="47"/>
      <c r="V327" s="48">
        <f t="shared" si="13"/>
        <v>97</v>
      </c>
      <c r="W327" s="12"/>
      <c r="X327" s="21">
        <f t="shared" si="14"/>
        <v>97</v>
      </c>
    </row>
    <row r="328" spans="1:24" s="5" customFormat="1" ht="24" customHeight="1">
      <c r="A328" s="22"/>
      <c r="B328" s="23"/>
      <c r="C328" s="24"/>
      <c r="D328" s="36" t="s">
        <v>112</v>
      </c>
      <c r="E328" s="37" t="s">
        <v>30</v>
      </c>
      <c r="F328" s="38">
        <v>2.9990000000000001</v>
      </c>
      <c r="G328" s="39" t="s">
        <v>31</v>
      </c>
      <c r="H328" s="39" t="s">
        <v>32</v>
      </c>
      <c r="I328" s="37" t="s">
        <v>58</v>
      </c>
      <c r="J328" s="40">
        <v>2496</v>
      </c>
      <c r="K328" s="40">
        <v>4661</v>
      </c>
      <c r="L328" s="39">
        <v>2000</v>
      </c>
      <c r="M328" s="41" t="s">
        <v>34</v>
      </c>
      <c r="N328" s="42">
        <v>11.56</v>
      </c>
      <c r="O328" s="43">
        <f t="shared" si="12"/>
        <v>223.72145328719722</v>
      </c>
      <c r="P328" s="44">
        <v>11.93</v>
      </c>
      <c r="Q328" s="45" t="s">
        <v>35</v>
      </c>
      <c r="R328" s="37" t="s">
        <v>36</v>
      </c>
      <c r="S328" s="46" t="s">
        <v>38</v>
      </c>
      <c r="T328" s="37"/>
      <c r="U328" s="47"/>
      <c r="V328" s="48">
        <f t="shared" si="13"/>
        <v>96</v>
      </c>
      <c r="W328" s="12"/>
      <c r="X328" s="21">
        <f t="shared" si="14"/>
        <v>96</v>
      </c>
    </row>
    <row r="329" spans="1:24" s="5" customFormat="1" ht="24" customHeight="1">
      <c r="A329" s="22"/>
      <c r="B329" s="23"/>
      <c r="C329" s="24"/>
      <c r="D329" s="36" t="s">
        <v>112</v>
      </c>
      <c r="E329" s="37" t="s">
        <v>30</v>
      </c>
      <c r="F329" s="38">
        <v>2.9990000000000001</v>
      </c>
      <c r="G329" s="39" t="s">
        <v>31</v>
      </c>
      <c r="H329" s="39" t="s">
        <v>32</v>
      </c>
      <c r="I329" s="37" t="s">
        <v>58</v>
      </c>
      <c r="J329" s="40">
        <v>2496</v>
      </c>
      <c r="K329" s="40">
        <v>4661</v>
      </c>
      <c r="L329" s="39">
        <v>2000</v>
      </c>
      <c r="M329" s="41" t="s">
        <v>34</v>
      </c>
      <c r="N329" s="42">
        <v>11.37</v>
      </c>
      <c r="O329" s="43">
        <f t="shared" ref="O329:O392" si="15">IF(N329&gt;0,1/N329*37.7*68.6,"")</f>
        <v>227.45998240985048</v>
      </c>
      <c r="P329" s="44">
        <v>11.93</v>
      </c>
      <c r="Q329" s="45" t="s">
        <v>35</v>
      </c>
      <c r="R329" s="37" t="s">
        <v>36</v>
      </c>
      <c r="S329" s="46" t="s">
        <v>38</v>
      </c>
      <c r="T329" s="37"/>
      <c r="U329" s="47"/>
      <c r="V329" s="48">
        <f t="shared" ref="V329:V392" si="16">IF(X329&lt;95,"",X329)</f>
        <v>95</v>
      </c>
      <c r="W329" s="12"/>
      <c r="X329" s="21">
        <f t="shared" ref="X329:X392" si="17">IFERROR(ROUNDDOWN(N329/P329*100,0),"")</f>
        <v>95</v>
      </c>
    </row>
    <row r="330" spans="1:24" s="5" customFormat="1" ht="24" customHeight="1">
      <c r="A330" s="22"/>
      <c r="B330" s="23"/>
      <c r="C330" s="24"/>
      <c r="D330" s="36" t="s">
        <v>112</v>
      </c>
      <c r="E330" s="37" t="s">
        <v>30</v>
      </c>
      <c r="F330" s="38">
        <v>2.9990000000000001</v>
      </c>
      <c r="G330" s="39" t="s">
        <v>31</v>
      </c>
      <c r="H330" s="39" t="s">
        <v>32</v>
      </c>
      <c r="I330" s="37" t="s">
        <v>58</v>
      </c>
      <c r="J330" s="40">
        <v>2496</v>
      </c>
      <c r="K330" s="40">
        <v>4661</v>
      </c>
      <c r="L330" s="39">
        <v>2000</v>
      </c>
      <c r="M330" s="41" t="s">
        <v>34</v>
      </c>
      <c r="N330" s="42">
        <v>11.36</v>
      </c>
      <c r="O330" s="43">
        <f t="shared" si="15"/>
        <v>227.66021126760566</v>
      </c>
      <c r="P330" s="44">
        <v>11.93</v>
      </c>
      <c r="Q330" s="45" t="s">
        <v>67</v>
      </c>
      <c r="R330" s="37" t="s">
        <v>36</v>
      </c>
      <c r="S330" s="46" t="s">
        <v>38</v>
      </c>
      <c r="T330" s="37"/>
      <c r="U330" s="47"/>
      <c r="V330" s="48">
        <f t="shared" si="16"/>
        <v>95</v>
      </c>
      <c r="X330" s="21">
        <f t="shared" si="17"/>
        <v>95</v>
      </c>
    </row>
    <row r="331" spans="1:24" s="5" customFormat="1" ht="24" customHeight="1">
      <c r="A331" s="22"/>
      <c r="B331" s="23"/>
      <c r="C331" s="24"/>
      <c r="D331" s="36" t="s">
        <v>112</v>
      </c>
      <c r="E331" s="37" t="s">
        <v>30</v>
      </c>
      <c r="F331" s="38">
        <v>2.9990000000000001</v>
      </c>
      <c r="G331" s="39" t="s">
        <v>31</v>
      </c>
      <c r="H331" s="39" t="s">
        <v>32</v>
      </c>
      <c r="I331" s="37" t="s">
        <v>58</v>
      </c>
      <c r="J331" s="40">
        <v>2496</v>
      </c>
      <c r="K331" s="40">
        <v>4661</v>
      </c>
      <c r="L331" s="39">
        <v>2000</v>
      </c>
      <c r="M331" s="41" t="s">
        <v>34</v>
      </c>
      <c r="N331" s="42">
        <v>11.33</v>
      </c>
      <c r="O331" s="43">
        <f t="shared" si="15"/>
        <v>228.26301853486322</v>
      </c>
      <c r="P331" s="44">
        <v>11.93</v>
      </c>
      <c r="Q331" s="45" t="s">
        <v>67</v>
      </c>
      <c r="R331" s="37" t="s">
        <v>36</v>
      </c>
      <c r="S331" s="46" t="s">
        <v>38</v>
      </c>
      <c r="T331" s="37"/>
      <c r="U331" s="47"/>
      <c r="V331" s="48" t="str">
        <f t="shared" si="16"/>
        <v/>
      </c>
      <c r="X331" s="21">
        <f t="shared" si="17"/>
        <v>94</v>
      </c>
    </row>
    <row r="332" spans="1:24" s="5" customFormat="1" ht="24" customHeight="1">
      <c r="A332" s="22"/>
      <c r="B332" s="23"/>
      <c r="C332" s="24"/>
      <c r="D332" s="36" t="s">
        <v>112</v>
      </c>
      <c r="E332" s="37" t="s">
        <v>30</v>
      </c>
      <c r="F332" s="38">
        <v>2.9990000000000001</v>
      </c>
      <c r="G332" s="39" t="s">
        <v>31</v>
      </c>
      <c r="H332" s="39" t="s">
        <v>32</v>
      </c>
      <c r="I332" s="37" t="s">
        <v>58</v>
      </c>
      <c r="J332" s="40">
        <v>2496</v>
      </c>
      <c r="K332" s="40">
        <v>4661</v>
      </c>
      <c r="L332" s="39">
        <v>2000</v>
      </c>
      <c r="M332" s="41" t="s">
        <v>34</v>
      </c>
      <c r="N332" s="42">
        <v>11.01</v>
      </c>
      <c r="O332" s="43">
        <f t="shared" si="15"/>
        <v>234.89736603088102</v>
      </c>
      <c r="P332" s="44">
        <v>11.93</v>
      </c>
      <c r="Q332" s="45" t="s">
        <v>67</v>
      </c>
      <c r="R332" s="37" t="s">
        <v>36</v>
      </c>
      <c r="S332" s="46" t="s">
        <v>38</v>
      </c>
      <c r="T332" s="37"/>
      <c r="U332" s="47"/>
      <c r="V332" s="48" t="str">
        <f t="shared" si="16"/>
        <v/>
      </c>
      <c r="X332" s="21">
        <f t="shared" si="17"/>
        <v>92</v>
      </c>
    </row>
    <row r="333" spans="1:24" s="5" customFormat="1" ht="24" customHeight="1">
      <c r="A333" s="22"/>
      <c r="B333" s="23"/>
      <c r="C333" s="24"/>
      <c r="D333" s="36" t="s">
        <v>112</v>
      </c>
      <c r="E333" s="37" t="s">
        <v>30</v>
      </c>
      <c r="F333" s="38">
        <v>2.9990000000000001</v>
      </c>
      <c r="G333" s="39" t="s">
        <v>31</v>
      </c>
      <c r="H333" s="39" t="s">
        <v>32</v>
      </c>
      <c r="I333" s="37" t="s">
        <v>58</v>
      </c>
      <c r="J333" s="40">
        <v>2750</v>
      </c>
      <c r="K333" s="40">
        <v>5914</v>
      </c>
      <c r="L333" s="39">
        <v>2999</v>
      </c>
      <c r="M333" s="41" t="s">
        <v>34</v>
      </c>
      <c r="N333" s="42">
        <v>10.31</v>
      </c>
      <c r="O333" s="43">
        <f t="shared" si="15"/>
        <v>250.84578079534433</v>
      </c>
      <c r="P333" s="44">
        <v>10.59</v>
      </c>
      <c r="Q333" s="45" t="s">
        <v>35</v>
      </c>
      <c r="R333" s="37" t="s">
        <v>36</v>
      </c>
      <c r="S333" s="46" t="s">
        <v>38</v>
      </c>
      <c r="T333" s="37"/>
      <c r="U333" s="47"/>
      <c r="V333" s="48">
        <f t="shared" si="16"/>
        <v>97</v>
      </c>
      <c r="W333" s="12"/>
      <c r="X333" s="21">
        <f t="shared" si="17"/>
        <v>97</v>
      </c>
    </row>
    <row r="334" spans="1:24" s="5" customFormat="1" ht="24" customHeight="1">
      <c r="A334" s="22"/>
      <c r="B334" s="23"/>
      <c r="C334" s="24"/>
      <c r="D334" s="36" t="s">
        <v>112</v>
      </c>
      <c r="E334" s="37" t="s">
        <v>30</v>
      </c>
      <c r="F334" s="38">
        <v>2.9990000000000001</v>
      </c>
      <c r="G334" s="39" t="s">
        <v>31</v>
      </c>
      <c r="H334" s="39" t="s">
        <v>32</v>
      </c>
      <c r="I334" s="37" t="s">
        <v>58</v>
      </c>
      <c r="J334" s="40">
        <v>2750</v>
      </c>
      <c r="K334" s="40">
        <v>5914</v>
      </c>
      <c r="L334" s="39">
        <v>2999</v>
      </c>
      <c r="M334" s="41" t="s">
        <v>34</v>
      </c>
      <c r="N334" s="42">
        <v>10.29</v>
      </c>
      <c r="O334" s="43">
        <f t="shared" si="15"/>
        <v>251.33333333333334</v>
      </c>
      <c r="P334" s="44">
        <v>10.59</v>
      </c>
      <c r="Q334" s="45" t="s">
        <v>35</v>
      </c>
      <c r="R334" s="37" t="s">
        <v>36</v>
      </c>
      <c r="S334" s="46" t="s">
        <v>38</v>
      </c>
      <c r="T334" s="37"/>
      <c r="U334" s="47"/>
      <c r="V334" s="48">
        <f t="shared" si="16"/>
        <v>97</v>
      </c>
      <c r="W334" s="12"/>
      <c r="X334" s="21">
        <f t="shared" si="17"/>
        <v>97</v>
      </c>
    </row>
    <row r="335" spans="1:24" s="5" customFormat="1" ht="24" customHeight="1">
      <c r="A335" s="22"/>
      <c r="B335" s="23"/>
      <c r="C335" s="24"/>
      <c r="D335" s="36" t="s">
        <v>112</v>
      </c>
      <c r="E335" s="37" t="s">
        <v>30</v>
      </c>
      <c r="F335" s="38">
        <v>2.9990000000000001</v>
      </c>
      <c r="G335" s="39" t="s">
        <v>31</v>
      </c>
      <c r="H335" s="39" t="s">
        <v>32</v>
      </c>
      <c r="I335" s="37" t="s">
        <v>58</v>
      </c>
      <c r="J335" s="40">
        <v>2750</v>
      </c>
      <c r="K335" s="40">
        <v>5914</v>
      </c>
      <c r="L335" s="39">
        <v>2999</v>
      </c>
      <c r="M335" s="41" t="s">
        <v>34</v>
      </c>
      <c r="N335" s="42">
        <v>10.11</v>
      </c>
      <c r="O335" s="43">
        <f t="shared" si="15"/>
        <v>255.80811078140457</v>
      </c>
      <c r="P335" s="44">
        <v>10.59</v>
      </c>
      <c r="Q335" s="45" t="s">
        <v>35</v>
      </c>
      <c r="R335" s="37" t="s">
        <v>36</v>
      </c>
      <c r="S335" s="46" t="s">
        <v>38</v>
      </c>
      <c r="T335" s="37"/>
      <c r="U335" s="47"/>
      <c r="V335" s="48">
        <f t="shared" si="16"/>
        <v>95</v>
      </c>
      <c r="W335" s="12"/>
      <c r="X335" s="21">
        <f t="shared" si="17"/>
        <v>95</v>
      </c>
    </row>
    <row r="336" spans="1:24" s="5" customFormat="1" ht="24" customHeight="1">
      <c r="A336" s="22"/>
      <c r="B336" s="23"/>
      <c r="C336" s="24"/>
      <c r="D336" s="36" t="s">
        <v>112</v>
      </c>
      <c r="E336" s="37" t="s">
        <v>30</v>
      </c>
      <c r="F336" s="38">
        <v>2.9990000000000001</v>
      </c>
      <c r="G336" s="39" t="s">
        <v>31</v>
      </c>
      <c r="H336" s="39" t="s">
        <v>32</v>
      </c>
      <c r="I336" s="37" t="s">
        <v>58</v>
      </c>
      <c r="J336" s="40">
        <v>2750</v>
      </c>
      <c r="K336" s="40">
        <v>5914</v>
      </c>
      <c r="L336" s="39">
        <v>2999</v>
      </c>
      <c r="M336" s="41" t="s">
        <v>34</v>
      </c>
      <c r="N336" s="42">
        <v>9.9600000000000009</v>
      </c>
      <c r="O336" s="43">
        <f t="shared" si="15"/>
        <v>259.66064257028108</v>
      </c>
      <c r="P336" s="44">
        <v>10.59</v>
      </c>
      <c r="Q336" s="45" t="s">
        <v>67</v>
      </c>
      <c r="R336" s="37" t="s">
        <v>36</v>
      </c>
      <c r="S336" s="46" t="s">
        <v>38</v>
      </c>
      <c r="T336" s="37"/>
      <c r="U336" s="47"/>
      <c r="V336" s="48" t="str">
        <f t="shared" si="16"/>
        <v/>
      </c>
      <c r="X336" s="21">
        <f t="shared" si="17"/>
        <v>94</v>
      </c>
    </row>
    <row r="337" spans="1:24" s="5" customFormat="1" ht="24" customHeight="1">
      <c r="A337" s="22"/>
      <c r="B337" s="23"/>
      <c r="C337" s="24"/>
      <c r="D337" s="36" t="s">
        <v>112</v>
      </c>
      <c r="E337" s="37" t="s">
        <v>30</v>
      </c>
      <c r="F337" s="38">
        <v>2.9990000000000001</v>
      </c>
      <c r="G337" s="39" t="s">
        <v>31</v>
      </c>
      <c r="H337" s="39" t="s">
        <v>32</v>
      </c>
      <c r="I337" s="37" t="s">
        <v>58</v>
      </c>
      <c r="J337" s="40">
        <v>2750</v>
      </c>
      <c r="K337" s="40">
        <v>5914</v>
      </c>
      <c r="L337" s="39">
        <v>2999</v>
      </c>
      <c r="M337" s="41" t="s">
        <v>34</v>
      </c>
      <c r="N337" s="42">
        <v>9.94</v>
      </c>
      <c r="O337" s="43">
        <f t="shared" si="15"/>
        <v>260.18309859154931</v>
      </c>
      <c r="P337" s="44">
        <v>10.59</v>
      </c>
      <c r="Q337" s="45" t="s">
        <v>67</v>
      </c>
      <c r="R337" s="37" t="s">
        <v>36</v>
      </c>
      <c r="S337" s="46" t="s">
        <v>38</v>
      </c>
      <c r="T337" s="37"/>
      <c r="U337" s="47"/>
      <c r="V337" s="48" t="str">
        <f t="shared" si="16"/>
        <v/>
      </c>
      <c r="X337" s="21">
        <f t="shared" si="17"/>
        <v>93</v>
      </c>
    </row>
    <row r="338" spans="1:24" s="5" customFormat="1" ht="24" customHeight="1">
      <c r="A338" s="22"/>
      <c r="B338" s="23"/>
      <c r="C338" s="24"/>
      <c r="D338" s="36" t="s">
        <v>112</v>
      </c>
      <c r="E338" s="37" t="s">
        <v>30</v>
      </c>
      <c r="F338" s="38">
        <v>2.9990000000000001</v>
      </c>
      <c r="G338" s="39" t="s">
        <v>31</v>
      </c>
      <c r="H338" s="39" t="s">
        <v>32</v>
      </c>
      <c r="I338" s="37" t="s">
        <v>58</v>
      </c>
      <c r="J338" s="40">
        <v>2750</v>
      </c>
      <c r="K338" s="40">
        <v>5914</v>
      </c>
      <c r="L338" s="39">
        <v>2999</v>
      </c>
      <c r="M338" s="41" t="s">
        <v>34</v>
      </c>
      <c r="N338" s="42">
        <v>9.84</v>
      </c>
      <c r="O338" s="43">
        <f t="shared" si="15"/>
        <v>262.82723577235771</v>
      </c>
      <c r="P338" s="44">
        <v>10.59</v>
      </c>
      <c r="Q338" s="45" t="s">
        <v>67</v>
      </c>
      <c r="R338" s="37" t="s">
        <v>36</v>
      </c>
      <c r="S338" s="46" t="s">
        <v>38</v>
      </c>
      <c r="T338" s="37"/>
      <c r="U338" s="47"/>
      <c r="V338" s="48" t="str">
        <f t="shared" si="16"/>
        <v/>
      </c>
      <c r="X338" s="21">
        <f t="shared" si="17"/>
        <v>92</v>
      </c>
    </row>
    <row r="339" spans="1:24" s="5" customFormat="1" ht="24" customHeight="1">
      <c r="A339" s="22"/>
      <c r="B339" s="23"/>
      <c r="C339" s="24"/>
      <c r="D339" s="36" t="s">
        <v>112</v>
      </c>
      <c r="E339" s="37" t="s">
        <v>30</v>
      </c>
      <c r="F339" s="38">
        <v>2.9990000000000001</v>
      </c>
      <c r="G339" s="39" t="s">
        <v>31</v>
      </c>
      <c r="H339" s="39" t="s">
        <v>32</v>
      </c>
      <c r="I339" s="37" t="s">
        <v>58</v>
      </c>
      <c r="J339" s="40">
        <v>2913</v>
      </c>
      <c r="K339" s="40">
        <v>6715</v>
      </c>
      <c r="L339" s="39">
        <v>3637</v>
      </c>
      <c r="M339" s="41" t="s">
        <v>34</v>
      </c>
      <c r="N339" s="42">
        <v>9.07</v>
      </c>
      <c r="O339" s="43">
        <f t="shared" si="15"/>
        <v>285.14002205071665</v>
      </c>
      <c r="P339" s="44">
        <v>9.91</v>
      </c>
      <c r="Q339" s="45" t="s">
        <v>35</v>
      </c>
      <c r="R339" s="37" t="s">
        <v>36</v>
      </c>
      <c r="S339" s="46" t="s">
        <v>38</v>
      </c>
      <c r="T339" s="37"/>
      <c r="U339" s="47"/>
      <c r="V339" s="48" t="str">
        <f t="shared" si="16"/>
        <v/>
      </c>
      <c r="W339" s="12"/>
      <c r="X339" s="21">
        <f t="shared" si="17"/>
        <v>91</v>
      </c>
    </row>
    <row r="340" spans="1:24" s="5" customFormat="1" ht="24" customHeight="1">
      <c r="A340" s="22"/>
      <c r="B340" s="23"/>
      <c r="C340" s="24"/>
      <c r="D340" s="36" t="s">
        <v>112</v>
      </c>
      <c r="E340" s="37" t="s">
        <v>30</v>
      </c>
      <c r="F340" s="38">
        <v>2.9990000000000001</v>
      </c>
      <c r="G340" s="39" t="s">
        <v>31</v>
      </c>
      <c r="H340" s="39" t="s">
        <v>32</v>
      </c>
      <c r="I340" s="37" t="s">
        <v>58</v>
      </c>
      <c r="J340" s="40">
        <v>2913</v>
      </c>
      <c r="K340" s="40">
        <v>6715</v>
      </c>
      <c r="L340" s="39">
        <v>3637</v>
      </c>
      <c r="M340" s="41" t="s">
        <v>34</v>
      </c>
      <c r="N340" s="42">
        <v>9.01</v>
      </c>
      <c r="O340" s="43">
        <f t="shared" si="15"/>
        <v>287.03884572697001</v>
      </c>
      <c r="P340" s="44">
        <v>9.91</v>
      </c>
      <c r="Q340" s="45" t="s">
        <v>35</v>
      </c>
      <c r="R340" s="37" t="s">
        <v>36</v>
      </c>
      <c r="S340" s="46" t="s">
        <v>38</v>
      </c>
      <c r="T340" s="37"/>
      <c r="U340" s="47"/>
      <c r="V340" s="48" t="str">
        <f t="shared" si="16"/>
        <v/>
      </c>
      <c r="W340" s="12"/>
      <c r="X340" s="21">
        <f t="shared" si="17"/>
        <v>90</v>
      </c>
    </row>
    <row r="341" spans="1:24" s="5" customFormat="1" ht="24" customHeight="1">
      <c r="A341" s="22"/>
      <c r="B341" s="23"/>
      <c r="C341" s="24"/>
      <c r="D341" s="36" t="s">
        <v>112</v>
      </c>
      <c r="E341" s="37" t="s">
        <v>30</v>
      </c>
      <c r="F341" s="38">
        <v>2.9990000000000001</v>
      </c>
      <c r="G341" s="39" t="s">
        <v>31</v>
      </c>
      <c r="H341" s="39" t="s">
        <v>32</v>
      </c>
      <c r="I341" s="37" t="s">
        <v>58</v>
      </c>
      <c r="J341" s="40">
        <v>2913</v>
      </c>
      <c r="K341" s="40">
        <v>6715</v>
      </c>
      <c r="L341" s="39">
        <v>3637</v>
      </c>
      <c r="M341" s="41" t="s">
        <v>34</v>
      </c>
      <c r="N341" s="42">
        <v>8.93</v>
      </c>
      <c r="O341" s="43">
        <f t="shared" si="15"/>
        <v>289.61030235162377</v>
      </c>
      <c r="P341" s="44">
        <v>9.91</v>
      </c>
      <c r="Q341" s="45" t="s">
        <v>35</v>
      </c>
      <c r="R341" s="37" t="s">
        <v>36</v>
      </c>
      <c r="S341" s="46" t="s">
        <v>38</v>
      </c>
      <c r="T341" s="37"/>
      <c r="U341" s="47"/>
      <c r="V341" s="48" t="str">
        <f t="shared" si="16"/>
        <v/>
      </c>
      <c r="W341" s="12"/>
      <c r="X341" s="21">
        <f t="shared" si="17"/>
        <v>90</v>
      </c>
    </row>
    <row r="342" spans="1:24" s="5" customFormat="1" ht="24" customHeight="1">
      <c r="A342" s="22"/>
      <c r="B342" s="23"/>
      <c r="C342" s="24"/>
      <c r="D342" s="36" t="s">
        <v>113</v>
      </c>
      <c r="E342" s="37" t="s">
        <v>30</v>
      </c>
      <c r="F342" s="38">
        <v>2.9990000000000001</v>
      </c>
      <c r="G342" s="39" t="s">
        <v>31</v>
      </c>
      <c r="H342" s="39" t="s">
        <v>32</v>
      </c>
      <c r="I342" s="37" t="s">
        <v>58</v>
      </c>
      <c r="J342" s="40">
        <v>2496</v>
      </c>
      <c r="K342" s="40">
        <v>4661</v>
      </c>
      <c r="L342" s="39">
        <v>2000</v>
      </c>
      <c r="M342" s="41" t="s">
        <v>34</v>
      </c>
      <c r="N342" s="42">
        <v>11.58</v>
      </c>
      <c r="O342" s="43">
        <f t="shared" si="15"/>
        <v>223.33506044905008</v>
      </c>
      <c r="P342" s="44">
        <v>11.93</v>
      </c>
      <c r="Q342" s="45" t="s">
        <v>35</v>
      </c>
      <c r="R342" s="37" t="s">
        <v>36</v>
      </c>
      <c r="S342" s="46" t="s">
        <v>38</v>
      </c>
      <c r="T342" s="37"/>
      <c r="U342" s="47"/>
      <c r="V342" s="48">
        <f t="shared" si="16"/>
        <v>97</v>
      </c>
      <c r="W342" s="12"/>
      <c r="X342" s="21">
        <f t="shared" si="17"/>
        <v>97</v>
      </c>
    </row>
    <row r="343" spans="1:24" s="5" customFormat="1" ht="24" customHeight="1">
      <c r="A343" s="22"/>
      <c r="B343" s="23"/>
      <c r="C343" s="24"/>
      <c r="D343" s="36" t="s">
        <v>113</v>
      </c>
      <c r="E343" s="37" t="s">
        <v>30</v>
      </c>
      <c r="F343" s="38">
        <v>2.9990000000000001</v>
      </c>
      <c r="G343" s="39" t="s">
        <v>31</v>
      </c>
      <c r="H343" s="39" t="s">
        <v>32</v>
      </c>
      <c r="I343" s="37" t="s">
        <v>58</v>
      </c>
      <c r="J343" s="40">
        <v>2496</v>
      </c>
      <c r="K343" s="40">
        <v>4661</v>
      </c>
      <c r="L343" s="39">
        <v>2000</v>
      </c>
      <c r="M343" s="41" t="s">
        <v>34</v>
      </c>
      <c r="N343" s="42">
        <v>11.56</v>
      </c>
      <c r="O343" s="43">
        <f t="shared" si="15"/>
        <v>223.72145328719722</v>
      </c>
      <c r="P343" s="44">
        <v>11.93</v>
      </c>
      <c r="Q343" s="45" t="s">
        <v>35</v>
      </c>
      <c r="R343" s="37" t="s">
        <v>36</v>
      </c>
      <c r="S343" s="46" t="s">
        <v>38</v>
      </c>
      <c r="T343" s="37"/>
      <c r="U343" s="47"/>
      <c r="V343" s="48">
        <f t="shared" si="16"/>
        <v>96</v>
      </c>
      <c r="W343" s="12"/>
      <c r="X343" s="21">
        <f t="shared" si="17"/>
        <v>96</v>
      </c>
    </row>
    <row r="344" spans="1:24" s="5" customFormat="1" ht="24" customHeight="1">
      <c r="A344" s="22"/>
      <c r="B344" s="23"/>
      <c r="C344" s="24"/>
      <c r="D344" s="36" t="s">
        <v>113</v>
      </c>
      <c r="E344" s="37" t="s">
        <v>30</v>
      </c>
      <c r="F344" s="38">
        <v>2.9990000000000001</v>
      </c>
      <c r="G344" s="39" t="s">
        <v>31</v>
      </c>
      <c r="H344" s="39" t="s">
        <v>32</v>
      </c>
      <c r="I344" s="37" t="s">
        <v>58</v>
      </c>
      <c r="J344" s="40">
        <v>2496</v>
      </c>
      <c r="K344" s="40">
        <v>4661</v>
      </c>
      <c r="L344" s="39">
        <v>2000</v>
      </c>
      <c r="M344" s="41" t="s">
        <v>34</v>
      </c>
      <c r="N344" s="42">
        <v>11.37</v>
      </c>
      <c r="O344" s="43">
        <f t="shared" si="15"/>
        <v>227.45998240985048</v>
      </c>
      <c r="P344" s="44">
        <v>11.93</v>
      </c>
      <c r="Q344" s="45" t="s">
        <v>35</v>
      </c>
      <c r="R344" s="37" t="s">
        <v>36</v>
      </c>
      <c r="S344" s="46" t="s">
        <v>38</v>
      </c>
      <c r="T344" s="37"/>
      <c r="U344" s="47"/>
      <c r="V344" s="48">
        <f t="shared" si="16"/>
        <v>95</v>
      </c>
      <c r="W344" s="12"/>
      <c r="X344" s="21">
        <f t="shared" si="17"/>
        <v>95</v>
      </c>
    </row>
    <row r="345" spans="1:24" s="5" customFormat="1" ht="24" customHeight="1">
      <c r="A345" s="22"/>
      <c r="B345" s="23"/>
      <c r="C345" s="24"/>
      <c r="D345" s="36" t="s">
        <v>113</v>
      </c>
      <c r="E345" s="37" t="s">
        <v>30</v>
      </c>
      <c r="F345" s="38">
        <v>2.9990000000000001</v>
      </c>
      <c r="G345" s="39" t="s">
        <v>31</v>
      </c>
      <c r="H345" s="39" t="s">
        <v>32</v>
      </c>
      <c r="I345" s="37" t="s">
        <v>58</v>
      </c>
      <c r="J345" s="40">
        <v>2496</v>
      </c>
      <c r="K345" s="40">
        <v>4661</v>
      </c>
      <c r="L345" s="39">
        <v>2000</v>
      </c>
      <c r="M345" s="41" t="s">
        <v>34</v>
      </c>
      <c r="N345" s="42">
        <v>11.36</v>
      </c>
      <c r="O345" s="43">
        <f t="shared" si="15"/>
        <v>227.66021126760566</v>
      </c>
      <c r="P345" s="44">
        <v>11.93</v>
      </c>
      <c r="Q345" s="45" t="s">
        <v>67</v>
      </c>
      <c r="R345" s="37" t="s">
        <v>36</v>
      </c>
      <c r="S345" s="46" t="s">
        <v>38</v>
      </c>
      <c r="T345" s="37"/>
      <c r="U345" s="47"/>
      <c r="V345" s="48">
        <f t="shared" si="16"/>
        <v>95</v>
      </c>
      <c r="X345" s="21">
        <f t="shared" si="17"/>
        <v>95</v>
      </c>
    </row>
    <row r="346" spans="1:24" s="5" customFormat="1" ht="24" customHeight="1">
      <c r="A346" s="22"/>
      <c r="B346" s="23"/>
      <c r="C346" s="24"/>
      <c r="D346" s="36" t="s">
        <v>113</v>
      </c>
      <c r="E346" s="37" t="s">
        <v>30</v>
      </c>
      <c r="F346" s="38">
        <v>2.9990000000000001</v>
      </c>
      <c r="G346" s="39" t="s">
        <v>31</v>
      </c>
      <c r="H346" s="39" t="s">
        <v>32</v>
      </c>
      <c r="I346" s="37" t="s">
        <v>58</v>
      </c>
      <c r="J346" s="40">
        <v>2496</v>
      </c>
      <c r="K346" s="40">
        <v>4661</v>
      </c>
      <c r="L346" s="39">
        <v>2000</v>
      </c>
      <c r="M346" s="41" t="s">
        <v>34</v>
      </c>
      <c r="N346" s="42">
        <v>11.33</v>
      </c>
      <c r="O346" s="43">
        <f t="shared" si="15"/>
        <v>228.26301853486322</v>
      </c>
      <c r="P346" s="44">
        <v>11.93</v>
      </c>
      <c r="Q346" s="45" t="s">
        <v>67</v>
      </c>
      <c r="R346" s="37" t="s">
        <v>36</v>
      </c>
      <c r="S346" s="46" t="s">
        <v>38</v>
      </c>
      <c r="T346" s="37"/>
      <c r="U346" s="47"/>
      <c r="V346" s="48" t="str">
        <f t="shared" si="16"/>
        <v/>
      </c>
      <c r="X346" s="21">
        <f t="shared" si="17"/>
        <v>94</v>
      </c>
    </row>
    <row r="347" spans="1:24" s="5" customFormat="1" ht="24" customHeight="1">
      <c r="A347" s="22"/>
      <c r="B347" s="23"/>
      <c r="C347" s="24"/>
      <c r="D347" s="36" t="s">
        <v>113</v>
      </c>
      <c r="E347" s="37" t="s">
        <v>30</v>
      </c>
      <c r="F347" s="38">
        <v>2.9990000000000001</v>
      </c>
      <c r="G347" s="39" t="s">
        <v>31</v>
      </c>
      <c r="H347" s="39" t="s">
        <v>32</v>
      </c>
      <c r="I347" s="37" t="s">
        <v>58</v>
      </c>
      <c r="J347" s="40">
        <v>2496</v>
      </c>
      <c r="K347" s="40">
        <v>4661</v>
      </c>
      <c r="L347" s="39">
        <v>2000</v>
      </c>
      <c r="M347" s="41" t="s">
        <v>34</v>
      </c>
      <c r="N347" s="42">
        <v>11.01</v>
      </c>
      <c r="O347" s="43">
        <f t="shared" si="15"/>
        <v>234.89736603088102</v>
      </c>
      <c r="P347" s="44">
        <v>11.93</v>
      </c>
      <c r="Q347" s="45" t="s">
        <v>67</v>
      </c>
      <c r="R347" s="37" t="s">
        <v>36</v>
      </c>
      <c r="S347" s="46" t="s">
        <v>38</v>
      </c>
      <c r="T347" s="37"/>
      <c r="U347" s="47"/>
      <c r="V347" s="48" t="str">
        <f t="shared" si="16"/>
        <v/>
      </c>
      <c r="X347" s="21">
        <f t="shared" si="17"/>
        <v>92</v>
      </c>
    </row>
    <row r="348" spans="1:24" s="5" customFormat="1" ht="24" customHeight="1">
      <c r="A348" s="22"/>
      <c r="B348" s="23"/>
      <c r="C348" s="24"/>
      <c r="D348" s="36" t="s">
        <v>113</v>
      </c>
      <c r="E348" s="37" t="s">
        <v>30</v>
      </c>
      <c r="F348" s="38">
        <v>2.9990000000000001</v>
      </c>
      <c r="G348" s="39" t="s">
        <v>31</v>
      </c>
      <c r="H348" s="39" t="s">
        <v>32</v>
      </c>
      <c r="I348" s="37" t="s">
        <v>58</v>
      </c>
      <c r="J348" s="40">
        <v>2750</v>
      </c>
      <c r="K348" s="40">
        <v>5914</v>
      </c>
      <c r="L348" s="39">
        <v>2999</v>
      </c>
      <c r="M348" s="41" t="s">
        <v>34</v>
      </c>
      <c r="N348" s="42">
        <v>10.31</v>
      </c>
      <c r="O348" s="43">
        <f t="shared" si="15"/>
        <v>250.84578079534433</v>
      </c>
      <c r="P348" s="44">
        <v>10.59</v>
      </c>
      <c r="Q348" s="45" t="s">
        <v>35</v>
      </c>
      <c r="R348" s="37" t="s">
        <v>36</v>
      </c>
      <c r="S348" s="46" t="s">
        <v>38</v>
      </c>
      <c r="T348" s="37"/>
      <c r="U348" s="47"/>
      <c r="V348" s="48">
        <f t="shared" si="16"/>
        <v>97</v>
      </c>
      <c r="W348" s="12"/>
      <c r="X348" s="21">
        <f t="shared" si="17"/>
        <v>97</v>
      </c>
    </row>
    <row r="349" spans="1:24" s="5" customFormat="1" ht="24" customHeight="1">
      <c r="A349" s="22"/>
      <c r="B349" s="23"/>
      <c r="C349" s="24"/>
      <c r="D349" s="36" t="s">
        <v>113</v>
      </c>
      <c r="E349" s="37" t="s">
        <v>30</v>
      </c>
      <c r="F349" s="38">
        <v>2.9990000000000001</v>
      </c>
      <c r="G349" s="39" t="s">
        <v>31</v>
      </c>
      <c r="H349" s="39" t="s">
        <v>32</v>
      </c>
      <c r="I349" s="37" t="s">
        <v>58</v>
      </c>
      <c r="J349" s="40">
        <v>2750</v>
      </c>
      <c r="K349" s="40">
        <v>5914</v>
      </c>
      <c r="L349" s="39">
        <v>2999</v>
      </c>
      <c r="M349" s="41" t="s">
        <v>34</v>
      </c>
      <c r="N349" s="42">
        <v>10.29</v>
      </c>
      <c r="O349" s="43">
        <f t="shared" si="15"/>
        <v>251.33333333333334</v>
      </c>
      <c r="P349" s="44">
        <v>10.59</v>
      </c>
      <c r="Q349" s="45" t="s">
        <v>35</v>
      </c>
      <c r="R349" s="37" t="s">
        <v>36</v>
      </c>
      <c r="S349" s="46" t="s">
        <v>38</v>
      </c>
      <c r="T349" s="37"/>
      <c r="U349" s="47"/>
      <c r="V349" s="48">
        <f t="shared" si="16"/>
        <v>97</v>
      </c>
      <c r="W349" s="12"/>
      <c r="X349" s="21">
        <f t="shared" si="17"/>
        <v>97</v>
      </c>
    </row>
    <row r="350" spans="1:24" s="5" customFormat="1" ht="24" customHeight="1">
      <c r="A350" s="22"/>
      <c r="B350" s="23"/>
      <c r="C350" s="24"/>
      <c r="D350" s="36" t="s">
        <v>113</v>
      </c>
      <c r="E350" s="37" t="s">
        <v>30</v>
      </c>
      <c r="F350" s="38">
        <v>2.9990000000000001</v>
      </c>
      <c r="G350" s="39" t="s">
        <v>31</v>
      </c>
      <c r="H350" s="39" t="s">
        <v>32</v>
      </c>
      <c r="I350" s="37" t="s">
        <v>58</v>
      </c>
      <c r="J350" s="40">
        <v>2750</v>
      </c>
      <c r="K350" s="40">
        <v>5914</v>
      </c>
      <c r="L350" s="39">
        <v>2999</v>
      </c>
      <c r="M350" s="41" t="s">
        <v>34</v>
      </c>
      <c r="N350" s="42">
        <v>10.11</v>
      </c>
      <c r="O350" s="43">
        <f t="shared" si="15"/>
        <v>255.80811078140457</v>
      </c>
      <c r="P350" s="44">
        <v>10.59</v>
      </c>
      <c r="Q350" s="45" t="s">
        <v>35</v>
      </c>
      <c r="R350" s="37" t="s">
        <v>36</v>
      </c>
      <c r="S350" s="46" t="s">
        <v>38</v>
      </c>
      <c r="T350" s="37"/>
      <c r="U350" s="47"/>
      <c r="V350" s="48">
        <f t="shared" si="16"/>
        <v>95</v>
      </c>
      <c r="W350" s="12"/>
      <c r="X350" s="21">
        <f t="shared" si="17"/>
        <v>95</v>
      </c>
    </row>
    <row r="351" spans="1:24" s="5" customFormat="1" ht="24" customHeight="1">
      <c r="A351" s="22"/>
      <c r="B351" s="23"/>
      <c r="C351" s="24"/>
      <c r="D351" s="36" t="s">
        <v>113</v>
      </c>
      <c r="E351" s="37" t="s">
        <v>30</v>
      </c>
      <c r="F351" s="38">
        <v>2.9990000000000001</v>
      </c>
      <c r="G351" s="39" t="s">
        <v>31</v>
      </c>
      <c r="H351" s="39" t="s">
        <v>32</v>
      </c>
      <c r="I351" s="37" t="s">
        <v>58</v>
      </c>
      <c r="J351" s="40">
        <v>2750</v>
      </c>
      <c r="K351" s="40">
        <v>5914</v>
      </c>
      <c r="L351" s="39">
        <v>2999</v>
      </c>
      <c r="M351" s="41" t="s">
        <v>34</v>
      </c>
      <c r="N351" s="42">
        <v>9.9600000000000009</v>
      </c>
      <c r="O351" s="43">
        <f t="shared" si="15"/>
        <v>259.66064257028108</v>
      </c>
      <c r="P351" s="44">
        <v>10.59</v>
      </c>
      <c r="Q351" s="45" t="s">
        <v>67</v>
      </c>
      <c r="R351" s="37" t="s">
        <v>36</v>
      </c>
      <c r="S351" s="46" t="s">
        <v>38</v>
      </c>
      <c r="T351" s="37"/>
      <c r="U351" s="47"/>
      <c r="V351" s="48" t="str">
        <f t="shared" si="16"/>
        <v/>
      </c>
      <c r="X351" s="21">
        <f t="shared" si="17"/>
        <v>94</v>
      </c>
    </row>
    <row r="352" spans="1:24" s="5" customFormat="1" ht="24" customHeight="1">
      <c r="A352" s="22"/>
      <c r="B352" s="23"/>
      <c r="C352" s="24"/>
      <c r="D352" s="36" t="s">
        <v>113</v>
      </c>
      <c r="E352" s="37" t="s">
        <v>30</v>
      </c>
      <c r="F352" s="38">
        <v>2.9990000000000001</v>
      </c>
      <c r="G352" s="39" t="s">
        <v>31</v>
      </c>
      <c r="H352" s="39" t="s">
        <v>32</v>
      </c>
      <c r="I352" s="37" t="s">
        <v>58</v>
      </c>
      <c r="J352" s="40">
        <v>2750</v>
      </c>
      <c r="K352" s="40">
        <v>5914</v>
      </c>
      <c r="L352" s="39">
        <v>2999</v>
      </c>
      <c r="M352" s="41" t="s">
        <v>34</v>
      </c>
      <c r="N352" s="42">
        <v>9.94</v>
      </c>
      <c r="O352" s="43">
        <f t="shared" si="15"/>
        <v>260.18309859154931</v>
      </c>
      <c r="P352" s="44">
        <v>10.59</v>
      </c>
      <c r="Q352" s="45" t="s">
        <v>67</v>
      </c>
      <c r="R352" s="37" t="s">
        <v>36</v>
      </c>
      <c r="S352" s="46" t="s">
        <v>38</v>
      </c>
      <c r="T352" s="37"/>
      <c r="U352" s="47"/>
      <c r="V352" s="48" t="str">
        <f t="shared" si="16"/>
        <v/>
      </c>
      <c r="X352" s="21">
        <f t="shared" si="17"/>
        <v>93</v>
      </c>
    </row>
    <row r="353" spans="1:24" s="5" customFormat="1" ht="24" customHeight="1">
      <c r="A353" s="22"/>
      <c r="B353" s="23"/>
      <c r="C353" s="24"/>
      <c r="D353" s="36" t="s">
        <v>113</v>
      </c>
      <c r="E353" s="37" t="s">
        <v>30</v>
      </c>
      <c r="F353" s="38">
        <v>2.9990000000000001</v>
      </c>
      <c r="G353" s="39" t="s">
        <v>31</v>
      </c>
      <c r="H353" s="39" t="s">
        <v>32</v>
      </c>
      <c r="I353" s="37" t="s">
        <v>58</v>
      </c>
      <c r="J353" s="40">
        <v>2750</v>
      </c>
      <c r="K353" s="40">
        <v>5914</v>
      </c>
      <c r="L353" s="39">
        <v>2999</v>
      </c>
      <c r="M353" s="41" t="s">
        <v>34</v>
      </c>
      <c r="N353" s="42">
        <v>9.84</v>
      </c>
      <c r="O353" s="43">
        <f t="shared" si="15"/>
        <v>262.82723577235771</v>
      </c>
      <c r="P353" s="44">
        <v>10.59</v>
      </c>
      <c r="Q353" s="45" t="s">
        <v>67</v>
      </c>
      <c r="R353" s="37" t="s">
        <v>36</v>
      </c>
      <c r="S353" s="46" t="s">
        <v>38</v>
      </c>
      <c r="T353" s="37"/>
      <c r="U353" s="47"/>
      <c r="V353" s="48" t="str">
        <f t="shared" si="16"/>
        <v/>
      </c>
      <c r="X353" s="21">
        <f t="shared" si="17"/>
        <v>92</v>
      </c>
    </row>
    <row r="354" spans="1:24" s="5" customFormat="1" ht="24" customHeight="1">
      <c r="A354" s="22"/>
      <c r="B354" s="23"/>
      <c r="C354" s="24"/>
      <c r="D354" s="36" t="s">
        <v>114</v>
      </c>
      <c r="E354" s="37" t="s">
        <v>30</v>
      </c>
      <c r="F354" s="38">
        <v>2.9990000000000001</v>
      </c>
      <c r="G354" s="39" t="s">
        <v>31</v>
      </c>
      <c r="H354" s="39" t="s">
        <v>32</v>
      </c>
      <c r="I354" s="37" t="s">
        <v>58</v>
      </c>
      <c r="J354" s="40">
        <v>2496</v>
      </c>
      <c r="K354" s="40">
        <v>4661</v>
      </c>
      <c r="L354" s="39">
        <v>2000</v>
      </c>
      <c r="M354" s="41" t="s">
        <v>34</v>
      </c>
      <c r="N354" s="42">
        <v>11.58</v>
      </c>
      <c r="O354" s="43">
        <f t="shared" si="15"/>
        <v>223.33506044905008</v>
      </c>
      <c r="P354" s="44">
        <v>11.93</v>
      </c>
      <c r="Q354" s="45" t="s">
        <v>35</v>
      </c>
      <c r="R354" s="37" t="s">
        <v>36</v>
      </c>
      <c r="S354" s="46" t="s">
        <v>38</v>
      </c>
      <c r="T354" s="37"/>
      <c r="U354" s="47"/>
      <c r="V354" s="48">
        <f t="shared" si="16"/>
        <v>97</v>
      </c>
      <c r="W354" s="12"/>
      <c r="X354" s="21">
        <f t="shared" si="17"/>
        <v>97</v>
      </c>
    </row>
    <row r="355" spans="1:24" s="5" customFormat="1" ht="24" customHeight="1">
      <c r="A355" s="22"/>
      <c r="B355" s="23"/>
      <c r="C355" s="24"/>
      <c r="D355" s="36" t="s">
        <v>114</v>
      </c>
      <c r="E355" s="37" t="s">
        <v>30</v>
      </c>
      <c r="F355" s="38">
        <v>2.9990000000000001</v>
      </c>
      <c r="G355" s="39" t="s">
        <v>31</v>
      </c>
      <c r="H355" s="39" t="s">
        <v>32</v>
      </c>
      <c r="I355" s="37" t="s">
        <v>58</v>
      </c>
      <c r="J355" s="40">
        <v>2496</v>
      </c>
      <c r="K355" s="40">
        <v>4661</v>
      </c>
      <c r="L355" s="39">
        <v>2000</v>
      </c>
      <c r="M355" s="41" t="s">
        <v>34</v>
      </c>
      <c r="N355" s="42">
        <v>11.56</v>
      </c>
      <c r="O355" s="43">
        <f t="shared" si="15"/>
        <v>223.72145328719722</v>
      </c>
      <c r="P355" s="44">
        <v>11.93</v>
      </c>
      <c r="Q355" s="45" t="s">
        <v>35</v>
      </c>
      <c r="R355" s="37" t="s">
        <v>36</v>
      </c>
      <c r="S355" s="46" t="s">
        <v>38</v>
      </c>
      <c r="T355" s="37"/>
      <c r="U355" s="47"/>
      <c r="V355" s="48">
        <f t="shared" si="16"/>
        <v>96</v>
      </c>
      <c r="W355" s="12"/>
      <c r="X355" s="21">
        <f t="shared" si="17"/>
        <v>96</v>
      </c>
    </row>
    <row r="356" spans="1:24" s="5" customFormat="1" ht="24" customHeight="1">
      <c r="A356" s="22"/>
      <c r="B356" s="23"/>
      <c r="C356" s="24"/>
      <c r="D356" s="36" t="s">
        <v>114</v>
      </c>
      <c r="E356" s="37" t="s">
        <v>30</v>
      </c>
      <c r="F356" s="38">
        <v>2.9990000000000001</v>
      </c>
      <c r="G356" s="39" t="s">
        <v>31</v>
      </c>
      <c r="H356" s="39" t="s">
        <v>32</v>
      </c>
      <c r="I356" s="37" t="s">
        <v>58</v>
      </c>
      <c r="J356" s="40">
        <v>2496</v>
      </c>
      <c r="K356" s="40">
        <v>4661</v>
      </c>
      <c r="L356" s="39">
        <v>2000</v>
      </c>
      <c r="M356" s="41" t="s">
        <v>34</v>
      </c>
      <c r="N356" s="42">
        <v>11.37</v>
      </c>
      <c r="O356" s="43">
        <f t="shared" si="15"/>
        <v>227.45998240985048</v>
      </c>
      <c r="P356" s="44">
        <v>11.93</v>
      </c>
      <c r="Q356" s="45" t="s">
        <v>35</v>
      </c>
      <c r="R356" s="37" t="s">
        <v>36</v>
      </c>
      <c r="S356" s="46" t="s">
        <v>38</v>
      </c>
      <c r="T356" s="37"/>
      <c r="U356" s="47"/>
      <c r="V356" s="48">
        <f t="shared" si="16"/>
        <v>95</v>
      </c>
      <c r="W356" s="12"/>
      <c r="X356" s="21">
        <f t="shared" si="17"/>
        <v>95</v>
      </c>
    </row>
    <row r="357" spans="1:24" s="5" customFormat="1" ht="24" customHeight="1">
      <c r="A357" s="22"/>
      <c r="B357" s="23"/>
      <c r="C357" s="24"/>
      <c r="D357" s="36" t="s">
        <v>114</v>
      </c>
      <c r="E357" s="37" t="s">
        <v>30</v>
      </c>
      <c r="F357" s="38">
        <v>2.9990000000000001</v>
      </c>
      <c r="G357" s="39" t="s">
        <v>31</v>
      </c>
      <c r="H357" s="39" t="s">
        <v>32</v>
      </c>
      <c r="I357" s="37" t="s">
        <v>58</v>
      </c>
      <c r="J357" s="40">
        <v>2496</v>
      </c>
      <c r="K357" s="40">
        <v>4661</v>
      </c>
      <c r="L357" s="39">
        <v>2000</v>
      </c>
      <c r="M357" s="41" t="s">
        <v>34</v>
      </c>
      <c r="N357" s="42">
        <v>11.36</v>
      </c>
      <c r="O357" s="43">
        <f t="shared" si="15"/>
        <v>227.66021126760566</v>
      </c>
      <c r="P357" s="44">
        <v>11.93</v>
      </c>
      <c r="Q357" s="45" t="s">
        <v>67</v>
      </c>
      <c r="R357" s="37" t="s">
        <v>36</v>
      </c>
      <c r="S357" s="46" t="s">
        <v>38</v>
      </c>
      <c r="T357" s="37"/>
      <c r="U357" s="47"/>
      <c r="V357" s="48">
        <f t="shared" si="16"/>
        <v>95</v>
      </c>
      <c r="X357" s="21">
        <f t="shared" si="17"/>
        <v>95</v>
      </c>
    </row>
    <row r="358" spans="1:24" s="5" customFormat="1" ht="24" customHeight="1">
      <c r="A358" s="22"/>
      <c r="B358" s="23"/>
      <c r="C358" s="24"/>
      <c r="D358" s="36" t="s">
        <v>114</v>
      </c>
      <c r="E358" s="37" t="s">
        <v>30</v>
      </c>
      <c r="F358" s="38">
        <v>2.9990000000000001</v>
      </c>
      <c r="G358" s="39" t="s">
        <v>31</v>
      </c>
      <c r="H358" s="39" t="s">
        <v>32</v>
      </c>
      <c r="I358" s="37" t="s">
        <v>58</v>
      </c>
      <c r="J358" s="40">
        <v>2496</v>
      </c>
      <c r="K358" s="40">
        <v>4661</v>
      </c>
      <c r="L358" s="39">
        <v>2000</v>
      </c>
      <c r="M358" s="41" t="s">
        <v>34</v>
      </c>
      <c r="N358" s="42">
        <v>11.33</v>
      </c>
      <c r="O358" s="43">
        <f t="shared" si="15"/>
        <v>228.26301853486322</v>
      </c>
      <c r="P358" s="44">
        <v>11.93</v>
      </c>
      <c r="Q358" s="45" t="s">
        <v>67</v>
      </c>
      <c r="R358" s="37" t="s">
        <v>36</v>
      </c>
      <c r="S358" s="46" t="s">
        <v>38</v>
      </c>
      <c r="T358" s="37"/>
      <c r="U358" s="47"/>
      <c r="V358" s="48" t="str">
        <f t="shared" si="16"/>
        <v/>
      </c>
      <c r="X358" s="21">
        <f t="shared" si="17"/>
        <v>94</v>
      </c>
    </row>
    <row r="359" spans="1:24" s="5" customFormat="1" ht="24" customHeight="1">
      <c r="A359" s="22"/>
      <c r="B359" s="23"/>
      <c r="C359" s="24"/>
      <c r="D359" s="36" t="s">
        <v>114</v>
      </c>
      <c r="E359" s="37" t="s">
        <v>30</v>
      </c>
      <c r="F359" s="38">
        <v>2.9990000000000001</v>
      </c>
      <c r="G359" s="39" t="s">
        <v>31</v>
      </c>
      <c r="H359" s="39" t="s">
        <v>32</v>
      </c>
      <c r="I359" s="37" t="s">
        <v>58</v>
      </c>
      <c r="J359" s="40">
        <v>2496</v>
      </c>
      <c r="K359" s="40">
        <v>4661</v>
      </c>
      <c r="L359" s="39">
        <v>2000</v>
      </c>
      <c r="M359" s="41" t="s">
        <v>34</v>
      </c>
      <c r="N359" s="42">
        <v>11.01</v>
      </c>
      <c r="O359" s="43">
        <f t="shared" si="15"/>
        <v>234.89736603088102</v>
      </c>
      <c r="P359" s="44">
        <v>11.93</v>
      </c>
      <c r="Q359" s="45" t="s">
        <v>67</v>
      </c>
      <c r="R359" s="37" t="s">
        <v>36</v>
      </c>
      <c r="S359" s="46" t="s">
        <v>38</v>
      </c>
      <c r="T359" s="37"/>
      <c r="U359" s="47"/>
      <c r="V359" s="48" t="str">
        <f t="shared" si="16"/>
        <v/>
      </c>
      <c r="X359" s="21">
        <f t="shared" si="17"/>
        <v>92</v>
      </c>
    </row>
    <row r="360" spans="1:24" s="5" customFormat="1" ht="24" customHeight="1">
      <c r="A360" s="22"/>
      <c r="B360" s="23"/>
      <c r="C360" s="24"/>
      <c r="D360" s="36" t="s">
        <v>114</v>
      </c>
      <c r="E360" s="37" t="s">
        <v>30</v>
      </c>
      <c r="F360" s="38">
        <v>2.9990000000000001</v>
      </c>
      <c r="G360" s="39" t="s">
        <v>31</v>
      </c>
      <c r="H360" s="39" t="s">
        <v>32</v>
      </c>
      <c r="I360" s="37" t="s">
        <v>58</v>
      </c>
      <c r="J360" s="40">
        <v>2750</v>
      </c>
      <c r="K360" s="40">
        <v>5914</v>
      </c>
      <c r="L360" s="39">
        <v>2999</v>
      </c>
      <c r="M360" s="41" t="s">
        <v>34</v>
      </c>
      <c r="N360" s="42">
        <v>10.31</v>
      </c>
      <c r="O360" s="43">
        <f t="shared" si="15"/>
        <v>250.84578079534433</v>
      </c>
      <c r="P360" s="44">
        <v>10.59</v>
      </c>
      <c r="Q360" s="45" t="s">
        <v>35</v>
      </c>
      <c r="R360" s="37" t="s">
        <v>36</v>
      </c>
      <c r="S360" s="46" t="s">
        <v>38</v>
      </c>
      <c r="T360" s="37"/>
      <c r="U360" s="47"/>
      <c r="V360" s="48">
        <f t="shared" si="16"/>
        <v>97</v>
      </c>
      <c r="W360" s="12"/>
      <c r="X360" s="21">
        <f t="shared" si="17"/>
        <v>97</v>
      </c>
    </row>
    <row r="361" spans="1:24" s="5" customFormat="1" ht="24" customHeight="1">
      <c r="A361" s="22"/>
      <c r="B361" s="23"/>
      <c r="C361" s="24"/>
      <c r="D361" s="36" t="s">
        <v>114</v>
      </c>
      <c r="E361" s="37" t="s">
        <v>30</v>
      </c>
      <c r="F361" s="38">
        <v>2.9990000000000001</v>
      </c>
      <c r="G361" s="39" t="s">
        <v>31</v>
      </c>
      <c r="H361" s="39" t="s">
        <v>32</v>
      </c>
      <c r="I361" s="37" t="s">
        <v>58</v>
      </c>
      <c r="J361" s="40">
        <v>2750</v>
      </c>
      <c r="K361" s="40">
        <v>5914</v>
      </c>
      <c r="L361" s="39">
        <v>2999</v>
      </c>
      <c r="M361" s="41" t="s">
        <v>34</v>
      </c>
      <c r="N361" s="42">
        <v>10.29</v>
      </c>
      <c r="O361" s="43">
        <f t="shared" si="15"/>
        <v>251.33333333333334</v>
      </c>
      <c r="P361" s="44">
        <v>10.59</v>
      </c>
      <c r="Q361" s="45" t="s">
        <v>35</v>
      </c>
      <c r="R361" s="37" t="s">
        <v>36</v>
      </c>
      <c r="S361" s="46" t="s">
        <v>38</v>
      </c>
      <c r="T361" s="37"/>
      <c r="U361" s="47"/>
      <c r="V361" s="48">
        <f t="shared" si="16"/>
        <v>97</v>
      </c>
      <c r="W361" s="12"/>
      <c r="X361" s="21">
        <f t="shared" si="17"/>
        <v>97</v>
      </c>
    </row>
    <row r="362" spans="1:24" s="5" customFormat="1" ht="24" customHeight="1">
      <c r="A362" s="22"/>
      <c r="B362" s="23"/>
      <c r="C362" s="24"/>
      <c r="D362" s="36" t="s">
        <v>114</v>
      </c>
      <c r="E362" s="37" t="s">
        <v>30</v>
      </c>
      <c r="F362" s="38">
        <v>2.9990000000000001</v>
      </c>
      <c r="G362" s="39" t="s">
        <v>31</v>
      </c>
      <c r="H362" s="39" t="s">
        <v>32</v>
      </c>
      <c r="I362" s="37" t="s">
        <v>58</v>
      </c>
      <c r="J362" s="40">
        <v>2750</v>
      </c>
      <c r="K362" s="40">
        <v>5914</v>
      </c>
      <c r="L362" s="39">
        <v>2999</v>
      </c>
      <c r="M362" s="41" t="s">
        <v>34</v>
      </c>
      <c r="N362" s="42">
        <v>10.11</v>
      </c>
      <c r="O362" s="43">
        <f t="shared" si="15"/>
        <v>255.80811078140457</v>
      </c>
      <c r="P362" s="44">
        <v>10.59</v>
      </c>
      <c r="Q362" s="45" t="s">
        <v>35</v>
      </c>
      <c r="R362" s="37" t="s">
        <v>36</v>
      </c>
      <c r="S362" s="46" t="s">
        <v>38</v>
      </c>
      <c r="T362" s="37"/>
      <c r="U362" s="47"/>
      <c r="V362" s="48">
        <f t="shared" si="16"/>
        <v>95</v>
      </c>
      <c r="W362" s="12"/>
      <c r="X362" s="21">
        <f t="shared" si="17"/>
        <v>95</v>
      </c>
    </row>
    <row r="363" spans="1:24" s="5" customFormat="1" ht="24" customHeight="1">
      <c r="A363" s="22"/>
      <c r="B363" s="23"/>
      <c r="C363" s="24"/>
      <c r="D363" s="36" t="s">
        <v>114</v>
      </c>
      <c r="E363" s="37" t="s">
        <v>30</v>
      </c>
      <c r="F363" s="38">
        <v>2.9990000000000001</v>
      </c>
      <c r="G363" s="39" t="s">
        <v>31</v>
      </c>
      <c r="H363" s="39" t="s">
        <v>32</v>
      </c>
      <c r="I363" s="37" t="s">
        <v>58</v>
      </c>
      <c r="J363" s="40">
        <v>2750</v>
      </c>
      <c r="K363" s="40">
        <v>5914</v>
      </c>
      <c r="L363" s="39">
        <v>2999</v>
      </c>
      <c r="M363" s="41" t="s">
        <v>34</v>
      </c>
      <c r="N363" s="42">
        <v>9.9600000000000009</v>
      </c>
      <c r="O363" s="43">
        <f t="shared" si="15"/>
        <v>259.66064257028108</v>
      </c>
      <c r="P363" s="44">
        <v>10.59</v>
      </c>
      <c r="Q363" s="45" t="s">
        <v>67</v>
      </c>
      <c r="R363" s="37" t="s">
        <v>36</v>
      </c>
      <c r="S363" s="46" t="s">
        <v>38</v>
      </c>
      <c r="T363" s="37"/>
      <c r="U363" s="47"/>
      <c r="V363" s="48" t="str">
        <f t="shared" si="16"/>
        <v/>
      </c>
      <c r="X363" s="21">
        <f t="shared" si="17"/>
        <v>94</v>
      </c>
    </row>
    <row r="364" spans="1:24" s="5" customFormat="1" ht="24" customHeight="1">
      <c r="A364" s="22"/>
      <c r="B364" s="23"/>
      <c r="C364" s="24"/>
      <c r="D364" s="36" t="s">
        <v>114</v>
      </c>
      <c r="E364" s="37" t="s">
        <v>30</v>
      </c>
      <c r="F364" s="38">
        <v>2.9990000000000001</v>
      </c>
      <c r="G364" s="39" t="s">
        <v>31</v>
      </c>
      <c r="H364" s="39" t="s">
        <v>32</v>
      </c>
      <c r="I364" s="37" t="s">
        <v>58</v>
      </c>
      <c r="J364" s="40">
        <v>2750</v>
      </c>
      <c r="K364" s="40">
        <v>5914</v>
      </c>
      <c r="L364" s="39">
        <v>2999</v>
      </c>
      <c r="M364" s="41" t="s">
        <v>34</v>
      </c>
      <c r="N364" s="42">
        <v>9.94</v>
      </c>
      <c r="O364" s="43">
        <f t="shared" si="15"/>
        <v>260.18309859154931</v>
      </c>
      <c r="P364" s="44">
        <v>10.59</v>
      </c>
      <c r="Q364" s="45" t="s">
        <v>67</v>
      </c>
      <c r="R364" s="37" t="s">
        <v>36</v>
      </c>
      <c r="S364" s="46" t="s">
        <v>38</v>
      </c>
      <c r="T364" s="37"/>
      <c r="U364" s="47"/>
      <c r="V364" s="48" t="str">
        <f t="shared" si="16"/>
        <v/>
      </c>
      <c r="X364" s="21">
        <f t="shared" si="17"/>
        <v>93</v>
      </c>
    </row>
    <row r="365" spans="1:24" s="5" customFormat="1" ht="24" customHeight="1">
      <c r="A365" s="22"/>
      <c r="B365" s="23"/>
      <c r="C365" s="24"/>
      <c r="D365" s="36" t="s">
        <v>114</v>
      </c>
      <c r="E365" s="37" t="s">
        <v>30</v>
      </c>
      <c r="F365" s="38">
        <v>2.9990000000000001</v>
      </c>
      <c r="G365" s="39" t="s">
        <v>31</v>
      </c>
      <c r="H365" s="39" t="s">
        <v>32</v>
      </c>
      <c r="I365" s="37" t="s">
        <v>58</v>
      </c>
      <c r="J365" s="40">
        <v>2750</v>
      </c>
      <c r="K365" s="40">
        <v>5914</v>
      </c>
      <c r="L365" s="39">
        <v>2999</v>
      </c>
      <c r="M365" s="41" t="s">
        <v>34</v>
      </c>
      <c r="N365" s="42">
        <v>9.84</v>
      </c>
      <c r="O365" s="43">
        <f t="shared" si="15"/>
        <v>262.82723577235771</v>
      </c>
      <c r="P365" s="44">
        <v>10.59</v>
      </c>
      <c r="Q365" s="45" t="s">
        <v>67</v>
      </c>
      <c r="R365" s="37" t="s">
        <v>36</v>
      </c>
      <c r="S365" s="46" t="s">
        <v>38</v>
      </c>
      <c r="T365" s="37"/>
      <c r="U365" s="47"/>
      <c r="V365" s="48" t="str">
        <f t="shared" si="16"/>
        <v/>
      </c>
      <c r="X365" s="21">
        <f t="shared" si="17"/>
        <v>92</v>
      </c>
    </row>
    <row r="366" spans="1:24" s="5" customFormat="1" ht="24" customHeight="1">
      <c r="A366" s="22"/>
      <c r="B366" s="23"/>
      <c r="C366" s="24"/>
      <c r="D366" s="36" t="s">
        <v>115</v>
      </c>
      <c r="E366" s="37" t="s">
        <v>30</v>
      </c>
      <c r="F366" s="38">
        <v>2.9990000000000001</v>
      </c>
      <c r="G366" s="39" t="s">
        <v>31</v>
      </c>
      <c r="H366" s="39" t="s">
        <v>32</v>
      </c>
      <c r="I366" s="37" t="s">
        <v>58</v>
      </c>
      <c r="J366" s="40">
        <v>2496</v>
      </c>
      <c r="K366" s="40">
        <v>4661</v>
      </c>
      <c r="L366" s="39">
        <v>2000</v>
      </c>
      <c r="M366" s="41" t="s">
        <v>34</v>
      </c>
      <c r="N366" s="42">
        <v>11.58</v>
      </c>
      <c r="O366" s="43">
        <f t="shared" si="15"/>
        <v>223.33506044905008</v>
      </c>
      <c r="P366" s="44">
        <v>11.93</v>
      </c>
      <c r="Q366" s="45" t="s">
        <v>35</v>
      </c>
      <c r="R366" s="37" t="s">
        <v>36</v>
      </c>
      <c r="S366" s="46" t="s">
        <v>38</v>
      </c>
      <c r="T366" s="37"/>
      <c r="U366" s="47"/>
      <c r="V366" s="48">
        <f t="shared" si="16"/>
        <v>97</v>
      </c>
      <c r="W366" s="12"/>
      <c r="X366" s="21">
        <f t="shared" si="17"/>
        <v>97</v>
      </c>
    </row>
    <row r="367" spans="1:24" s="5" customFormat="1" ht="24" customHeight="1">
      <c r="A367" s="22"/>
      <c r="B367" s="23"/>
      <c r="C367" s="24"/>
      <c r="D367" s="36" t="s">
        <v>115</v>
      </c>
      <c r="E367" s="37" t="s">
        <v>30</v>
      </c>
      <c r="F367" s="38">
        <v>2.9990000000000001</v>
      </c>
      <c r="G367" s="39" t="s">
        <v>31</v>
      </c>
      <c r="H367" s="39" t="s">
        <v>32</v>
      </c>
      <c r="I367" s="37" t="s">
        <v>58</v>
      </c>
      <c r="J367" s="40">
        <v>2496</v>
      </c>
      <c r="K367" s="40">
        <v>4661</v>
      </c>
      <c r="L367" s="39">
        <v>2000</v>
      </c>
      <c r="M367" s="41" t="s">
        <v>34</v>
      </c>
      <c r="N367" s="42">
        <v>11.56</v>
      </c>
      <c r="O367" s="43">
        <f t="shared" si="15"/>
        <v>223.72145328719722</v>
      </c>
      <c r="P367" s="44">
        <v>11.93</v>
      </c>
      <c r="Q367" s="45" t="s">
        <v>35</v>
      </c>
      <c r="R367" s="37" t="s">
        <v>36</v>
      </c>
      <c r="S367" s="46" t="s">
        <v>38</v>
      </c>
      <c r="T367" s="37"/>
      <c r="U367" s="47"/>
      <c r="V367" s="48">
        <f t="shared" si="16"/>
        <v>96</v>
      </c>
      <c r="W367" s="12"/>
      <c r="X367" s="21">
        <f t="shared" si="17"/>
        <v>96</v>
      </c>
    </row>
    <row r="368" spans="1:24" s="5" customFormat="1" ht="24" customHeight="1">
      <c r="A368" s="22"/>
      <c r="B368" s="23"/>
      <c r="C368" s="24"/>
      <c r="D368" s="36" t="s">
        <v>115</v>
      </c>
      <c r="E368" s="37" t="s">
        <v>30</v>
      </c>
      <c r="F368" s="38">
        <v>2.9990000000000001</v>
      </c>
      <c r="G368" s="39" t="s">
        <v>31</v>
      </c>
      <c r="H368" s="39" t="s">
        <v>32</v>
      </c>
      <c r="I368" s="37" t="s">
        <v>58</v>
      </c>
      <c r="J368" s="40">
        <v>2496</v>
      </c>
      <c r="K368" s="40">
        <v>4661</v>
      </c>
      <c r="L368" s="39">
        <v>2000</v>
      </c>
      <c r="M368" s="41" t="s">
        <v>34</v>
      </c>
      <c r="N368" s="42">
        <v>11.37</v>
      </c>
      <c r="O368" s="43">
        <f t="shared" si="15"/>
        <v>227.45998240985048</v>
      </c>
      <c r="P368" s="44">
        <v>11.93</v>
      </c>
      <c r="Q368" s="45" t="s">
        <v>35</v>
      </c>
      <c r="R368" s="37" t="s">
        <v>36</v>
      </c>
      <c r="S368" s="46" t="s">
        <v>38</v>
      </c>
      <c r="T368" s="37"/>
      <c r="U368" s="47"/>
      <c r="V368" s="48">
        <f t="shared" si="16"/>
        <v>95</v>
      </c>
      <c r="W368" s="12"/>
      <c r="X368" s="21">
        <f t="shared" si="17"/>
        <v>95</v>
      </c>
    </row>
    <row r="369" spans="1:24" s="5" customFormat="1" ht="24" customHeight="1">
      <c r="A369" s="22"/>
      <c r="B369" s="23"/>
      <c r="C369" s="24"/>
      <c r="D369" s="36" t="s">
        <v>115</v>
      </c>
      <c r="E369" s="37" t="s">
        <v>30</v>
      </c>
      <c r="F369" s="38">
        <v>2.9990000000000001</v>
      </c>
      <c r="G369" s="39" t="s">
        <v>31</v>
      </c>
      <c r="H369" s="39" t="s">
        <v>32</v>
      </c>
      <c r="I369" s="37" t="s">
        <v>58</v>
      </c>
      <c r="J369" s="40">
        <v>2496</v>
      </c>
      <c r="K369" s="40">
        <v>4661</v>
      </c>
      <c r="L369" s="39">
        <v>2000</v>
      </c>
      <c r="M369" s="41" t="s">
        <v>34</v>
      </c>
      <c r="N369" s="42">
        <v>11.36</v>
      </c>
      <c r="O369" s="43">
        <f t="shared" si="15"/>
        <v>227.66021126760566</v>
      </c>
      <c r="P369" s="44">
        <v>11.93</v>
      </c>
      <c r="Q369" s="45" t="s">
        <v>67</v>
      </c>
      <c r="R369" s="37" t="s">
        <v>36</v>
      </c>
      <c r="S369" s="46" t="s">
        <v>38</v>
      </c>
      <c r="T369" s="37"/>
      <c r="U369" s="47"/>
      <c r="V369" s="48">
        <f t="shared" si="16"/>
        <v>95</v>
      </c>
      <c r="X369" s="21">
        <f t="shared" si="17"/>
        <v>95</v>
      </c>
    </row>
    <row r="370" spans="1:24" s="5" customFormat="1" ht="24" customHeight="1">
      <c r="A370" s="22"/>
      <c r="B370" s="23"/>
      <c r="C370" s="24"/>
      <c r="D370" s="36" t="s">
        <v>115</v>
      </c>
      <c r="E370" s="37" t="s">
        <v>30</v>
      </c>
      <c r="F370" s="38">
        <v>2.9990000000000001</v>
      </c>
      <c r="G370" s="39" t="s">
        <v>31</v>
      </c>
      <c r="H370" s="39" t="s">
        <v>32</v>
      </c>
      <c r="I370" s="37" t="s">
        <v>58</v>
      </c>
      <c r="J370" s="40">
        <v>2496</v>
      </c>
      <c r="K370" s="40">
        <v>4661</v>
      </c>
      <c r="L370" s="39">
        <v>2000</v>
      </c>
      <c r="M370" s="41" t="s">
        <v>34</v>
      </c>
      <c r="N370" s="42">
        <v>11.33</v>
      </c>
      <c r="O370" s="43">
        <f t="shared" si="15"/>
        <v>228.26301853486322</v>
      </c>
      <c r="P370" s="44">
        <v>11.93</v>
      </c>
      <c r="Q370" s="45" t="s">
        <v>67</v>
      </c>
      <c r="R370" s="37" t="s">
        <v>36</v>
      </c>
      <c r="S370" s="46" t="s">
        <v>38</v>
      </c>
      <c r="T370" s="37"/>
      <c r="U370" s="47"/>
      <c r="V370" s="48" t="str">
        <f t="shared" si="16"/>
        <v/>
      </c>
      <c r="X370" s="21">
        <f t="shared" si="17"/>
        <v>94</v>
      </c>
    </row>
    <row r="371" spans="1:24" s="5" customFormat="1" ht="24" customHeight="1">
      <c r="A371" s="22"/>
      <c r="B371" s="23"/>
      <c r="C371" s="24"/>
      <c r="D371" s="36" t="s">
        <v>115</v>
      </c>
      <c r="E371" s="37" t="s">
        <v>30</v>
      </c>
      <c r="F371" s="38">
        <v>2.9990000000000001</v>
      </c>
      <c r="G371" s="39" t="s">
        <v>31</v>
      </c>
      <c r="H371" s="39" t="s">
        <v>32</v>
      </c>
      <c r="I371" s="37" t="s">
        <v>58</v>
      </c>
      <c r="J371" s="40">
        <v>2496</v>
      </c>
      <c r="K371" s="40">
        <v>4661</v>
      </c>
      <c r="L371" s="39">
        <v>2000</v>
      </c>
      <c r="M371" s="41" t="s">
        <v>34</v>
      </c>
      <c r="N371" s="42">
        <v>11.01</v>
      </c>
      <c r="O371" s="43">
        <f t="shared" si="15"/>
        <v>234.89736603088102</v>
      </c>
      <c r="P371" s="44">
        <v>11.93</v>
      </c>
      <c r="Q371" s="45" t="s">
        <v>67</v>
      </c>
      <c r="R371" s="37" t="s">
        <v>36</v>
      </c>
      <c r="S371" s="46" t="s">
        <v>38</v>
      </c>
      <c r="T371" s="37"/>
      <c r="U371" s="47"/>
      <c r="V371" s="48" t="str">
        <f t="shared" si="16"/>
        <v/>
      </c>
      <c r="X371" s="21">
        <f t="shared" si="17"/>
        <v>92</v>
      </c>
    </row>
    <row r="372" spans="1:24" s="5" customFormat="1" ht="24" customHeight="1">
      <c r="A372" s="22"/>
      <c r="B372" s="23"/>
      <c r="C372" s="24"/>
      <c r="D372" s="36" t="s">
        <v>115</v>
      </c>
      <c r="E372" s="37" t="s">
        <v>30</v>
      </c>
      <c r="F372" s="38">
        <v>2.9990000000000001</v>
      </c>
      <c r="G372" s="39" t="s">
        <v>31</v>
      </c>
      <c r="H372" s="39" t="s">
        <v>32</v>
      </c>
      <c r="I372" s="37" t="s">
        <v>58</v>
      </c>
      <c r="J372" s="40">
        <v>2750</v>
      </c>
      <c r="K372" s="40">
        <v>5914</v>
      </c>
      <c r="L372" s="39">
        <v>2999</v>
      </c>
      <c r="M372" s="41" t="s">
        <v>34</v>
      </c>
      <c r="N372" s="42">
        <v>10.31</v>
      </c>
      <c r="O372" s="43">
        <f t="shared" si="15"/>
        <v>250.84578079534433</v>
      </c>
      <c r="P372" s="44">
        <v>10.59</v>
      </c>
      <c r="Q372" s="45" t="s">
        <v>35</v>
      </c>
      <c r="R372" s="37" t="s">
        <v>36</v>
      </c>
      <c r="S372" s="46" t="s">
        <v>38</v>
      </c>
      <c r="T372" s="37"/>
      <c r="U372" s="47"/>
      <c r="V372" s="48">
        <f t="shared" si="16"/>
        <v>97</v>
      </c>
      <c r="W372" s="12"/>
      <c r="X372" s="21">
        <f t="shared" si="17"/>
        <v>97</v>
      </c>
    </row>
    <row r="373" spans="1:24" s="5" customFormat="1" ht="24" customHeight="1">
      <c r="A373" s="22"/>
      <c r="B373" s="23"/>
      <c r="C373" s="24"/>
      <c r="D373" s="36" t="s">
        <v>115</v>
      </c>
      <c r="E373" s="37" t="s">
        <v>30</v>
      </c>
      <c r="F373" s="38">
        <v>2.9990000000000001</v>
      </c>
      <c r="G373" s="39" t="s">
        <v>31</v>
      </c>
      <c r="H373" s="39" t="s">
        <v>32</v>
      </c>
      <c r="I373" s="37" t="s">
        <v>58</v>
      </c>
      <c r="J373" s="40">
        <v>2750</v>
      </c>
      <c r="K373" s="40">
        <v>5914</v>
      </c>
      <c r="L373" s="39">
        <v>2999</v>
      </c>
      <c r="M373" s="41" t="s">
        <v>34</v>
      </c>
      <c r="N373" s="42">
        <v>10.29</v>
      </c>
      <c r="O373" s="43">
        <f t="shared" si="15"/>
        <v>251.33333333333334</v>
      </c>
      <c r="P373" s="44">
        <v>10.59</v>
      </c>
      <c r="Q373" s="45" t="s">
        <v>35</v>
      </c>
      <c r="R373" s="37" t="s">
        <v>36</v>
      </c>
      <c r="S373" s="46" t="s">
        <v>38</v>
      </c>
      <c r="T373" s="37"/>
      <c r="U373" s="47"/>
      <c r="V373" s="48">
        <f t="shared" si="16"/>
        <v>97</v>
      </c>
      <c r="W373" s="12"/>
      <c r="X373" s="21">
        <f t="shared" si="17"/>
        <v>97</v>
      </c>
    </row>
    <row r="374" spans="1:24" s="5" customFormat="1" ht="24" customHeight="1">
      <c r="A374" s="22"/>
      <c r="B374" s="23"/>
      <c r="C374" s="24"/>
      <c r="D374" s="36" t="s">
        <v>115</v>
      </c>
      <c r="E374" s="37" t="s">
        <v>30</v>
      </c>
      <c r="F374" s="38">
        <v>2.9990000000000001</v>
      </c>
      <c r="G374" s="39" t="s">
        <v>31</v>
      </c>
      <c r="H374" s="39" t="s">
        <v>32</v>
      </c>
      <c r="I374" s="37" t="s">
        <v>58</v>
      </c>
      <c r="J374" s="40">
        <v>2750</v>
      </c>
      <c r="K374" s="40">
        <v>5914</v>
      </c>
      <c r="L374" s="39">
        <v>2999</v>
      </c>
      <c r="M374" s="41" t="s">
        <v>34</v>
      </c>
      <c r="N374" s="42">
        <v>10.11</v>
      </c>
      <c r="O374" s="43">
        <f t="shared" si="15"/>
        <v>255.80811078140457</v>
      </c>
      <c r="P374" s="44">
        <v>10.59</v>
      </c>
      <c r="Q374" s="45" t="s">
        <v>35</v>
      </c>
      <c r="R374" s="37" t="s">
        <v>36</v>
      </c>
      <c r="S374" s="46" t="s">
        <v>38</v>
      </c>
      <c r="T374" s="37"/>
      <c r="U374" s="47"/>
      <c r="V374" s="48">
        <f t="shared" si="16"/>
        <v>95</v>
      </c>
      <c r="W374" s="12"/>
      <c r="X374" s="21">
        <f t="shared" si="17"/>
        <v>95</v>
      </c>
    </row>
    <row r="375" spans="1:24" s="5" customFormat="1" ht="24" customHeight="1">
      <c r="A375" s="22"/>
      <c r="B375" s="23"/>
      <c r="C375" s="24"/>
      <c r="D375" s="36" t="s">
        <v>115</v>
      </c>
      <c r="E375" s="37" t="s">
        <v>30</v>
      </c>
      <c r="F375" s="38">
        <v>2.9990000000000001</v>
      </c>
      <c r="G375" s="39" t="s">
        <v>31</v>
      </c>
      <c r="H375" s="39" t="s">
        <v>32</v>
      </c>
      <c r="I375" s="37" t="s">
        <v>58</v>
      </c>
      <c r="J375" s="40">
        <v>2750</v>
      </c>
      <c r="K375" s="40">
        <v>5914</v>
      </c>
      <c r="L375" s="39">
        <v>2999</v>
      </c>
      <c r="M375" s="41" t="s">
        <v>34</v>
      </c>
      <c r="N375" s="42">
        <v>9.9600000000000009</v>
      </c>
      <c r="O375" s="43">
        <f t="shared" si="15"/>
        <v>259.66064257028108</v>
      </c>
      <c r="P375" s="44">
        <v>10.59</v>
      </c>
      <c r="Q375" s="45" t="s">
        <v>67</v>
      </c>
      <c r="R375" s="37" t="s">
        <v>36</v>
      </c>
      <c r="S375" s="46" t="s">
        <v>38</v>
      </c>
      <c r="T375" s="37"/>
      <c r="U375" s="47"/>
      <c r="V375" s="48" t="str">
        <f t="shared" si="16"/>
        <v/>
      </c>
      <c r="X375" s="21">
        <f t="shared" si="17"/>
        <v>94</v>
      </c>
    </row>
    <row r="376" spans="1:24" s="5" customFormat="1" ht="24" customHeight="1">
      <c r="A376" s="22"/>
      <c r="B376" s="23"/>
      <c r="C376" s="24"/>
      <c r="D376" s="36" t="s">
        <v>115</v>
      </c>
      <c r="E376" s="37" t="s">
        <v>30</v>
      </c>
      <c r="F376" s="38">
        <v>2.9990000000000001</v>
      </c>
      <c r="G376" s="39" t="s">
        <v>31</v>
      </c>
      <c r="H376" s="39" t="s">
        <v>32</v>
      </c>
      <c r="I376" s="37" t="s">
        <v>58</v>
      </c>
      <c r="J376" s="40">
        <v>2750</v>
      </c>
      <c r="K376" s="40">
        <v>5914</v>
      </c>
      <c r="L376" s="39">
        <v>2999</v>
      </c>
      <c r="M376" s="41" t="s">
        <v>34</v>
      </c>
      <c r="N376" s="42">
        <v>9.94</v>
      </c>
      <c r="O376" s="43">
        <f t="shared" si="15"/>
        <v>260.18309859154931</v>
      </c>
      <c r="P376" s="44">
        <v>10.59</v>
      </c>
      <c r="Q376" s="45" t="s">
        <v>67</v>
      </c>
      <c r="R376" s="37" t="s">
        <v>36</v>
      </c>
      <c r="S376" s="46" t="s">
        <v>38</v>
      </c>
      <c r="T376" s="37"/>
      <c r="U376" s="47"/>
      <c r="V376" s="48" t="str">
        <f t="shared" si="16"/>
        <v/>
      </c>
      <c r="X376" s="21">
        <f t="shared" si="17"/>
        <v>93</v>
      </c>
    </row>
    <row r="377" spans="1:24" s="5" customFormat="1" ht="24" customHeight="1">
      <c r="A377" s="22"/>
      <c r="B377" s="23"/>
      <c r="C377" s="24"/>
      <c r="D377" s="36" t="s">
        <v>115</v>
      </c>
      <c r="E377" s="37" t="s">
        <v>30</v>
      </c>
      <c r="F377" s="38">
        <v>2.9990000000000001</v>
      </c>
      <c r="G377" s="39" t="s">
        <v>31</v>
      </c>
      <c r="H377" s="39" t="s">
        <v>32</v>
      </c>
      <c r="I377" s="37" t="s">
        <v>58</v>
      </c>
      <c r="J377" s="40">
        <v>2750</v>
      </c>
      <c r="K377" s="40">
        <v>5914</v>
      </c>
      <c r="L377" s="39">
        <v>2999</v>
      </c>
      <c r="M377" s="41" t="s">
        <v>34</v>
      </c>
      <c r="N377" s="42">
        <v>9.84</v>
      </c>
      <c r="O377" s="43">
        <f t="shared" si="15"/>
        <v>262.82723577235771</v>
      </c>
      <c r="P377" s="44">
        <v>10.59</v>
      </c>
      <c r="Q377" s="45" t="s">
        <v>67</v>
      </c>
      <c r="R377" s="37" t="s">
        <v>36</v>
      </c>
      <c r="S377" s="46" t="s">
        <v>38</v>
      </c>
      <c r="T377" s="37"/>
      <c r="U377" s="47"/>
      <c r="V377" s="48" t="str">
        <f t="shared" si="16"/>
        <v/>
      </c>
      <c r="X377" s="21">
        <f t="shared" si="17"/>
        <v>92</v>
      </c>
    </row>
    <row r="378" spans="1:24" s="5" customFormat="1" ht="24" customHeight="1">
      <c r="A378" s="22"/>
      <c r="B378" s="23"/>
      <c r="C378" s="24"/>
      <c r="D378" s="36" t="s">
        <v>115</v>
      </c>
      <c r="E378" s="37" t="s">
        <v>30</v>
      </c>
      <c r="F378" s="38">
        <v>2.9990000000000001</v>
      </c>
      <c r="G378" s="39" t="s">
        <v>31</v>
      </c>
      <c r="H378" s="39" t="s">
        <v>32</v>
      </c>
      <c r="I378" s="37" t="s">
        <v>58</v>
      </c>
      <c r="J378" s="40">
        <v>2913</v>
      </c>
      <c r="K378" s="40">
        <v>6715</v>
      </c>
      <c r="L378" s="39">
        <v>3637</v>
      </c>
      <c r="M378" s="41" t="s">
        <v>34</v>
      </c>
      <c r="N378" s="42">
        <v>9.07</v>
      </c>
      <c r="O378" s="43">
        <f t="shared" si="15"/>
        <v>285.14002205071665</v>
      </c>
      <c r="P378" s="44">
        <v>9.91</v>
      </c>
      <c r="Q378" s="45" t="s">
        <v>35</v>
      </c>
      <c r="R378" s="37" t="s">
        <v>36</v>
      </c>
      <c r="S378" s="46" t="s">
        <v>38</v>
      </c>
      <c r="T378" s="37"/>
      <c r="U378" s="47"/>
      <c r="V378" s="48" t="str">
        <f t="shared" si="16"/>
        <v/>
      </c>
      <c r="W378" s="12"/>
      <c r="X378" s="21">
        <f t="shared" si="17"/>
        <v>91</v>
      </c>
    </row>
    <row r="379" spans="1:24" s="5" customFormat="1" ht="24" customHeight="1">
      <c r="A379" s="22"/>
      <c r="B379" s="23"/>
      <c r="C379" s="24"/>
      <c r="D379" s="36" t="s">
        <v>115</v>
      </c>
      <c r="E379" s="37" t="s">
        <v>30</v>
      </c>
      <c r="F379" s="38">
        <v>2.9990000000000001</v>
      </c>
      <c r="G379" s="39" t="s">
        <v>31</v>
      </c>
      <c r="H379" s="39" t="s">
        <v>32</v>
      </c>
      <c r="I379" s="37" t="s">
        <v>58</v>
      </c>
      <c r="J379" s="40">
        <v>2913</v>
      </c>
      <c r="K379" s="40">
        <v>6715</v>
      </c>
      <c r="L379" s="39">
        <v>3637</v>
      </c>
      <c r="M379" s="41" t="s">
        <v>34</v>
      </c>
      <c r="N379" s="42">
        <v>9.01</v>
      </c>
      <c r="O379" s="43">
        <f t="shared" si="15"/>
        <v>287.03884572697001</v>
      </c>
      <c r="P379" s="44">
        <v>9.91</v>
      </c>
      <c r="Q379" s="45" t="s">
        <v>35</v>
      </c>
      <c r="R379" s="37" t="s">
        <v>36</v>
      </c>
      <c r="S379" s="46" t="s">
        <v>38</v>
      </c>
      <c r="T379" s="37"/>
      <c r="U379" s="47"/>
      <c r="V379" s="48" t="str">
        <f t="shared" si="16"/>
        <v/>
      </c>
      <c r="W379" s="12"/>
      <c r="X379" s="21">
        <f t="shared" si="17"/>
        <v>90</v>
      </c>
    </row>
    <row r="380" spans="1:24" s="5" customFormat="1" ht="24" customHeight="1">
      <c r="A380" s="22"/>
      <c r="B380" s="23"/>
      <c r="C380" s="24"/>
      <c r="D380" s="36" t="s">
        <v>115</v>
      </c>
      <c r="E380" s="37" t="s">
        <v>30</v>
      </c>
      <c r="F380" s="38">
        <v>2.9990000000000001</v>
      </c>
      <c r="G380" s="39" t="s">
        <v>31</v>
      </c>
      <c r="H380" s="39" t="s">
        <v>32</v>
      </c>
      <c r="I380" s="37" t="s">
        <v>58</v>
      </c>
      <c r="J380" s="40">
        <v>2913</v>
      </c>
      <c r="K380" s="40">
        <v>6715</v>
      </c>
      <c r="L380" s="39">
        <v>3637</v>
      </c>
      <c r="M380" s="41" t="s">
        <v>34</v>
      </c>
      <c r="N380" s="42">
        <v>8.93</v>
      </c>
      <c r="O380" s="43">
        <f t="shared" si="15"/>
        <v>289.61030235162377</v>
      </c>
      <c r="P380" s="44">
        <v>9.91</v>
      </c>
      <c r="Q380" s="45" t="s">
        <v>35</v>
      </c>
      <c r="R380" s="37" t="s">
        <v>36</v>
      </c>
      <c r="S380" s="46" t="s">
        <v>38</v>
      </c>
      <c r="T380" s="37"/>
      <c r="U380" s="47"/>
      <c r="V380" s="48" t="str">
        <f t="shared" si="16"/>
        <v/>
      </c>
      <c r="W380" s="12"/>
      <c r="X380" s="21">
        <f t="shared" si="17"/>
        <v>90</v>
      </c>
    </row>
    <row r="381" spans="1:24" s="5" customFormat="1" ht="24" customHeight="1">
      <c r="A381" s="22"/>
      <c r="B381" s="23"/>
      <c r="C381" s="24"/>
      <c r="D381" s="36" t="s">
        <v>116</v>
      </c>
      <c r="E381" s="37" t="s">
        <v>30</v>
      </c>
      <c r="F381" s="38">
        <v>2.9990000000000001</v>
      </c>
      <c r="G381" s="39" t="s">
        <v>31</v>
      </c>
      <c r="H381" s="39" t="s">
        <v>32</v>
      </c>
      <c r="I381" s="37" t="s">
        <v>58</v>
      </c>
      <c r="J381" s="40">
        <v>2496</v>
      </c>
      <c r="K381" s="40">
        <v>4661</v>
      </c>
      <c r="L381" s="39">
        <v>2000</v>
      </c>
      <c r="M381" s="41" t="s">
        <v>34</v>
      </c>
      <c r="N381" s="42">
        <v>11.58</v>
      </c>
      <c r="O381" s="43">
        <f t="shared" si="15"/>
        <v>223.33506044905008</v>
      </c>
      <c r="P381" s="44">
        <v>11.93</v>
      </c>
      <c r="Q381" s="45" t="s">
        <v>35</v>
      </c>
      <c r="R381" s="37" t="s">
        <v>36</v>
      </c>
      <c r="S381" s="46" t="s">
        <v>38</v>
      </c>
      <c r="T381" s="37"/>
      <c r="U381" s="47"/>
      <c r="V381" s="48">
        <f t="shared" si="16"/>
        <v>97</v>
      </c>
      <c r="W381" s="12"/>
      <c r="X381" s="21">
        <f t="shared" si="17"/>
        <v>97</v>
      </c>
    </row>
    <row r="382" spans="1:24" s="5" customFormat="1" ht="24" customHeight="1">
      <c r="A382" s="22"/>
      <c r="B382" s="23"/>
      <c r="C382" s="24"/>
      <c r="D382" s="36" t="s">
        <v>116</v>
      </c>
      <c r="E382" s="37" t="s">
        <v>30</v>
      </c>
      <c r="F382" s="38">
        <v>2.9990000000000001</v>
      </c>
      <c r="G382" s="39" t="s">
        <v>31</v>
      </c>
      <c r="H382" s="39" t="s">
        <v>32</v>
      </c>
      <c r="I382" s="37" t="s">
        <v>58</v>
      </c>
      <c r="J382" s="40">
        <v>2496</v>
      </c>
      <c r="K382" s="40">
        <v>4661</v>
      </c>
      <c r="L382" s="39">
        <v>2000</v>
      </c>
      <c r="M382" s="41" t="s">
        <v>34</v>
      </c>
      <c r="N382" s="42">
        <v>11.56</v>
      </c>
      <c r="O382" s="43">
        <f t="shared" si="15"/>
        <v>223.72145328719722</v>
      </c>
      <c r="P382" s="44">
        <v>11.93</v>
      </c>
      <c r="Q382" s="45" t="s">
        <v>35</v>
      </c>
      <c r="R382" s="37" t="s">
        <v>36</v>
      </c>
      <c r="S382" s="46" t="s">
        <v>38</v>
      </c>
      <c r="T382" s="37"/>
      <c r="U382" s="47"/>
      <c r="V382" s="48">
        <f t="shared" si="16"/>
        <v>96</v>
      </c>
      <c r="W382" s="12"/>
      <c r="X382" s="21">
        <f t="shared" si="17"/>
        <v>96</v>
      </c>
    </row>
    <row r="383" spans="1:24" s="5" customFormat="1" ht="24" customHeight="1">
      <c r="A383" s="22"/>
      <c r="B383" s="23"/>
      <c r="C383" s="24"/>
      <c r="D383" s="36" t="s">
        <v>116</v>
      </c>
      <c r="E383" s="37" t="s">
        <v>30</v>
      </c>
      <c r="F383" s="38">
        <v>2.9990000000000001</v>
      </c>
      <c r="G383" s="39" t="s">
        <v>31</v>
      </c>
      <c r="H383" s="39" t="s">
        <v>32</v>
      </c>
      <c r="I383" s="37" t="s">
        <v>58</v>
      </c>
      <c r="J383" s="40">
        <v>2496</v>
      </c>
      <c r="K383" s="40">
        <v>4661</v>
      </c>
      <c r="L383" s="39">
        <v>2000</v>
      </c>
      <c r="M383" s="41" t="s">
        <v>34</v>
      </c>
      <c r="N383" s="42">
        <v>11.37</v>
      </c>
      <c r="O383" s="43">
        <f t="shared" si="15"/>
        <v>227.45998240985048</v>
      </c>
      <c r="P383" s="44">
        <v>11.93</v>
      </c>
      <c r="Q383" s="45" t="s">
        <v>35</v>
      </c>
      <c r="R383" s="37" t="s">
        <v>36</v>
      </c>
      <c r="S383" s="46" t="s">
        <v>38</v>
      </c>
      <c r="T383" s="37"/>
      <c r="U383" s="47"/>
      <c r="V383" s="48">
        <f t="shared" si="16"/>
        <v>95</v>
      </c>
      <c r="W383" s="12"/>
      <c r="X383" s="21">
        <f t="shared" si="17"/>
        <v>95</v>
      </c>
    </row>
    <row r="384" spans="1:24" s="5" customFormat="1" ht="24" customHeight="1">
      <c r="A384" s="22"/>
      <c r="B384" s="23"/>
      <c r="C384" s="24"/>
      <c r="D384" s="36" t="s">
        <v>116</v>
      </c>
      <c r="E384" s="37" t="s">
        <v>30</v>
      </c>
      <c r="F384" s="38">
        <v>2.9990000000000001</v>
      </c>
      <c r="G384" s="39" t="s">
        <v>31</v>
      </c>
      <c r="H384" s="39" t="s">
        <v>32</v>
      </c>
      <c r="I384" s="37" t="s">
        <v>58</v>
      </c>
      <c r="J384" s="40">
        <v>2496</v>
      </c>
      <c r="K384" s="40">
        <v>4661</v>
      </c>
      <c r="L384" s="39">
        <v>2000</v>
      </c>
      <c r="M384" s="41" t="s">
        <v>34</v>
      </c>
      <c r="N384" s="42">
        <v>11.36</v>
      </c>
      <c r="O384" s="43">
        <f t="shared" si="15"/>
        <v>227.66021126760566</v>
      </c>
      <c r="P384" s="44">
        <v>11.93</v>
      </c>
      <c r="Q384" s="45" t="s">
        <v>67</v>
      </c>
      <c r="R384" s="37" t="s">
        <v>36</v>
      </c>
      <c r="S384" s="46" t="s">
        <v>38</v>
      </c>
      <c r="T384" s="37"/>
      <c r="U384" s="47"/>
      <c r="V384" s="48">
        <f t="shared" si="16"/>
        <v>95</v>
      </c>
      <c r="X384" s="21">
        <f t="shared" si="17"/>
        <v>95</v>
      </c>
    </row>
    <row r="385" spans="1:24" s="5" customFormat="1" ht="24" customHeight="1">
      <c r="A385" s="22"/>
      <c r="B385" s="23"/>
      <c r="C385" s="24"/>
      <c r="D385" s="36" t="s">
        <v>116</v>
      </c>
      <c r="E385" s="37" t="s">
        <v>30</v>
      </c>
      <c r="F385" s="38">
        <v>2.9990000000000001</v>
      </c>
      <c r="G385" s="39" t="s">
        <v>31</v>
      </c>
      <c r="H385" s="39" t="s">
        <v>32</v>
      </c>
      <c r="I385" s="37" t="s">
        <v>58</v>
      </c>
      <c r="J385" s="40">
        <v>2496</v>
      </c>
      <c r="K385" s="40">
        <v>4661</v>
      </c>
      <c r="L385" s="39">
        <v>2000</v>
      </c>
      <c r="M385" s="41" t="s">
        <v>34</v>
      </c>
      <c r="N385" s="42">
        <v>11.33</v>
      </c>
      <c r="O385" s="43">
        <f t="shared" si="15"/>
        <v>228.26301853486322</v>
      </c>
      <c r="P385" s="44">
        <v>11.93</v>
      </c>
      <c r="Q385" s="45" t="s">
        <v>67</v>
      </c>
      <c r="R385" s="37" t="s">
        <v>36</v>
      </c>
      <c r="S385" s="46" t="s">
        <v>38</v>
      </c>
      <c r="T385" s="37"/>
      <c r="U385" s="47"/>
      <c r="V385" s="48" t="str">
        <f t="shared" si="16"/>
        <v/>
      </c>
      <c r="X385" s="21">
        <f t="shared" si="17"/>
        <v>94</v>
      </c>
    </row>
    <row r="386" spans="1:24" s="5" customFormat="1" ht="24" customHeight="1">
      <c r="A386" s="22"/>
      <c r="B386" s="23"/>
      <c r="C386" s="24"/>
      <c r="D386" s="36" t="s">
        <v>116</v>
      </c>
      <c r="E386" s="37" t="s">
        <v>30</v>
      </c>
      <c r="F386" s="38">
        <v>2.9990000000000001</v>
      </c>
      <c r="G386" s="39" t="s">
        <v>31</v>
      </c>
      <c r="H386" s="39" t="s">
        <v>32</v>
      </c>
      <c r="I386" s="37" t="s">
        <v>58</v>
      </c>
      <c r="J386" s="40">
        <v>2496</v>
      </c>
      <c r="K386" s="40">
        <v>4661</v>
      </c>
      <c r="L386" s="39">
        <v>2000</v>
      </c>
      <c r="M386" s="41" t="s">
        <v>34</v>
      </c>
      <c r="N386" s="42">
        <v>11.01</v>
      </c>
      <c r="O386" s="43">
        <f t="shared" si="15"/>
        <v>234.89736603088102</v>
      </c>
      <c r="P386" s="44">
        <v>11.93</v>
      </c>
      <c r="Q386" s="45" t="s">
        <v>67</v>
      </c>
      <c r="R386" s="37" t="s">
        <v>36</v>
      </c>
      <c r="S386" s="46" t="s">
        <v>38</v>
      </c>
      <c r="T386" s="37"/>
      <c r="U386" s="47"/>
      <c r="V386" s="48" t="str">
        <f t="shared" si="16"/>
        <v/>
      </c>
      <c r="X386" s="21">
        <f t="shared" si="17"/>
        <v>92</v>
      </c>
    </row>
    <row r="387" spans="1:24" s="5" customFormat="1" ht="24" customHeight="1">
      <c r="A387" s="22"/>
      <c r="B387" s="23"/>
      <c r="C387" s="24"/>
      <c r="D387" s="36" t="s">
        <v>116</v>
      </c>
      <c r="E387" s="37" t="s">
        <v>30</v>
      </c>
      <c r="F387" s="38">
        <v>2.9990000000000001</v>
      </c>
      <c r="G387" s="39" t="s">
        <v>31</v>
      </c>
      <c r="H387" s="39" t="s">
        <v>32</v>
      </c>
      <c r="I387" s="37" t="s">
        <v>58</v>
      </c>
      <c r="J387" s="40">
        <v>2750</v>
      </c>
      <c r="K387" s="40">
        <v>5914</v>
      </c>
      <c r="L387" s="39">
        <v>2999</v>
      </c>
      <c r="M387" s="41" t="s">
        <v>34</v>
      </c>
      <c r="N387" s="42">
        <v>10.31</v>
      </c>
      <c r="O387" s="43">
        <f t="shared" si="15"/>
        <v>250.84578079534433</v>
      </c>
      <c r="P387" s="44">
        <v>10.59</v>
      </c>
      <c r="Q387" s="45" t="s">
        <v>35</v>
      </c>
      <c r="R387" s="37" t="s">
        <v>36</v>
      </c>
      <c r="S387" s="46" t="s">
        <v>38</v>
      </c>
      <c r="T387" s="37"/>
      <c r="U387" s="47"/>
      <c r="V387" s="48">
        <f t="shared" si="16"/>
        <v>97</v>
      </c>
      <c r="W387" s="12"/>
      <c r="X387" s="21">
        <f t="shared" si="17"/>
        <v>97</v>
      </c>
    </row>
    <row r="388" spans="1:24" s="5" customFormat="1" ht="24" customHeight="1">
      <c r="A388" s="22"/>
      <c r="B388" s="23"/>
      <c r="C388" s="24"/>
      <c r="D388" s="36" t="s">
        <v>116</v>
      </c>
      <c r="E388" s="37" t="s">
        <v>30</v>
      </c>
      <c r="F388" s="38">
        <v>2.9990000000000001</v>
      </c>
      <c r="G388" s="39" t="s">
        <v>31</v>
      </c>
      <c r="H388" s="39" t="s">
        <v>32</v>
      </c>
      <c r="I388" s="37" t="s">
        <v>58</v>
      </c>
      <c r="J388" s="40">
        <v>2750</v>
      </c>
      <c r="K388" s="40">
        <v>5914</v>
      </c>
      <c r="L388" s="39">
        <v>2999</v>
      </c>
      <c r="M388" s="41" t="s">
        <v>34</v>
      </c>
      <c r="N388" s="42">
        <v>10.29</v>
      </c>
      <c r="O388" s="43">
        <f t="shared" si="15"/>
        <v>251.33333333333334</v>
      </c>
      <c r="P388" s="44">
        <v>10.59</v>
      </c>
      <c r="Q388" s="45" t="s">
        <v>35</v>
      </c>
      <c r="R388" s="37" t="s">
        <v>36</v>
      </c>
      <c r="S388" s="46" t="s">
        <v>38</v>
      </c>
      <c r="T388" s="37"/>
      <c r="U388" s="47"/>
      <c r="V388" s="48">
        <f t="shared" si="16"/>
        <v>97</v>
      </c>
      <c r="W388" s="12"/>
      <c r="X388" s="21">
        <f t="shared" si="17"/>
        <v>97</v>
      </c>
    </row>
    <row r="389" spans="1:24" s="5" customFormat="1" ht="24" customHeight="1">
      <c r="A389" s="22"/>
      <c r="B389" s="23"/>
      <c r="C389" s="24"/>
      <c r="D389" s="36" t="s">
        <v>116</v>
      </c>
      <c r="E389" s="37" t="s">
        <v>30</v>
      </c>
      <c r="F389" s="38">
        <v>2.9990000000000001</v>
      </c>
      <c r="G389" s="39" t="s">
        <v>31</v>
      </c>
      <c r="H389" s="39" t="s">
        <v>32</v>
      </c>
      <c r="I389" s="37" t="s">
        <v>58</v>
      </c>
      <c r="J389" s="40">
        <v>2750</v>
      </c>
      <c r="K389" s="40">
        <v>5914</v>
      </c>
      <c r="L389" s="39">
        <v>2999</v>
      </c>
      <c r="M389" s="41" t="s">
        <v>34</v>
      </c>
      <c r="N389" s="42">
        <v>10.11</v>
      </c>
      <c r="O389" s="43">
        <f t="shared" si="15"/>
        <v>255.80811078140457</v>
      </c>
      <c r="P389" s="44">
        <v>10.59</v>
      </c>
      <c r="Q389" s="45" t="s">
        <v>35</v>
      </c>
      <c r="R389" s="37" t="s">
        <v>36</v>
      </c>
      <c r="S389" s="46" t="s">
        <v>38</v>
      </c>
      <c r="T389" s="37"/>
      <c r="U389" s="47"/>
      <c r="V389" s="48">
        <f t="shared" si="16"/>
        <v>95</v>
      </c>
      <c r="W389" s="12"/>
      <c r="X389" s="21">
        <f t="shared" si="17"/>
        <v>95</v>
      </c>
    </row>
    <row r="390" spans="1:24" s="5" customFormat="1" ht="24" customHeight="1">
      <c r="A390" s="22"/>
      <c r="B390" s="23"/>
      <c r="C390" s="24"/>
      <c r="D390" s="36" t="s">
        <v>116</v>
      </c>
      <c r="E390" s="37" t="s">
        <v>30</v>
      </c>
      <c r="F390" s="38">
        <v>2.9990000000000001</v>
      </c>
      <c r="G390" s="39" t="s">
        <v>31</v>
      </c>
      <c r="H390" s="39" t="s">
        <v>32</v>
      </c>
      <c r="I390" s="37" t="s">
        <v>58</v>
      </c>
      <c r="J390" s="40">
        <v>2750</v>
      </c>
      <c r="K390" s="40">
        <v>5914</v>
      </c>
      <c r="L390" s="39">
        <v>2999</v>
      </c>
      <c r="M390" s="41" t="s">
        <v>34</v>
      </c>
      <c r="N390" s="42">
        <v>9.9600000000000009</v>
      </c>
      <c r="O390" s="43">
        <f t="shared" si="15"/>
        <v>259.66064257028108</v>
      </c>
      <c r="P390" s="44">
        <v>10.59</v>
      </c>
      <c r="Q390" s="45" t="s">
        <v>67</v>
      </c>
      <c r="R390" s="37" t="s">
        <v>36</v>
      </c>
      <c r="S390" s="46" t="s">
        <v>38</v>
      </c>
      <c r="T390" s="37"/>
      <c r="U390" s="47"/>
      <c r="V390" s="48" t="str">
        <f t="shared" si="16"/>
        <v/>
      </c>
      <c r="X390" s="21">
        <f t="shared" si="17"/>
        <v>94</v>
      </c>
    </row>
    <row r="391" spans="1:24" s="5" customFormat="1" ht="24" customHeight="1">
      <c r="A391" s="22"/>
      <c r="B391" s="23"/>
      <c r="C391" s="24"/>
      <c r="D391" s="36" t="s">
        <v>116</v>
      </c>
      <c r="E391" s="37" t="s">
        <v>30</v>
      </c>
      <c r="F391" s="38">
        <v>2.9990000000000001</v>
      </c>
      <c r="G391" s="39" t="s">
        <v>31</v>
      </c>
      <c r="H391" s="39" t="s">
        <v>32</v>
      </c>
      <c r="I391" s="37" t="s">
        <v>58</v>
      </c>
      <c r="J391" s="40">
        <v>2750</v>
      </c>
      <c r="K391" s="40">
        <v>5914</v>
      </c>
      <c r="L391" s="39">
        <v>2999</v>
      </c>
      <c r="M391" s="41" t="s">
        <v>34</v>
      </c>
      <c r="N391" s="42">
        <v>9.94</v>
      </c>
      <c r="O391" s="43">
        <f t="shared" si="15"/>
        <v>260.18309859154931</v>
      </c>
      <c r="P391" s="44">
        <v>10.59</v>
      </c>
      <c r="Q391" s="45" t="s">
        <v>67</v>
      </c>
      <c r="R391" s="37" t="s">
        <v>36</v>
      </c>
      <c r="S391" s="46" t="s">
        <v>38</v>
      </c>
      <c r="T391" s="37"/>
      <c r="U391" s="47"/>
      <c r="V391" s="48" t="str">
        <f t="shared" si="16"/>
        <v/>
      </c>
      <c r="X391" s="21">
        <f t="shared" si="17"/>
        <v>93</v>
      </c>
    </row>
    <row r="392" spans="1:24" s="5" customFormat="1" ht="24" customHeight="1">
      <c r="A392" s="22"/>
      <c r="B392" s="23"/>
      <c r="C392" s="24"/>
      <c r="D392" s="36" t="s">
        <v>116</v>
      </c>
      <c r="E392" s="37" t="s">
        <v>30</v>
      </c>
      <c r="F392" s="38">
        <v>2.9990000000000001</v>
      </c>
      <c r="G392" s="39" t="s">
        <v>31</v>
      </c>
      <c r="H392" s="39" t="s">
        <v>32</v>
      </c>
      <c r="I392" s="37" t="s">
        <v>58</v>
      </c>
      <c r="J392" s="40">
        <v>2750</v>
      </c>
      <c r="K392" s="40">
        <v>5914</v>
      </c>
      <c r="L392" s="39">
        <v>2999</v>
      </c>
      <c r="M392" s="41" t="s">
        <v>34</v>
      </c>
      <c r="N392" s="42">
        <v>9.84</v>
      </c>
      <c r="O392" s="43">
        <f t="shared" si="15"/>
        <v>262.82723577235771</v>
      </c>
      <c r="P392" s="44">
        <v>10.59</v>
      </c>
      <c r="Q392" s="45" t="s">
        <v>67</v>
      </c>
      <c r="R392" s="37" t="s">
        <v>36</v>
      </c>
      <c r="S392" s="46" t="s">
        <v>38</v>
      </c>
      <c r="T392" s="37"/>
      <c r="U392" s="47"/>
      <c r="V392" s="48" t="str">
        <f t="shared" si="16"/>
        <v/>
      </c>
      <c r="X392" s="21">
        <f t="shared" si="17"/>
        <v>92</v>
      </c>
    </row>
    <row r="393" spans="1:24" s="5" customFormat="1" ht="24" customHeight="1">
      <c r="A393" s="22"/>
      <c r="B393" s="23"/>
      <c r="C393" s="24"/>
      <c r="D393" s="36" t="s">
        <v>116</v>
      </c>
      <c r="E393" s="37" t="s">
        <v>30</v>
      </c>
      <c r="F393" s="38">
        <v>2.9990000000000001</v>
      </c>
      <c r="G393" s="39" t="s">
        <v>31</v>
      </c>
      <c r="H393" s="39" t="s">
        <v>32</v>
      </c>
      <c r="I393" s="37" t="s">
        <v>58</v>
      </c>
      <c r="J393" s="40">
        <v>2913</v>
      </c>
      <c r="K393" s="40">
        <v>6715</v>
      </c>
      <c r="L393" s="39">
        <v>3637</v>
      </c>
      <c r="M393" s="41" t="s">
        <v>34</v>
      </c>
      <c r="N393" s="42">
        <v>9.07</v>
      </c>
      <c r="O393" s="43">
        <f t="shared" ref="O393:O456" si="18">IF(N393&gt;0,1/N393*37.7*68.6,"")</f>
        <v>285.14002205071665</v>
      </c>
      <c r="P393" s="44">
        <v>9.91</v>
      </c>
      <c r="Q393" s="45" t="s">
        <v>35</v>
      </c>
      <c r="R393" s="37" t="s">
        <v>36</v>
      </c>
      <c r="S393" s="46" t="s">
        <v>38</v>
      </c>
      <c r="T393" s="37"/>
      <c r="U393" s="47"/>
      <c r="V393" s="48" t="str">
        <f t="shared" ref="V393:V456" si="19">IF(X393&lt;95,"",X393)</f>
        <v/>
      </c>
      <c r="W393" s="12"/>
      <c r="X393" s="21">
        <f t="shared" ref="X393:X456" si="20">IFERROR(ROUNDDOWN(N393/P393*100,0),"")</f>
        <v>91</v>
      </c>
    </row>
    <row r="394" spans="1:24" s="5" customFormat="1" ht="24" customHeight="1">
      <c r="A394" s="22"/>
      <c r="B394" s="23"/>
      <c r="C394" s="24"/>
      <c r="D394" s="36" t="s">
        <v>116</v>
      </c>
      <c r="E394" s="37" t="s">
        <v>30</v>
      </c>
      <c r="F394" s="38">
        <v>2.9990000000000001</v>
      </c>
      <c r="G394" s="39" t="s">
        <v>31</v>
      </c>
      <c r="H394" s="39" t="s">
        <v>32</v>
      </c>
      <c r="I394" s="37" t="s">
        <v>58</v>
      </c>
      <c r="J394" s="40">
        <v>2913</v>
      </c>
      <c r="K394" s="40">
        <v>6715</v>
      </c>
      <c r="L394" s="39">
        <v>3637</v>
      </c>
      <c r="M394" s="41" t="s">
        <v>34</v>
      </c>
      <c r="N394" s="42">
        <v>9.01</v>
      </c>
      <c r="O394" s="43">
        <f t="shared" si="18"/>
        <v>287.03884572697001</v>
      </c>
      <c r="P394" s="44">
        <v>9.91</v>
      </c>
      <c r="Q394" s="45" t="s">
        <v>35</v>
      </c>
      <c r="R394" s="37" t="s">
        <v>36</v>
      </c>
      <c r="S394" s="46" t="s">
        <v>38</v>
      </c>
      <c r="T394" s="37"/>
      <c r="U394" s="47"/>
      <c r="V394" s="48" t="str">
        <f t="shared" si="19"/>
        <v/>
      </c>
      <c r="W394" s="12"/>
      <c r="X394" s="21">
        <f t="shared" si="20"/>
        <v>90</v>
      </c>
    </row>
    <row r="395" spans="1:24" s="5" customFormat="1" ht="24" customHeight="1">
      <c r="A395" s="22"/>
      <c r="B395" s="23"/>
      <c r="C395" s="24"/>
      <c r="D395" s="36" t="s">
        <v>116</v>
      </c>
      <c r="E395" s="37" t="s">
        <v>30</v>
      </c>
      <c r="F395" s="38">
        <v>2.9990000000000001</v>
      </c>
      <c r="G395" s="39" t="s">
        <v>31</v>
      </c>
      <c r="H395" s="39" t="s">
        <v>32</v>
      </c>
      <c r="I395" s="37" t="s">
        <v>58</v>
      </c>
      <c r="J395" s="40">
        <v>2913</v>
      </c>
      <c r="K395" s="40">
        <v>6715</v>
      </c>
      <c r="L395" s="39">
        <v>3637</v>
      </c>
      <c r="M395" s="41" t="s">
        <v>34</v>
      </c>
      <c r="N395" s="42">
        <v>8.93</v>
      </c>
      <c r="O395" s="43">
        <f t="shared" si="18"/>
        <v>289.61030235162377</v>
      </c>
      <c r="P395" s="44">
        <v>9.91</v>
      </c>
      <c r="Q395" s="45" t="s">
        <v>35</v>
      </c>
      <c r="R395" s="37" t="s">
        <v>36</v>
      </c>
      <c r="S395" s="46" t="s">
        <v>38</v>
      </c>
      <c r="T395" s="37"/>
      <c r="U395" s="47"/>
      <c r="V395" s="48" t="str">
        <f t="shared" si="19"/>
        <v/>
      </c>
      <c r="W395" s="12"/>
      <c r="X395" s="21">
        <f t="shared" si="20"/>
        <v>90</v>
      </c>
    </row>
    <row r="396" spans="1:24" s="5" customFormat="1" ht="24" customHeight="1">
      <c r="A396" s="22"/>
      <c r="B396" s="23"/>
      <c r="C396" s="24"/>
      <c r="D396" s="36" t="s">
        <v>117</v>
      </c>
      <c r="E396" s="37" t="s">
        <v>30</v>
      </c>
      <c r="F396" s="38">
        <v>2.9990000000000001</v>
      </c>
      <c r="G396" s="39" t="s">
        <v>31</v>
      </c>
      <c r="H396" s="39" t="s">
        <v>32</v>
      </c>
      <c r="I396" s="37" t="s">
        <v>58</v>
      </c>
      <c r="J396" s="40">
        <v>2496</v>
      </c>
      <c r="K396" s="40">
        <v>4661</v>
      </c>
      <c r="L396" s="39">
        <v>2000</v>
      </c>
      <c r="M396" s="41" t="s">
        <v>34</v>
      </c>
      <c r="N396" s="42">
        <v>11.58</v>
      </c>
      <c r="O396" s="43">
        <f t="shared" si="18"/>
        <v>223.33506044905008</v>
      </c>
      <c r="P396" s="44">
        <v>11.93</v>
      </c>
      <c r="Q396" s="45" t="s">
        <v>35</v>
      </c>
      <c r="R396" s="37" t="s">
        <v>36</v>
      </c>
      <c r="S396" s="46" t="s">
        <v>38</v>
      </c>
      <c r="T396" s="37"/>
      <c r="U396" s="47"/>
      <c r="V396" s="48">
        <f t="shared" si="19"/>
        <v>97</v>
      </c>
      <c r="W396" s="12"/>
      <c r="X396" s="21">
        <f t="shared" si="20"/>
        <v>97</v>
      </c>
    </row>
    <row r="397" spans="1:24" s="5" customFormat="1" ht="24" customHeight="1">
      <c r="A397" s="22"/>
      <c r="B397" s="23"/>
      <c r="C397" s="24"/>
      <c r="D397" s="36" t="s">
        <v>117</v>
      </c>
      <c r="E397" s="37" t="s">
        <v>30</v>
      </c>
      <c r="F397" s="38">
        <v>2.9990000000000001</v>
      </c>
      <c r="G397" s="39" t="s">
        <v>31</v>
      </c>
      <c r="H397" s="39" t="s">
        <v>32</v>
      </c>
      <c r="I397" s="37" t="s">
        <v>58</v>
      </c>
      <c r="J397" s="40">
        <v>2496</v>
      </c>
      <c r="K397" s="40">
        <v>4661</v>
      </c>
      <c r="L397" s="39">
        <v>2000</v>
      </c>
      <c r="M397" s="41" t="s">
        <v>34</v>
      </c>
      <c r="N397" s="42">
        <v>11.56</v>
      </c>
      <c r="O397" s="43">
        <f t="shared" si="18"/>
        <v>223.72145328719722</v>
      </c>
      <c r="P397" s="44">
        <v>11.93</v>
      </c>
      <c r="Q397" s="45" t="s">
        <v>35</v>
      </c>
      <c r="R397" s="37" t="s">
        <v>36</v>
      </c>
      <c r="S397" s="46" t="s">
        <v>38</v>
      </c>
      <c r="T397" s="37"/>
      <c r="U397" s="47"/>
      <c r="V397" s="48">
        <f t="shared" si="19"/>
        <v>96</v>
      </c>
      <c r="W397" s="12"/>
      <c r="X397" s="21">
        <f t="shared" si="20"/>
        <v>96</v>
      </c>
    </row>
    <row r="398" spans="1:24" s="5" customFormat="1" ht="24" customHeight="1">
      <c r="A398" s="22"/>
      <c r="B398" s="23"/>
      <c r="C398" s="24"/>
      <c r="D398" s="36" t="s">
        <v>117</v>
      </c>
      <c r="E398" s="37" t="s">
        <v>30</v>
      </c>
      <c r="F398" s="38">
        <v>2.9990000000000001</v>
      </c>
      <c r="G398" s="39" t="s">
        <v>31</v>
      </c>
      <c r="H398" s="39" t="s">
        <v>32</v>
      </c>
      <c r="I398" s="37" t="s">
        <v>58</v>
      </c>
      <c r="J398" s="40">
        <v>2496</v>
      </c>
      <c r="K398" s="40">
        <v>4661</v>
      </c>
      <c r="L398" s="39">
        <v>2000</v>
      </c>
      <c r="M398" s="41" t="s">
        <v>34</v>
      </c>
      <c r="N398" s="42">
        <v>11.37</v>
      </c>
      <c r="O398" s="43">
        <f t="shared" si="18"/>
        <v>227.45998240985048</v>
      </c>
      <c r="P398" s="44">
        <v>11.93</v>
      </c>
      <c r="Q398" s="45" t="s">
        <v>35</v>
      </c>
      <c r="R398" s="37" t="s">
        <v>36</v>
      </c>
      <c r="S398" s="46" t="s">
        <v>38</v>
      </c>
      <c r="T398" s="37"/>
      <c r="U398" s="47"/>
      <c r="V398" s="48">
        <f t="shared" si="19"/>
        <v>95</v>
      </c>
      <c r="W398" s="12"/>
      <c r="X398" s="21">
        <f t="shared" si="20"/>
        <v>95</v>
      </c>
    </row>
    <row r="399" spans="1:24" s="5" customFormat="1" ht="24" customHeight="1">
      <c r="A399" s="22"/>
      <c r="B399" s="23"/>
      <c r="C399" s="24"/>
      <c r="D399" s="36" t="s">
        <v>117</v>
      </c>
      <c r="E399" s="37" t="s">
        <v>30</v>
      </c>
      <c r="F399" s="38">
        <v>2.9990000000000001</v>
      </c>
      <c r="G399" s="39" t="s">
        <v>31</v>
      </c>
      <c r="H399" s="39" t="s">
        <v>32</v>
      </c>
      <c r="I399" s="37" t="s">
        <v>58</v>
      </c>
      <c r="J399" s="40">
        <v>2496</v>
      </c>
      <c r="K399" s="40">
        <v>4661</v>
      </c>
      <c r="L399" s="39">
        <v>2000</v>
      </c>
      <c r="M399" s="41" t="s">
        <v>34</v>
      </c>
      <c r="N399" s="42">
        <v>11.36</v>
      </c>
      <c r="O399" s="43">
        <f t="shared" si="18"/>
        <v>227.66021126760566</v>
      </c>
      <c r="P399" s="44">
        <v>11.93</v>
      </c>
      <c r="Q399" s="45" t="s">
        <v>67</v>
      </c>
      <c r="R399" s="37" t="s">
        <v>36</v>
      </c>
      <c r="S399" s="46" t="s">
        <v>38</v>
      </c>
      <c r="T399" s="37"/>
      <c r="U399" s="47"/>
      <c r="V399" s="48">
        <f t="shared" si="19"/>
        <v>95</v>
      </c>
      <c r="X399" s="21">
        <f t="shared" si="20"/>
        <v>95</v>
      </c>
    </row>
    <row r="400" spans="1:24" s="5" customFormat="1" ht="24" customHeight="1">
      <c r="A400" s="22"/>
      <c r="B400" s="23"/>
      <c r="C400" s="24"/>
      <c r="D400" s="36" t="s">
        <v>117</v>
      </c>
      <c r="E400" s="37" t="s">
        <v>30</v>
      </c>
      <c r="F400" s="38">
        <v>2.9990000000000001</v>
      </c>
      <c r="G400" s="39" t="s">
        <v>31</v>
      </c>
      <c r="H400" s="39" t="s">
        <v>32</v>
      </c>
      <c r="I400" s="37" t="s">
        <v>58</v>
      </c>
      <c r="J400" s="40">
        <v>2496</v>
      </c>
      <c r="K400" s="40">
        <v>4661</v>
      </c>
      <c r="L400" s="39">
        <v>2000</v>
      </c>
      <c r="M400" s="41" t="s">
        <v>34</v>
      </c>
      <c r="N400" s="42">
        <v>11.33</v>
      </c>
      <c r="O400" s="43">
        <f t="shared" si="18"/>
        <v>228.26301853486322</v>
      </c>
      <c r="P400" s="44">
        <v>11.93</v>
      </c>
      <c r="Q400" s="45" t="s">
        <v>67</v>
      </c>
      <c r="R400" s="37" t="s">
        <v>36</v>
      </c>
      <c r="S400" s="46" t="s">
        <v>38</v>
      </c>
      <c r="T400" s="37"/>
      <c r="U400" s="47"/>
      <c r="V400" s="48" t="str">
        <f t="shared" si="19"/>
        <v/>
      </c>
      <c r="X400" s="21">
        <f t="shared" si="20"/>
        <v>94</v>
      </c>
    </row>
    <row r="401" spans="1:24" s="5" customFormat="1" ht="24" customHeight="1">
      <c r="A401" s="22"/>
      <c r="B401" s="23"/>
      <c r="C401" s="24"/>
      <c r="D401" s="36" t="s">
        <v>117</v>
      </c>
      <c r="E401" s="37" t="s">
        <v>30</v>
      </c>
      <c r="F401" s="38">
        <v>2.9990000000000001</v>
      </c>
      <c r="G401" s="39" t="s">
        <v>31</v>
      </c>
      <c r="H401" s="39" t="s">
        <v>32</v>
      </c>
      <c r="I401" s="37" t="s">
        <v>58</v>
      </c>
      <c r="J401" s="40">
        <v>2496</v>
      </c>
      <c r="K401" s="40">
        <v>4661</v>
      </c>
      <c r="L401" s="39">
        <v>2000</v>
      </c>
      <c r="M401" s="41" t="s">
        <v>34</v>
      </c>
      <c r="N401" s="42">
        <v>11.01</v>
      </c>
      <c r="O401" s="43">
        <f t="shared" si="18"/>
        <v>234.89736603088102</v>
      </c>
      <c r="P401" s="44">
        <v>11.93</v>
      </c>
      <c r="Q401" s="45" t="s">
        <v>67</v>
      </c>
      <c r="R401" s="37" t="s">
        <v>36</v>
      </c>
      <c r="S401" s="46" t="s">
        <v>38</v>
      </c>
      <c r="T401" s="37"/>
      <c r="U401" s="47"/>
      <c r="V401" s="48" t="str">
        <f t="shared" si="19"/>
        <v/>
      </c>
      <c r="X401" s="21">
        <f t="shared" si="20"/>
        <v>92</v>
      </c>
    </row>
    <row r="402" spans="1:24" s="5" customFormat="1" ht="24" customHeight="1">
      <c r="A402" s="22"/>
      <c r="B402" s="23"/>
      <c r="C402" s="24"/>
      <c r="D402" s="36" t="s">
        <v>117</v>
      </c>
      <c r="E402" s="37" t="s">
        <v>30</v>
      </c>
      <c r="F402" s="38">
        <v>2.9990000000000001</v>
      </c>
      <c r="G402" s="39" t="s">
        <v>31</v>
      </c>
      <c r="H402" s="39" t="s">
        <v>32</v>
      </c>
      <c r="I402" s="37" t="s">
        <v>58</v>
      </c>
      <c r="J402" s="40">
        <v>2750</v>
      </c>
      <c r="K402" s="40">
        <v>5914</v>
      </c>
      <c r="L402" s="39">
        <v>2999</v>
      </c>
      <c r="M402" s="41" t="s">
        <v>34</v>
      </c>
      <c r="N402" s="42">
        <v>10.31</v>
      </c>
      <c r="O402" s="43">
        <f t="shared" si="18"/>
        <v>250.84578079534433</v>
      </c>
      <c r="P402" s="44">
        <v>10.59</v>
      </c>
      <c r="Q402" s="45" t="s">
        <v>35</v>
      </c>
      <c r="R402" s="37" t="s">
        <v>36</v>
      </c>
      <c r="S402" s="46" t="s">
        <v>38</v>
      </c>
      <c r="T402" s="37"/>
      <c r="U402" s="47"/>
      <c r="V402" s="48">
        <f t="shared" si="19"/>
        <v>97</v>
      </c>
      <c r="W402" s="12"/>
      <c r="X402" s="21">
        <f t="shared" si="20"/>
        <v>97</v>
      </c>
    </row>
    <row r="403" spans="1:24" s="5" customFormat="1" ht="24" customHeight="1">
      <c r="A403" s="22"/>
      <c r="B403" s="23"/>
      <c r="C403" s="24"/>
      <c r="D403" s="36" t="s">
        <v>117</v>
      </c>
      <c r="E403" s="37" t="s">
        <v>30</v>
      </c>
      <c r="F403" s="38">
        <v>2.9990000000000001</v>
      </c>
      <c r="G403" s="39" t="s">
        <v>31</v>
      </c>
      <c r="H403" s="39" t="s">
        <v>32</v>
      </c>
      <c r="I403" s="37" t="s">
        <v>58</v>
      </c>
      <c r="J403" s="40">
        <v>2750</v>
      </c>
      <c r="K403" s="40">
        <v>5914</v>
      </c>
      <c r="L403" s="39">
        <v>2999</v>
      </c>
      <c r="M403" s="41" t="s">
        <v>34</v>
      </c>
      <c r="N403" s="42">
        <v>10.29</v>
      </c>
      <c r="O403" s="43">
        <f t="shared" si="18"/>
        <v>251.33333333333334</v>
      </c>
      <c r="P403" s="44">
        <v>10.59</v>
      </c>
      <c r="Q403" s="45" t="s">
        <v>35</v>
      </c>
      <c r="R403" s="37" t="s">
        <v>36</v>
      </c>
      <c r="S403" s="46" t="s">
        <v>38</v>
      </c>
      <c r="T403" s="37"/>
      <c r="U403" s="47"/>
      <c r="V403" s="48">
        <f t="shared" si="19"/>
        <v>97</v>
      </c>
      <c r="W403" s="12"/>
      <c r="X403" s="21">
        <f t="shared" si="20"/>
        <v>97</v>
      </c>
    </row>
    <row r="404" spans="1:24" s="5" customFormat="1" ht="24" customHeight="1">
      <c r="A404" s="22"/>
      <c r="B404" s="23"/>
      <c r="C404" s="24"/>
      <c r="D404" s="36" t="s">
        <v>117</v>
      </c>
      <c r="E404" s="37" t="s">
        <v>30</v>
      </c>
      <c r="F404" s="38">
        <v>2.9990000000000001</v>
      </c>
      <c r="G404" s="39" t="s">
        <v>53</v>
      </c>
      <c r="H404" s="39" t="s">
        <v>54</v>
      </c>
      <c r="I404" s="37" t="s">
        <v>58</v>
      </c>
      <c r="J404" s="40">
        <v>2750</v>
      </c>
      <c r="K404" s="40">
        <v>5914</v>
      </c>
      <c r="L404" s="39">
        <v>2999</v>
      </c>
      <c r="M404" s="41" t="s">
        <v>34</v>
      </c>
      <c r="N404" s="42">
        <v>10.28</v>
      </c>
      <c r="O404" s="43">
        <f t="shared" si="18"/>
        <v>251.57782101167314</v>
      </c>
      <c r="P404" s="44">
        <v>10.59</v>
      </c>
      <c r="Q404" s="45" t="s">
        <v>35</v>
      </c>
      <c r="R404" s="37" t="s">
        <v>36</v>
      </c>
      <c r="S404" s="46" t="s">
        <v>38</v>
      </c>
      <c r="T404" s="37"/>
      <c r="U404" s="47"/>
      <c r="V404" s="48">
        <f t="shared" si="19"/>
        <v>97</v>
      </c>
      <c r="W404" s="12"/>
      <c r="X404" s="21">
        <f t="shared" si="20"/>
        <v>97</v>
      </c>
    </row>
    <row r="405" spans="1:24" s="5" customFormat="1" ht="24" customHeight="1">
      <c r="A405" s="22"/>
      <c r="B405" s="23"/>
      <c r="C405" s="24"/>
      <c r="D405" s="36" t="s">
        <v>117</v>
      </c>
      <c r="E405" s="37" t="s">
        <v>30</v>
      </c>
      <c r="F405" s="38">
        <v>2.9990000000000001</v>
      </c>
      <c r="G405" s="39" t="s">
        <v>31</v>
      </c>
      <c r="H405" s="39" t="s">
        <v>32</v>
      </c>
      <c r="I405" s="37" t="s">
        <v>58</v>
      </c>
      <c r="J405" s="40">
        <v>2750</v>
      </c>
      <c r="K405" s="40">
        <v>5914</v>
      </c>
      <c r="L405" s="39">
        <v>2999</v>
      </c>
      <c r="M405" s="41" t="s">
        <v>34</v>
      </c>
      <c r="N405" s="42">
        <v>10.11</v>
      </c>
      <c r="O405" s="43">
        <f t="shared" si="18"/>
        <v>255.80811078140457</v>
      </c>
      <c r="P405" s="44">
        <v>10.59</v>
      </c>
      <c r="Q405" s="45" t="s">
        <v>35</v>
      </c>
      <c r="R405" s="37" t="s">
        <v>36</v>
      </c>
      <c r="S405" s="46" t="s">
        <v>38</v>
      </c>
      <c r="T405" s="37"/>
      <c r="U405" s="47"/>
      <c r="V405" s="48">
        <f t="shared" si="19"/>
        <v>95</v>
      </c>
      <c r="W405" s="12"/>
      <c r="X405" s="21">
        <f t="shared" si="20"/>
        <v>95</v>
      </c>
    </row>
    <row r="406" spans="1:24" s="5" customFormat="1" ht="24" customHeight="1">
      <c r="A406" s="22"/>
      <c r="B406" s="23"/>
      <c r="C406" s="24"/>
      <c r="D406" s="36" t="s">
        <v>117</v>
      </c>
      <c r="E406" s="37" t="s">
        <v>30</v>
      </c>
      <c r="F406" s="38">
        <v>2.9990000000000001</v>
      </c>
      <c r="G406" s="39" t="s">
        <v>53</v>
      </c>
      <c r="H406" s="39" t="s">
        <v>54</v>
      </c>
      <c r="I406" s="37" t="s">
        <v>58</v>
      </c>
      <c r="J406" s="40">
        <v>2750</v>
      </c>
      <c r="K406" s="40">
        <v>5914</v>
      </c>
      <c r="L406" s="39">
        <v>2999</v>
      </c>
      <c r="M406" s="41" t="s">
        <v>34</v>
      </c>
      <c r="N406" s="42">
        <v>10.08</v>
      </c>
      <c r="O406" s="43">
        <f t="shared" si="18"/>
        <v>256.5694444444444</v>
      </c>
      <c r="P406" s="44">
        <v>10.59</v>
      </c>
      <c r="Q406" s="45" t="s">
        <v>35</v>
      </c>
      <c r="R406" s="37" t="s">
        <v>36</v>
      </c>
      <c r="S406" s="46" t="s">
        <v>38</v>
      </c>
      <c r="T406" s="37"/>
      <c r="U406" s="47"/>
      <c r="V406" s="48">
        <f t="shared" si="19"/>
        <v>95</v>
      </c>
      <c r="W406" s="12"/>
      <c r="X406" s="21">
        <f t="shared" si="20"/>
        <v>95</v>
      </c>
    </row>
    <row r="407" spans="1:24" s="5" customFormat="1" ht="24" customHeight="1">
      <c r="A407" s="22"/>
      <c r="B407" s="23"/>
      <c r="C407" s="24"/>
      <c r="D407" s="36" t="s">
        <v>117</v>
      </c>
      <c r="E407" s="37" t="s">
        <v>30</v>
      </c>
      <c r="F407" s="38">
        <v>2.9990000000000001</v>
      </c>
      <c r="G407" s="39" t="s">
        <v>53</v>
      </c>
      <c r="H407" s="39" t="s">
        <v>54</v>
      </c>
      <c r="I407" s="37" t="s">
        <v>58</v>
      </c>
      <c r="J407" s="40">
        <v>2750</v>
      </c>
      <c r="K407" s="40">
        <v>5914</v>
      </c>
      <c r="L407" s="39">
        <v>2999</v>
      </c>
      <c r="M407" s="41" t="s">
        <v>34</v>
      </c>
      <c r="N407" s="42">
        <v>10.050000000000001</v>
      </c>
      <c r="O407" s="43">
        <f t="shared" si="18"/>
        <v>257.33532338308459</v>
      </c>
      <c r="P407" s="44">
        <v>10.59</v>
      </c>
      <c r="Q407" s="45" t="s">
        <v>67</v>
      </c>
      <c r="R407" s="37" t="s">
        <v>36</v>
      </c>
      <c r="S407" s="46" t="s">
        <v>38</v>
      </c>
      <c r="T407" s="37"/>
      <c r="U407" s="47"/>
      <c r="V407" s="48" t="str">
        <f t="shared" si="19"/>
        <v/>
      </c>
      <c r="X407" s="21">
        <f t="shared" si="20"/>
        <v>94</v>
      </c>
    </row>
    <row r="408" spans="1:24" s="5" customFormat="1" ht="24" customHeight="1">
      <c r="A408" s="22"/>
      <c r="B408" s="23"/>
      <c r="C408" s="24"/>
      <c r="D408" s="36" t="s">
        <v>117</v>
      </c>
      <c r="E408" s="37" t="s">
        <v>30</v>
      </c>
      <c r="F408" s="38">
        <v>2.9990000000000001</v>
      </c>
      <c r="G408" s="39" t="s">
        <v>31</v>
      </c>
      <c r="H408" s="39" t="s">
        <v>32</v>
      </c>
      <c r="I408" s="37" t="s">
        <v>58</v>
      </c>
      <c r="J408" s="40">
        <v>2750</v>
      </c>
      <c r="K408" s="40">
        <v>5914</v>
      </c>
      <c r="L408" s="39">
        <v>2999</v>
      </c>
      <c r="M408" s="41" t="s">
        <v>34</v>
      </c>
      <c r="N408" s="42">
        <v>9.9600000000000009</v>
      </c>
      <c r="O408" s="43">
        <f t="shared" si="18"/>
        <v>259.66064257028108</v>
      </c>
      <c r="P408" s="44">
        <v>10.59</v>
      </c>
      <c r="Q408" s="45" t="s">
        <v>67</v>
      </c>
      <c r="R408" s="37" t="s">
        <v>36</v>
      </c>
      <c r="S408" s="46" t="s">
        <v>38</v>
      </c>
      <c r="T408" s="37"/>
      <c r="U408" s="47"/>
      <c r="V408" s="48" t="str">
        <f t="shared" si="19"/>
        <v/>
      </c>
      <c r="X408" s="21">
        <f t="shared" si="20"/>
        <v>94</v>
      </c>
    </row>
    <row r="409" spans="1:24" s="5" customFormat="1" ht="24" customHeight="1">
      <c r="A409" s="22"/>
      <c r="B409" s="23"/>
      <c r="C409" s="24"/>
      <c r="D409" s="36" t="s">
        <v>117</v>
      </c>
      <c r="E409" s="37" t="s">
        <v>30</v>
      </c>
      <c r="F409" s="38">
        <v>2.9990000000000001</v>
      </c>
      <c r="G409" s="39" t="s">
        <v>31</v>
      </c>
      <c r="H409" s="39" t="s">
        <v>32</v>
      </c>
      <c r="I409" s="37" t="s">
        <v>58</v>
      </c>
      <c r="J409" s="40">
        <v>2750</v>
      </c>
      <c r="K409" s="40">
        <v>5914</v>
      </c>
      <c r="L409" s="39">
        <v>2999</v>
      </c>
      <c r="M409" s="41" t="s">
        <v>34</v>
      </c>
      <c r="N409" s="42">
        <v>9.94</v>
      </c>
      <c r="O409" s="43">
        <f t="shared" si="18"/>
        <v>260.18309859154931</v>
      </c>
      <c r="P409" s="44">
        <v>10.59</v>
      </c>
      <c r="Q409" s="45" t="s">
        <v>67</v>
      </c>
      <c r="R409" s="37" t="s">
        <v>36</v>
      </c>
      <c r="S409" s="46" t="s">
        <v>38</v>
      </c>
      <c r="T409" s="37"/>
      <c r="U409" s="47"/>
      <c r="V409" s="48" t="str">
        <f t="shared" si="19"/>
        <v/>
      </c>
      <c r="X409" s="21">
        <f t="shared" si="20"/>
        <v>93</v>
      </c>
    </row>
    <row r="410" spans="1:24" s="5" customFormat="1" ht="24" customHeight="1">
      <c r="A410" s="22"/>
      <c r="B410" s="23"/>
      <c r="C410" s="24"/>
      <c r="D410" s="36" t="s">
        <v>117</v>
      </c>
      <c r="E410" s="37" t="s">
        <v>30</v>
      </c>
      <c r="F410" s="38">
        <v>2.9990000000000001</v>
      </c>
      <c r="G410" s="39" t="s">
        <v>31</v>
      </c>
      <c r="H410" s="39" t="s">
        <v>32</v>
      </c>
      <c r="I410" s="37" t="s">
        <v>58</v>
      </c>
      <c r="J410" s="40">
        <v>2750</v>
      </c>
      <c r="K410" s="40">
        <v>5914</v>
      </c>
      <c r="L410" s="39">
        <v>2999</v>
      </c>
      <c r="M410" s="41" t="s">
        <v>34</v>
      </c>
      <c r="N410" s="42">
        <v>9.84</v>
      </c>
      <c r="O410" s="43">
        <f t="shared" si="18"/>
        <v>262.82723577235771</v>
      </c>
      <c r="P410" s="44">
        <v>10.59</v>
      </c>
      <c r="Q410" s="45" t="s">
        <v>67</v>
      </c>
      <c r="R410" s="37" t="s">
        <v>36</v>
      </c>
      <c r="S410" s="46" t="s">
        <v>38</v>
      </c>
      <c r="T410" s="37"/>
      <c r="U410" s="47"/>
      <c r="V410" s="48" t="str">
        <f t="shared" si="19"/>
        <v/>
      </c>
      <c r="X410" s="21">
        <f t="shared" si="20"/>
        <v>92</v>
      </c>
    </row>
    <row r="411" spans="1:24" s="5" customFormat="1" ht="24" customHeight="1">
      <c r="A411" s="22"/>
      <c r="B411" s="23"/>
      <c r="C411" s="24"/>
      <c r="D411" s="36" t="s">
        <v>117</v>
      </c>
      <c r="E411" s="37" t="s">
        <v>30</v>
      </c>
      <c r="F411" s="38">
        <v>2.9990000000000001</v>
      </c>
      <c r="G411" s="39" t="s">
        <v>53</v>
      </c>
      <c r="H411" s="39" t="s">
        <v>54</v>
      </c>
      <c r="I411" s="37" t="s">
        <v>58</v>
      </c>
      <c r="J411" s="40">
        <v>2750</v>
      </c>
      <c r="K411" s="40">
        <v>5914</v>
      </c>
      <c r="L411" s="39">
        <v>2999</v>
      </c>
      <c r="M411" s="41" t="s">
        <v>34</v>
      </c>
      <c r="N411" s="42">
        <v>9.77</v>
      </c>
      <c r="O411" s="43">
        <f t="shared" si="18"/>
        <v>264.71033776867966</v>
      </c>
      <c r="P411" s="44">
        <v>10.59</v>
      </c>
      <c r="Q411" s="45" t="s">
        <v>67</v>
      </c>
      <c r="R411" s="37" t="s">
        <v>36</v>
      </c>
      <c r="S411" s="46" t="s">
        <v>38</v>
      </c>
      <c r="T411" s="37"/>
      <c r="U411" s="47"/>
      <c r="V411" s="48" t="str">
        <f t="shared" si="19"/>
        <v/>
      </c>
      <c r="X411" s="21">
        <f t="shared" si="20"/>
        <v>92</v>
      </c>
    </row>
    <row r="412" spans="1:24" s="5" customFormat="1" ht="24" customHeight="1">
      <c r="A412" s="22"/>
      <c r="B412" s="23"/>
      <c r="C412" s="24"/>
      <c r="D412" s="36" t="s">
        <v>117</v>
      </c>
      <c r="E412" s="37" t="s">
        <v>30</v>
      </c>
      <c r="F412" s="38">
        <v>2.9990000000000001</v>
      </c>
      <c r="G412" s="39" t="s">
        <v>53</v>
      </c>
      <c r="H412" s="39" t="s">
        <v>54</v>
      </c>
      <c r="I412" s="37" t="s">
        <v>58</v>
      </c>
      <c r="J412" s="40">
        <v>2913</v>
      </c>
      <c r="K412" s="40">
        <v>6715</v>
      </c>
      <c r="L412" s="39">
        <v>3637</v>
      </c>
      <c r="M412" s="41" t="s">
        <v>34</v>
      </c>
      <c r="N412" s="42">
        <v>9.1199999999999992</v>
      </c>
      <c r="O412" s="43">
        <f t="shared" si="18"/>
        <v>283.57675438596493</v>
      </c>
      <c r="P412" s="44">
        <v>9.91</v>
      </c>
      <c r="Q412" s="45" t="s">
        <v>35</v>
      </c>
      <c r="R412" s="37" t="s">
        <v>36</v>
      </c>
      <c r="S412" s="46" t="s">
        <v>38</v>
      </c>
      <c r="T412" s="37"/>
      <c r="U412" s="47"/>
      <c r="V412" s="48" t="str">
        <f t="shared" si="19"/>
        <v/>
      </c>
      <c r="W412" s="12"/>
      <c r="X412" s="21">
        <f t="shared" si="20"/>
        <v>92</v>
      </c>
    </row>
    <row r="413" spans="1:24" s="5" customFormat="1" ht="24" customHeight="1">
      <c r="A413" s="22"/>
      <c r="B413" s="23"/>
      <c r="C413" s="24"/>
      <c r="D413" s="36" t="s">
        <v>117</v>
      </c>
      <c r="E413" s="37" t="s">
        <v>30</v>
      </c>
      <c r="F413" s="38">
        <v>2.9990000000000001</v>
      </c>
      <c r="G413" s="39" t="s">
        <v>53</v>
      </c>
      <c r="H413" s="39" t="s">
        <v>54</v>
      </c>
      <c r="I413" s="37" t="s">
        <v>58</v>
      </c>
      <c r="J413" s="40">
        <v>2913</v>
      </c>
      <c r="K413" s="40">
        <v>6715</v>
      </c>
      <c r="L413" s="39">
        <v>3637</v>
      </c>
      <c r="M413" s="41" t="s">
        <v>34</v>
      </c>
      <c r="N413" s="42">
        <v>9.09</v>
      </c>
      <c r="O413" s="43">
        <f t="shared" si="18"/>
        <v>284.51265126512652</v>
      </c>
      <c r="P413" s="44">
        <v>9.91</v>
      </c>
      <c r="Q413" s="45" t="s">
        <v>35</v>
      </c>
      <c r="R413" s="37" t="s">
        <v>36</v>
      </c>
      <c r="S413" s="46" t="s">
        <v>38</v>
      </c>
      <c r="T413" s="37"/>
      <c r="U413" s="47"/>
      <c r="V413" s="48" t="str">
        <f t="shared" si="19"/>
        <v/>
      </c>
      <c r="W413" s="12"/>
      <c r="X413" s="21">
        <f t="shared" si="20"/>
        <v>91</v>
      </c>
    </row>
    <row r="414" spans="1:24" s="5" customFormat="1" ht="24" customHeight="1">
      <c r="A414" s="22"/>
      <c r="B414" s="23"/>
      <c r="C414" s="24"/>
      <c r="D414" s="36" t="s">
        <v>117</v>
      </c>
      <c r="E414" s="37" t="s">
        <v>30</v>
      </c>
      <c r="F414" s="38">
        <v>2.9990000000000001</v>
      </c>
      <c r="G414" s="39" t="s">
        <v>31</v>
      </c>
      <c r="H414" s="39" t="s">
        <v>32</v>
      </c>
      <c r="I414" s="37" t="s">
        <v>58</v>
      </c>
      <c r="J414" s="40">
        <v>2913</v>
      </c>
      <c r="K414" s="40">
        <v>6715</v>
      </c>
      <c r="L414" s="39">
        <v>3637</v>
      </c>
      <c r="M414" s="41" t="s">
        <v>34</v>
      </c>
      <c r="N414" s="42">
        <v>9.07</v>
      </c>
      <c r="O414" s="43">
        <f t="shared" si="18"/>
        <v>285.14002205071665</v>
      </c>
      <c r="P414" s="44">
        <v>9.91</v>
      </c>
      <c r="Q414" s="45" t="s">
        <v>35</v>
      </c>
      <c r="R414" s="37" t="s">
        <v>36</v>
      </c>
      <c r="S414" s="46" t="s">
        <v>38</v>
      </c>
      <c r="T414" s="37"/>
      <c r="U414" s="47"/>
      <c r="V414" s="48" t="str">
        <f t="shared" si="19"/>
        <v/>
      </c>
      <c r="W414" s="12"/>
      <c r="X414" s="21">
        <f t="shared" si="20"/>
        <v>91</v>
      </c>
    </row>
    <row r="415" spans="1:24" s="5" customFormat="1" ht="24" customHeight="1">
      <c r="A415" s="22"/>
      <c r="B415" s="23"/>
      <c r="C415" s="24"/>
      <c r="D415" s="36" t="s">
        <v>117</v>
      </c>
      <c r="E415" s="37" t="s">
        <v>30</v>
      </c>
      <c r="F415" s="38">
        <v>2.9990000000000001</v>
      </c>
      <c r="G415" s="39" t="s">
        <v>31</v>
      </c>
      <c r="H415" s="39" t="s">
        <v>32</v>
      </c>
      <c r="I415" s="37" t="s">
        <v>58</v>
      </c>
      <c r="J415" s="40">
        <v>2913</v>
      </c>
      <c r="K415" s="40">
        <v>6715</v>
      </c>
      <c r="L415" s="39">
        <v>3637</v>
      </c>
      <c r="M415" s="41" t="s">
        <v>34</v>
      </c>
      <c r="N415" s="42">
        <v>9.01</v>
      </c>
      <c r="O415" s="43">
        <f t="shared" si="18"/>
        <v>287.03884572697001</v>
      </c>
      <c r="P415" s="44">
        <v>9.91</v>
      </c>
      <c r="Q415" s="45" t="s">
        <v>35</v>
      </c>
      <c r="R415" s="37" t="s">
        <v>36</v>
      </c>
      <c r="S415" s="46" t="s">
        <v>38</v>
      </c>
      <c r="T415" s="37"/>
      <c r="U415" s="47"/>
      <c r="V415" s="48" t="str">
        <f t="shared" si="19"/>
        <v/>
      </c>
      <c r="W415" s="12"/>
      <c r="X415" s="21">
        <f t="shared" si="20"/>
        <v>90</v>
      </c>
    </row>
    <row r="416" spans="1:24" s="5" customFormat="1" ht="24" customHeight="1">
      <c r="A416" s="22"/>
      <c r="B416" s="23"/>
      <c r="C416" s="24"/>
      <c r="D416" s="36" t="s">
        <v>117</v>
      </c>
      <c r="E416" s="37" t="s">
        <v>30</v>
      </c>
      <c r="F416" s="38">
        <v>2.9990000000000001</v>
      </c>
      <c r="G416" s="39" t="s">
        <v>31</v>
      </c>
      <c r="H416" s="39" t="s">
        <v>32</v>
      </c>
      <c r="I416" s="37" t="s">
        <v>58</v>
      </c>
      <c r="J416" s="40">
        <v>2913</v>
      </c>
      <c r="K416" s="40">
        <v>6715</v>
      </c>
      <c r="L416" s="39">
        <v>3637</v>
      </c>
      <c r="M416" s="41" t="s">
        <v>34</v>
      </c>
      <c r="N416" s="42">
        <v>8.93</v>
      </c>
      <c r="O416" s="43">
        <f t="shared" si="18"/>
        <v>289.61030235162377</v>
      </c>
      <c r="P416" s="44">
        <v>9.91</v>
      </c>
      <c r="Q416" s="45" t="s">
        <v>35</v>
      </c>
      <c r="R416" s="37" t="s">
        <v>36</v>
      </c>
      <c r="S416" s="46" t="s">
        <v>38</v>
      </c>
      <c r="T416" s="37"/>
      <c r="U416" s="47"/>
      <c r="V416" s="48" t="str">
        <f t="shared" si="19"/>
        <v/>
      </c>
      <c r="W416" s="12"/>
      <c r="X416" s="21">
        <f t="shared" si="20"/>
        <v>90</v>
      </c>
    </row>
    <row r="417" spans="1:24" s="5" customFormat="1" ht="24" customHeight="1">
      <c r="A417" s="22"/>
      <c r="B417" s="23"/>
      <c r="C417" s="24"/>
      <c r="D417" s="36" t="s">
        <v>118</v>
      </c>
      <c r="E417" s="37" t="s">
        <v>30</v>
      </c>
      <c r="F417" s="38">
        <v>2.9990000000000001</v>
      </c>
      <c r="G417" s="39" t="s">
        <v>31</v>
      </c>
      <c r="H417" s="39" t="s">
        <v>32</v>
      </c>
      <c r="I417" s="37" t="s">
        <v>58</v>
      </c>
      <c r="J417" s="40">
        <v>2496</v>
      </c>
      <c r="K417" s="40">
        <v>4661</v>
      </c>
      <c r="L417" s="39">
        <v>2000</v>
      </c>
      <c r="M417" s="41" t="s">
        <v>34</v>
      </c>
      <c r="N417" s="42">
        <v>11.58</v>
      </c>
      <c r="O417" s="43">
        <f t="shared" si="18"/>
        <v>223.33506044905008</v>
      </c>
      <c r="P417" s="44">
        <v>11.93</v>
      </c>
      <c r="Q417" s="45" t="s">
        <v>35</v>
      </c>
      <c r="R417" s="37" t="s">
        <v>36</v>
      </c>
      <c r="S417" s="46" t="s">
        <v>38</v>
      </c>
      <c r="T417" s="37"/>
      <c r="U417" s="47"/>
      <c r="V417" s="48">
        <f t="shared" si="19"/>
        <v>97</v>
      </c>
      <c r="W417" s="12"/>
      <c r="X417" s="21">
        <f t="shared" si="20"/>
        <v>97</v>
      </c>
    </row>
    <row r="418" spans="1:24" s="5" customFormat="1" ht="24" customHeight="1">
      <c r="A418" s="22"/>
      <c r="B418" s="23"/>
      <c r="C418" s="24"/>
      <c r="D418" s="36" t="s">
        <v>118</v>
      </c>
      <c r="E418" s="37" t="s">
        <v>30</v>
      </c>
      <c r="F418" s="38">
        <v>2.9990000000000001</v>
      </c>
      <c r="G418" s="39" t="s">
        <v>31</v>
      </c>
      <c r="H418" s="39" t="s">
        <v>32</v>
      </c>
      <c r="I418" s="37" t="s">
        <v>58</v>
      </c>
      <c r="J418" s="40">
        <v>2496</v>
      </c>
      <c r="K418" s="40">
        <v>4661</v>
      </c>
      <c r="L418" s="39">
        <v>2000</v>
      </c>
      <c r="M418" s="41" t="s">
        <v>34</v>
      </c>
      <c r="N418" s="42">
        <v>11.56</v>
      </c>
      <c r="O418" s="43">
        <f t="shared" si="18"/>
        <v>223.72145328719722</v>
      </c>
      <c r="P418" s="44">
        <v>11.93</v>
      </c>
      <c r="Q418" s="45" t="s">
        <v>35</v>
      </c>
      <c r="R418" s="37" t="s">
        <v>36</v>
      </c>
      <c r="S418" s="46" t="s">
        <v>38</v>
      </c>
      <c r="T418" s="37"/>
      <c r="U418" s="47"/>
      <c r="V418" s="48">
        <f t="shared" si="19"/>
        <v>96</v>
      </c>
      <c r="W418" s="12"/>
      <c r="X418" s="21">
        <f t="shared" si="20"/>
        <v>96</v>
      </c>
    </row>
    <row r="419" spans="1:24" s="5" customFormat="1" ht="24" customHeight="1">
      <c r="A419" s="22"/>
      <c r="B419" s="23"/>
      <c r="C419" s="24"/>
      <c r="D419" s="36" t="s">
        <v>118</v>
      </c>
      <c r="E419" s="37" t="s">
        <v>30</v>
      </c>
      <c r="F419" s="38">
        <v>2.9990000000000001</v>
      </c>
      <c r="G419" s="39" t="s">
        <v>31</v>
      </c>
      <c r="H419" s="39" t="s">
        <v>32</v>
      </c>
      <c r="I419" s="37" t="s">
        <v>58</v>
      </c>
      <c r="J419" s="40">
        <v>2496</v>
      </c>
      <c r="K419" s="40">
        <v>4661</v>
      </c>
      <c r="L419" s="39">
        <v>2000</v>
      </c>
      <c r="M419" s="41" t="s">
        <v>34</v>
      </c>
      <c r="N419" s="42">
        <v>11.37</v>
      </c>
      <c r="O419" s="43">
        <f t="shared" si="18"/>
        <v>227.45998240985048</v>
      </c>
      <c r="P419" s="44">
        <v>11.93</v>
      </c>
      <c r="Q419" s="45" t="s">
        <v>35</v>
      </c>
      <c r="R419" s="37" t="s">
        <v>36</v>
      </c>
      <c r="S419" s="46" t="s">
        <v>38</v>
      </c>
      <c r="T419" s="37"/>
      <c r="U419" s="47"/>
      <c r="V419" s="48">
        <f t="shared" si="19"/>
        <v>95</v>
      </c>
      <c r="W419" s="12"/>
      <c r="X419" s="21">
        <f t="shared" si="20"/>
        <v>95</v>
      </c>
    </row>
    <row r="420" spans="1:24" s="5" customFormat="1" ht="24" customHeight="1">
      <c r="A420" s="22"/>
      <c r="B420" s="23"/>
      <c r="C420" s="24"/>
      <c r="D420" s="36" t="s">
        <v>118</v>
      </c>
      <c r="E420" s="37" t="s">
        <v>30</v>
      </c>
      <c r="F420" s="38">
        <v>2.9990000000000001</v>
      </c>
      <c r="G420" s="39" t="s">
        <v>31</v>
      </c>
      <c r="H420" s="39" t="s">
        <v>32</v>
      </c>
      <c r="I420" s="37" t="s">
        <v>58</v>
      </c>
      <c r="J420" s="40">
        <v>2496</v>
      </c>
      <c r="K420" s="40">
        <v>4661</v>
      </c>
      <c r="L420" s="39">
        <v>2000</v>
      </c>
      <c r="M420" s="41" t="s">
        <v>34</v>
      </c>
      <c r="N420" s="42">
        <v>11.36</v>
      </c>
      <c r="O420" s="43">
        <f t="shared" si="18"/>
        <v>227.66021126760566</v>
      </c>
      <c r="P420" s="44">
        <v>11.93</v>
      </c>
      <c r="Q420" s="45" t="s">
        <v>67</v>
      </c>
      <c r="R420" s="37" t="s">
        <v>36</v>
      </c>
      <c r="S420" s="46" t="s">
        <v>38</v>
      </c>
      <c r="T420" s="37"/>
      <c r="U420" s="47"/>
      <c r="V420" s="48">
        <f t="shared" si="19"/>
        <v>95</v>
      </c>
      <c r="X420" s="21">
        <f t="shared" si="20"/>
        <v>95</v>
      </c>
    </row>
    <row r="421" spans="1:24" s="5" customFormat="1" ht="24" customHeight="1">
      <c r="A421" s="22"/>
      <c r="B421" s="23"/>
      <c r="C421" s="24"/>
      <c r="D421" s="36" t="s">
        <v>118</v>
      </c>
      <c r="E421" s="37" t="s">
        <v>30</v>
      </c>
      <c r="F421" s="38">
        <v>2.9990000000000001</v>
      </c>
      <c r="G421" s="39" t="s">
        <v>31</v>
      </c>
      <c r="H421" s="39" t="s">
        <v>32</v>
      </c>
      <c r="I421" s="37" t="s">
        <v>58</v>
      </c>
      <c r="J421" s="40">
        <v>2496</v>
      </c>
      <c r="K421" s="40">
        <v>4661</v>
      </c>
      <c r="L421" s="39">
        <v>2000</v>
      </c>
      <c r="M421" s="41" t="s">
        <v>34</v>
      </c>
      <c r="N421" s="42">
        <v>11.33</v>
      </c>
      <c r="O421" s="43">
        <f t="shared" si="18"/>
        <v>228.26301853486322</v>
      </c>
      <c r="P421" s="44">
        <v>11.93</v>
      </c>
      <c r="Q421" s="45" t="s">
        <v>67</v>
      </c>
      <c r="R421" s="37" t="s">
        <v>36</v>
      </c>
      <c r="S421" s="46" t="s">
        <v>38</v>
      </c>
      <c r="T421" s="37"/>
      <c r="U421" s="47"/>
      <c r="V421" s="48" t="str">
        <f t="shared" si="19"/>
        <v/>
      </c>
      <c r="X421" s="21">
        <f t="shared" si="20"/>
        <v>94</v>
      </c>
    </row>
    <row r="422" spans="1:24" s="5" customFormat="1" ht="24" customHeight="1">
      <c r="A422" s="22"/>
      <c r="B422" s="23"/>
      <c r="C422" s="24"/>
      <c r="D422" s="36" t="s">
        <v>118</v>
      </c>
      <c r="E422" s="37" t="s">
        <v>30</v>
      </c>
      <c r="F422" s="38">
        <v>2.9990000000000001</v>
      </c>
      <c r="G422" s="39" t="s">
        <v>31</v>
      </c>
      <c r="H422" s="39" t="s">
        <v>32</v>
      </c>
      <c r="I422" s="37" t="s">
        <v>58</v>
      </c>
      <c r="J422" s="40">
        <v>2496</v>
      </c>
      <c r="K422" s="40">
        <v>4661</v>
      </c>
      <c r="L422" s="39">
        <v>2000</v>
      </c>
      <c r="M422" s="41" t="s">
        <v>34</v>
      </c>
      <c r="N422" s="42">
        <v>11.01</v>
      </c>
      <c r="O422" s="43">
        <f t="shared" si="18"/>
        <v>234.89736603088102</v>
      </c>
      <c r="P422" s="44">
        <v>11.93</v>
      </c>
      <c r="Q422" s="45" t="s">
        <v>67</v>
      </c>
      <c r="R422" s="37" t="s">
        <v>36</v>
      </c>
      <c r="S422" s="46" t="s">
        <v>38</v>
      </c>
      <c r="T422" s="37"/>
      <c r="U422" s="47"/>
      <c r="V422" s="48" t="str">
        <f t="shared" si="19"/>
        <v/>
      </c>
      <c r="X422" s="21">
        <f t="shared" si="20"/>
        <v>92</v>
      </c>
    </row>
    <row r="423" spans="1:24" s="5" customFormat="1" ht="24" customHeight="1">
      <c r="A423" s="22"/>
      <c r="B423" s="23"/>
      <c r="C423" s="24"/>
      <c r="D423" s="36" t="s">
        <v>118</v>
      </c>
      <c r="E423" s="37" t="s">
        <v>30</v>
      </c>
      <c r="F423" s="38">
        <v>2.9990000000000001</v>
      </c>
      <c r="G423" s="39" t="s">
        <v>31</v>
      </c>
      <c r="H423" s="39" t="s">
        <v>32</v>
      </c>
      <c r="I423" s="37" t="s">
        <v>58</v>
      </c>
      <c r="J423" s="40">
        <v>2750</v>
      </c>
      <c r="K423" s="40">
        <v>5914</v>
      </c>
      <c r="L423" s="39">
        <v>2999</v>
      </c>
      <c r="M423" s="41" t="s">
        <v>34</v>
      </c>
      <c r="N423" s="42">
        <v>10.31</v>
      </c>
      <c r="O423" s="43">
        <f t="shared" si="18"/>
        <v>250.84578079534433</v>
      </c>
      <c r="P423" s="44">
        <v>10.59</v>
      </c>
      <c r="Q423" s="45" t="s">
        <v>35</v>
      </c>
      <c r="R423" s="37" t="s">
        <v>36</v>
      </c>
      <c r="S423" s="46" t="s">
        <v>38</v>
      </c>
      <c r="T423" s="37"/>
      <c r="U423" s="47"/>
      <c r="V423" s="48">
        <f t="shared" si="19"/>
        <v>97</v>
      </c>
      <c r="W423" s="12"/>
      <c r="X423" s="21">
        <f t="shared" si="20"/>
        <v>97</v>
      </c>
    </row>
    <row r="424" spans="1:24" s="5" customFormat="1" ht="24" customHeight="1">
      <c r="A424" s="22"/>
      <c r="B424" s="23"/>
      <c r="C424" s="24"/>
      <c r="D424" s="36" t="s">
        <v>118</v>
      </c>
      <c r="E424" s="37" t="s">
        <v>30</v>
      </c>
      <c r="F424" s="38">
        <v>2.9990000000000001</v>
      </c>
      <c r="G424" s="39" t="s">
        <v>31</v>
      </c>
      <c r="H424" s="39" t="s">
        <v>32</v>
      </c>
      <c r="I424" s="37" t="s">
        <v>58</v>
      </c>
      <c r="J424" s="40">
        <v>2750</v>
      </c>
      <c r="K424" s="40">
        <v>5914</v>
      </c>
      <c r="L424" s="39">
        <v>2999</v>
      </c>
      <c r="M424" s="41" t="s">
        <v>34</v>
      </c>
      <c r="N424" s="42">
        <v>10.29</v>
      </c>
      <c r="O424" s="43">
        <f t="shared" si="18"/>
        <v>251.33333333333334</v>
      </c>
      <c r="P424" s="44">
        <v>10.59</v>
      </c>
      <c r="Q424" s="45" t="s">
        <v>35</v>
      </c>
      <c r="R424" s="37" t="s">
        <v>36</v>
      </c>
      <c r="S424" s="46" t="s">
        <v>38</v>
      </c>
      <c r="T424" s="37"/>
      <c r="U424" s="47"/>
      <c r="V424" s="48">
        <f t="shared" si="19"/>
        <v>97</v>
      </c>
      <c r="W424" s="12"/>
      <c r="X424" s="21">
        <f t="shared" si="20"/>
        <v>97</v>
      </c>
    </row>
    <row r="425" spans="1:24" s="5" customFormat="1" ht="24" customHeight="1">
      <c r="A425" s="22"/>
      <c r="B425" s="23"/>
      <c r="C425" s="24"/>
      <c r="D425" s="36" t="s">
        <v>118</v>
      </c>
      <c r="E425" s="37" t="s">
        <v>30</v>
      </c>
      <c r="F425" s="38">
        <v>2.9990000000000001</v>
      </c>
      <c r="G425" s="39" t="s">
        <v>53</v>
      </c>
      <c r="H425" s="39" t="s">
        <v>54</v>
      </c>
      <c r="I425" s="37" t="s">
        <v>58</v>
      </c>
      <c r="J425" s="40">
        <v>2750</v>
      </c>
      <c r="K425" s="40">
        <v>5914</v>
      </c>
      <c r="L425" s="39">
        <v>2999</v>
      </c>
      <c r="M425" s="41" t="s">
        <v>34</v>
      </c>
      <c r="N425" s="42">
        <v>10.28</v>
      </c>
      <c r="O425" s="43">
        <f t="shared" si="18"/>
        <v>251.57782101167314</v>
      </c>
      <c r="P425" s="44">
        <v>10.59</v>
      </c>
      <c r="Q425" s="45" t="s">
        <v>35</v>
      </c>
      <c r="R425" s="37" t="s">
        <v>36</v>
      </c>
      <c r="S425" s="46" t="s">
        <v>38</v>
      </c>
      <c r="T425" s="37"/>
      <c r="U425" s="47"/>
      <c r="V425" s="48">
        <f t="shared" si="19"/>
        <v>97</v>
      </c>
      <c r="W425" s="12"/>
      <c r="X425" s="21">
        <f t="shared" si="20"/>
        <v>97</v>
      </c>
    </row>
    <row r="426" spans="1:24" s="5" customFormat="1" ht="24" customHeight="1">
      <c r="A426" s="22"/>
      <c r="B426" s="23"/>
      <c r="C426" s="24"/>
      <c r="D426" s="36" t="s">
        <v>118</v>
      </c>
      <c r="E426" s="37" t="s">
        <v>30</v>
      </c>
      <c r="F426" s="38">
        <v>2.9990000000000001</v>
      </c>
      <c r="G426" s="39" t="s">
        <v>31</v>
      </c>
      <c r="H426" s="39" t="s">
        <v>32</v>
      </c>
      <c r="I426" s="37" t="s">
        <v>58</v>
      </c>
      <c r="J426" s="40">
        <v>2750</v>
      </c>
      <c r="K426" s="40">
        <v>5914</v>
      </c>
      <c r="L426" s="39">
        <v>2999</v>
      </c>
      <c r="M426" s="41" t="s">
        <v>34</v>
      </c>
      <c r="N426" s="42">
        <v>10.11</v>
      </c>
      <c r="O426" s="43">
        <f t="shared" si="18"/>
        <v>255.80811078140457</v>
      </c>
      <c r="P426" s="44">
        <v>10.59</v>
      </c>
      <c r="Q426" s="45" t="s">
        <v>35</v>
      </c>
      <c r="R426" s="37" t="s">
        <v>36</v>
      </c>
      <c r="S426" s="46" t="s">
        <v>38</v>
      </c>
      <c r="T426" s="37"/>
      <c r="U426" s="47"/>
      <c r="V426" s="48">
        <f t="shared" si="19"/>
        <v>95</v>
      </c>
      <c r="W426" s="12"/>
      <c r="X426" s="21">
        <f t="shared" si="20"/>
        <v>95</v>
      </c>
    </row>
    <row r="427" spans="1:24" s="5" customFormat="1" ht="24" customHeight="1">
      <c r="A427" s="22"/>
      <c r="B427" s="23"/>
      <c r="C427" s="24"/>
      <c r="D427" s="36" t="s">
        <v>118</v>
      </c>
      <c r="E427" s="37" t="s">
        <v>30</v>
      </c>
      <c r="F427" s="38">
        <v>2.9990000000000001</v>
      </c>
      <c r="G427" s="39" t="s">
        <v>53</v>
      </c>
      <c r="H427" s="39" t="s">
        <v>54</v>
      </c>
      <c r="I427" s="37" t="s">
        <v>58</v>
      </c>
      <c r="J427" s="40">
        <v>2750</v>
      </c>
      <c r="K427" s="40">
        <v>5914</v>
      </c>
      <c r="L427" s="39">
        <v>2999</v>
      </c>
      <c r="M427" s="41" t="s">
        <v>34</v>
      </c>
      <c r="N427" s="42">
        <v>10.08</v>
      </c>
      <c r="O427" s="43">
        <f t="shared" si="18"/>
        <v>256.5694444444444</v>
      </c>
      <c r="P427" s="44">
        <v>10.59</v>
      </c>
      <c r="Q427" s="45" t="s">
        <v>35</v>
      </c>
      <c r="R427" s="37" t="s">
        <v>36</v>
      </c>
      <c r="S427" s="46" t="s">
        <v>38</v>
      </c>
      <c r="T427" s="37"/>
      <c r="U427" s="47"/>
      <c r="V427" s="48">
        <f t="shared" si="19"/>
        <v>95</v>
      </c>
      <c r="W427" s="12"/>
      <c r="X427" s="21">
        <f t="shared" si="20"/>
        <v>95</v>
      </c>
    </row>
    <row r="428" spans="1:24" s="5" customFormat="1" ht="24" customHeight="1">
      <c r="A428" s="22"/>
      <c r="B428" s="23"/>
      <c r="C428" s="24"/>
      <c r="D428" s="36" t="s">
        <v>118</v>
      </c>
      <c r="E428" s="37" t="s">
        <v>30</v>
      </c>
      <c r="F428" s="38">
        <v>2.9990000000000001</v>
      </c>
      <c r="G428" s="39" t="s">
        <v>53</v>
      </c>
      <c r="H428" s="39" t="s">
        <v>54</v>
      </c>
      <c r="I428" s="37" t="s">
        <v>58</v>
      </c>
      <c r="J428" s="40">
        <v>2750</v>
      </c>
      <c r="K428" s="40">
        <v>5914</v>
      </c>
      <c r="L428" s="39">
        <v>2999</v>
      </c>
      <c r="M428" s="41" t="s">
        <v>34</v>
      </c>
      <c r="N428" s="42">
        <v>10.050000000000001</v>
      </c>
      <c r="O428" s="43">
        <f t="shared" si="18"/>
        <v>257.33532338308459</v>
      </c>
      <c r="P428" s="44">
        <v>10.59</v>
      </c>
      <c r="Q428" s="45" t="s">
        <v>67</v>
      </c>
      <c r="R428" s="37" t="s">
        <v>36</v>
      </c>
      <c r="S428" s="46" t="s">
        <v>38</v>
      </c>
      <c r="T428" s="37"/>
      <c r="U428" s="47"/>
      <c r="V428" s="48" t="str">
        <f t="shared" si="19"/>
        <v/>
      </c>
      <c r="X428" s="21">
        <f t="shared" si="20"/>
        <v>94</v>
      </c>
    </row>
    <row r="429" spans="1:24" s="5" customFormat="1" ht="24" customHeight="1">
      <c r="A429" s="22"/>
      <c r="B429" s="23"/>
      <c r="C429" s="24"/>
      <c r="D429" s="36" t="s">
        <v>118</v>
      </c>
      <c r="E429" s="37" t="s">
        <v>30</v>
      </c>
      <c r="F429" s="38">
        <v>2.9990000000000001</v>
      </c>
      <c r="G429" s="39" t="s">
        <v>31</v>
      </c>
      <c r="H429" s="39" t="s">
        <v>32</v>
      </c>
      <c r="I429" s="37" t="s">
        <v>58</v>
      </c>
      <c r="J429" s="40">
        <v>2750</v>
      </c>
      <c r="K429" s="40">
        <v>5914</v>
      </c>
      <c r="L429" s="39">
        <v>2999</v>
      </c>
      <c r="M429" s="41" t="s">
        <v>34</v>
      </c>
      <c r="N429" s="42">
        <v>9.9600000000000009</v>
      </c>
      <c r="O429" s="43">
        <f t="shared" si="18"/>
        <v>259.66064257028108</v>
      </c>
      <c r="P429" s="44">
        <v>10.59</v>
      </c>
      <c r="Q429" s="45" t="s">
        <v>67</v>
      </c>
      <c r="R429" s="37" t="s">
        <v>36</v>
      </c>
      <c r="S429" s="46" t="s">
        <v>38</v>
      </c>
      <c r="T429" s="37"/>
      <c r="U429" s="47"/>
      <c r="V429" s="48" t="str">
        <f t="shared" si="19"/>
        <v/>
      </c>
      <c r="X429" s="21">
        <f t="shared" si="20"/>
        <v>94</v>
      </c>
    </row>
    <row r="430" spans="1:24" s="5" customFormat="1" ht="24" customHeight="1">
      <c r="A430" s="22"/>
      <c r="B430" s="23"/>
      <c r="C430" s="24"/>
      <c r="D430" s="36" t="s">
        <v>118</v>
      </c>
      <c r="E430" s="37" t="s">
        <v>30</v>
      </c>
      <c r="F430" s="38">
        <v>2.9990000000000001</v>
      </c>
      <c r="G430" s="39" t="s">
        <v>31</v>
      </c>
      <c r="H430" s="39" t="s">
        <v>32</v>
      </c>
      <c r="I430" s="37" t="s">
        <v>58</v>
      </c>
      <c r="J430" s="40">
        <v>2750</v>
      </c>
      <c r="K430" s="40">
        <v>5914</v>
      </c>
      <c r="L430" s="39">
        <v>2999</v>
      </c>
      <c r="M430" s="41" t="s">
        <v>34</v>
      </c>
      <c r="N430" s="42">
        <v>9.94</v>
      </c>
      <c r="O430" s="43">
        <f t="shared" si="18"/>
        <v>260.18309859154931</v>
      </c>
      <c r="P430" s="44">
        <v>10.59</v>
      </c>
      <c r="Q430" s="45" t="s">
        <v>67</v>
      </c>
      <c r="R430" s="37" t="s">
        <v>36</v>
      </c>
      <c r="S430" s="46" t="s">
        <v>38</v>
      </c>
      <c r="T430" s="37"/>
      <c r="U430" s="47"/>
      <c r="V430" s="48" t="str">
        <f t="shared" si="19"/>
        <v/>
      </c>
      <c r="X430" s="21">
        <f t="shared" si="20"/>
        <v>93</v>
      </c>
    </row>
    <row r="431" spans="1:24" s="5" customFormat="1" ht="24" customHeight="1">
      <c r="A431" s="22"/>
      <c r="B431" s="23"/>
      <c r="C431" s="24"/>
      <c r="D431" s="36" t="s">
        <v>118</v>
      </c>
      <c r="E431" s="37" t="s">
        <v>30</v>
      </c>
      <c r="F431" s="38">
        <v>2.9990000000000001</v>
      </c>
      <c r="G431" s="39" t="s">
        <v>31</v>
      </c>
      <c r="H431" s="39" t="s">
        <v>32</v>
      </c>
      <c r="I431" s="37" t="s">
        <v>58</v>
      </c>
      <c r="J431" s="40">
        <v>2750</v>
      </c>
      <c r="K431" s="40">
        <v>5914</v>
      </c>
      <c r="L431" s="39">
        <v>2999</v>
      </c>
      <c r="M431" s="41" t="s">
        <v>34</v>
      </c>
      <c r="N431" s="42">
        <v>9.84</v>
      </c>
      <c r="O431" s="43">
        <f t="shared" si="18"/>
        <v>262.82723577235771</v>
      </c>
      <c r="P431" s="44">
        <v>10.59</v>
      </c>
      <c r="Q431" s="45" t="s">
        <v>67</v>
      </c>
      <c r="R431" s="37" t="s">
        <v>36</v>
      </c>
      <c r="S431" s="46" t="s">
        <v>38</v>
      </c>
      <c r="T431" s="37"/>
      <c r="U431" s="47"/>
      <c r="V431" s="48" t="str">
        <f t="shared" si="19"/>
        <v/>
      </c>
      <c r="X431" s="21">
        <f t="shared" si="20"/>
        <v>92</v>
      </c>
    </row>
    <row r="432" spans="1:24" s="5" customFormat="1" ht="24" customHeight="1">
      <c r="A432" s="22"/>
      <c r="B432" s="23"/>
      <c r="C432" s="24"/>
      <c r="D432" s="36" t="s">
        <v>118</v>
      </c>
      <c r="E432" s="37" t="s">
        <v>30</v>
      </c>
      <c r="F432" s="38">
        <v>2.9990000000000001</v>
      </c>
      <c r="G432" s="39" t="s">
        <v>53</v>
      </c>
      <c r="H432" s="39" t="s">
        <v>54</v>
      </c>
      <c r="I432" s="37" t="s">
        <v>58</v>
      </c>
      <c r="J432" s="40">
        <v>2750</v>
      </c>
      <c r="K432" s="40">
        <v>5914</v>
      </c>
      <c r="L432" s="39">
        <v>2999</v>
      </c>
      <c r="M432" s="41" t="s">
        <v>34</v>
      </c>
      <c r="N432" s="42">
        <v>9.77</v>
      </c>
      <c r="O432" s="43">
        <f t="shared" si="18"/>
        <v>264.71033776867966</v>
      </c>
      <c r="P432" s="44">
        <v>10.59</v>
      </c>
      <c r="Q432" s="45" t="s">
        <v>67</v>
      </c>
      <c r="R432" s="37" t="s">
        <v>36</v>
      </c>
      <c r="S432" s="46" t="s">
        <v>38</v>
      </c>
      <c r="T432" s="37"/>
      <c r="U432" s="47"/>
      <c r="V432" s="48" t="str">
        <f t="shared" si="19"/>
        <v/>
      </c>
      <c r="X432" s="21">
        <f t="shared" si="20"/>
        <v>92</v>
      </c>
    </row>
    <row r="433" spans="1:24" s="5" customFormat="1" ht="24" customHeight="1">
      <c r="A433" s="22"/>
      <c r="B433" s="23"/>
      <c r="C433" s="24"/>
      <c r="D433" s="36" t="s">
        <v>118</v>
      </c>
      <c r="E433" s="37" t="s">
        <v>30</v>
      </c>
      <c r="F433" s="38">
        <v>2.9990000000000001</v>
      </c>
      <c r="G433" s="39" t="s">
        <v>53</v>
      </c>
      <c r="H433" s="39" t="s">
        <v>54</v>
      </c>
      <c r="I433" s="37" t="s">
        <v>58</v>
      </c>
      <c r="J433" s="40">
        <v>2913</v>
      </c>
      <c r="K433" s="40">
        <v>6715</v>
      </c>
      <c r="L433" s="39">
        <v>3637</v>
      </c>
      <c r="M433" s="41" t="s">
        <v>34</v>
      </c>
      <c r="N433" s="42">
        <v>9.1199999999999992</v>
      </c>
      <c r="O433" s="43">
        <f t="shared" si="18"/>
        <v>283.57675438596493</v>
      </c>
      <c r="P433" s="44">
        <v>9.91</v>
      </c>
      <c r="Q433" s="45" t="s">
        <v>35</v>
      </c>
      <c r="R433" s="37" t="s">
        <v>36</v>
      </c>
      <c r="S433" s="46" t="s">
        <v>38</v>
      </c>
      <c r="T433" s="37"/>
      <c r="U433" s="47"/>
      <c r="V433" s="48" t="str">
        <f t="shared" si="19"/>
        <v/>
      </c>
      <c r="W433" s="12"/>
      <c r="X433" s="21">
        <f t="shared" si="20"/>
        <v>92</v>
      </c>
    </row>
    <row r="434" spans="1:24" s="5" customFormat="1" ht="24" customHeight="1">
      <c r="A434" s="22"/>
      <c r="B434" s="23"/>
      <c r="C434" s="24"/>
      <c r="D434" s="36" t="s">
        <v>118</v>
      </c>
      <c r="E434" s="37" t="s">
        <v>30</v>
      </c>
      <c r="F434" s="38">
        <v>2.9990000000000001</v>
      </c>
      <c r="G434" s="39" t="s">
        <v>53</v>
      </c>
      <c r="H434" s="39" t="s">
        <v>54</v>
      </c>
      <c r="I434" s="37" t="s">
        <v>58</v>
      </c>
      <c r="J434" s="40">
        <v>2913</v>
      </c>
      <c r="K434" s="40">
        <v>6715</v>
      </c>
      <c r="L434" s="39">
        <v>3637</v>
      </c>
      <c r="M434" s="41" t="s">
        <v>34</v>
      </c>
      <c r="N434" s="42">
        <v>9.09</v>
      </c>
      <c r="O434" s="43">
        <f t="shared" si="18"/>
        <v>284.51265126512652</v>
      </c>
      <c r="P434" s="44">
        <v>9.91</v>
      </c>
      <c r="Q434" s="45" t="s">
        <v>35</v>
      </c>
      <c r="R434" s="37" t="s">
        <v>36</v>
      </c>
      <c r="S434" s="46" t="s">
        <v>38</v>
      </c>
      <c r="T434" s="37"/>
      <c r="U434" s="47"/>
      <c r="V434" s="48" t="str">
        <f t="shared" si="19"/>
        <v/>
      </c>
      <c r="W434" s="12"/>
      <c r="X434" s="21">
        <f t="shared" si="20"/>
        <v>91</v>
      </c>
    </row>
    <row r="435" spans="1:24" s="5" customFormat="1" ht="24" customHeight="1">
      <c r="A435" s="22"/>
      <c r="B435" s="23"/>
      <c r="C435" s="24"/>
      <c r="D435" s="36" t="s">
        <v>118</v>
      </c>
      <c r="E435" s="37" t="s">
        <v>30</v>
      </c>
      <c r="F435" s="38">
        <v>2.9990000000000001</v>
      </c>
      <c r="G435" s="39" t="s">
        <v>31</v>
      </c>
      <c r="H435" s="39" t="s">
        <v>32</v>
      </c>
      <c r="I435" s="37" t="s">
        <v>58</v>
      </c>
      <c r="J435" s="40">
        <v>2913</v>
      </c>
      <c r="K435" s="40">
        <v>6715</v>
      </c>
      <c r="L435" s="39">
        <v>3637</v>
      </c>
      <c r="M435" s="41" t="s">
        <v>34</v>
      </c>
      <c r="N435" s="42">
        <v>9.07</v>
      </c>
      <c r="O435" s="43">
        <f t="shared" si="18"/>
        <v>285.14002205071665</v>
      </c>
      <c r="P435" s="44">
        <v>9.91</v>
      </c>
      <c r="Q435" s="45" t="s">
        <v>35</v>
      </c>
      <c r="R435" s="37" t="s">
        <v>36</v>
      </c>
      <c r="S435" s="46" t="s">
        <v>38</v>
      </c>
      <c r="T435" s="37"/>
      <c r="U435" s="47"/>
      <c r="V435" s="48" t="str">
        <f t="shared" si="19"/>
        <v/>
      </c>
      <c r="W435" s="12"/>
      <c r="X435" s="21">
        <f t="shared" si="20"/>
        <v>91</v>
      </c>
    </row>
    <row r="436" spans="1:24" s="5" customFormat="1" ht="24" customHeight="1">
      <c r="A436" s="22"/>
      <c r="B436" s="23"/>
      <c r="C436" s="24"/>
      <c r="D436" s="36" t="s">
        <v>118</v>
      </c>
      <c r="E436" s="37" t="s">
        <v>30</v>
      </c>
      <c r="F436" s="38">
        <v>2.9990000000000001</v>
      </c>
      <c r="G436" s="39" t="s">
        <v>31</v>
      </c>
      <c r="H436" s="39" t="s">
        <v>32</v>
      </c>
      <c r="I436" s="37" t="s">
        <v>58</v>
      </c>
      <c r="J436" s="40">
        <v>2913</v>
      </c>
      <c r="K436" s="40">
        <v>6715</v>
      </c>
      <c r="L436" s="39">
        <v>3637</v>
      </c>
      <c r="M436" s="41" t="s">
        <v>34</v>
      </c>
      <c r="N436" s="42">
        <v>9.01</v>
      </c>
      <c r="O436" s="43">
        <f t="shared" si="18"/>
        <v>287.03884572697001</v>
      </c>
      <c r="P436" s="44">
        <v>9.91</v>
      </c>
      <c r="Q436" s="45" t="s">
        <v>35</v>
      </c>
      <c r="R436" s="37" t="s">
        <v>36</v>
      </c>
      <c r="S436" s="46" t="s">
        <v>38</v>
      </c>
      <c r="T436" s="37"/>
      <c r="U436" s="47"/>
      <c r="V436" s="48" t="str">
        <f t="shared" si="19"/>
        <v/>
      </c>
      <c r="W436" s="12"/>
      <c r="X436" s="21">
        <f t="shared" si="20"/>
        <v>90</v>
      </c>
    </row>
    <row r="437" spans="1:24" s="5" customFormat="1" ht="24" customHeight="1">
      <c r="A437" s="22"/>
      <c r="B437" s="23"/>
      <c r="C437" s="24"/>
      <c r="D437" s="36" t="s">
        <v>118</v>
      </c>
      <c r="E437" s="37" t="s">
        <v>30</v>
      </c>
      <c r="F437" s="38">
        <v>2.9990000000000001</v>
      </c>
      <c r="G437" s="39" t="s">
        <v>31</v>
      </c>
      <c r="H437" s="39" t="s">
        <v>32</v>
      </c>
      <c r="I437" s="37" t="s">
        <v>58</v>
      </c>
      <c r="J437" s="40">
        <v>2913</v>
      </c>
      <c r="K437" s="40">
        <v>6715</v>
      </c>
      <c r="L437" s="39">
        <v>3637</v>
      </c>
      <c r="M437" s="41" t="s">
        <v>34</v>
      </c>
      <c r="N437" s="42">
        <v>8.93</v>
      </c>
      <c r="O437" s="43">
        <f t="shared" si="18"/>
        <v>289.61030235162377</v>
      </c>
      <c r="P437" s="44">
        <v>9.91</v>
      </c>
      <c r="Q437" s="45" t="s">
        <v>35</v>
      </c>
      <c r="R437" s="37" t="s">
        <v>36</v>
      </c>
      <c r="S437" s="46" t="s">
        <v>38</v>
      </c>
      <c r="T437" s="37"/>
      <c r="U437" s="47"/>
      <c r="V437" s="48" t="str">
        <f t="shared" si="19"/>
        <v/>
      </c>
      <c r="W437" s="12"/>
      <c r="X437" s="21">
        <f t="shared" si="20"/>
        <v>90</v>
      </c>
    </row>
    <row r="438" spans="1:24" s="5" customFormat="1" ht="24" customHeight="1">
      <c r="A438" s="22"/>
      <c r="B438" s="23"/>
      <c r="C438" s="24"/>
      <c r="D438" s="36" t="s">
        <v>119</v>
      </c>
      <c r="E438" s="37" t="s">
        <v>30</v>
      </c>
      <c r="F438" s="38">
        <v>2.9990000000000001</v>
      </c>
      <c r="G438" s="39" t="s">
        <v>31</v>
      </c>
      <c r="H438" s="39" t="s">
        <v>32</v>
      </c>
      <c r="I438" s="37" t="s">
        <v>58</v>
      </c>
      <c r="J438" s="40">
        <v>2496</v>
      </c>
      <c r="K438" s="40">
        <v>4661</v>
      </c>
      <c r="L438" s="39">
        <v>2000</v>
      </c>
      <c r="M438" s="41" t="s">
        <v>34</v>
      </c>
      <c r="N438" s="42">
        <v>11.36</v>
      </c>
      <c r="O438" s="43">
        <f t="shared" si="18"/>
        <v>227.66021126760566</v>
      </c>
      <c r="P438" s="44">
        <v>11.93</v>
      </c>
      <c r="Q438" s="45" t="s">
        <v>67</v>
      </c>
      <c r="R438" s="37" t="s">
        <v>36</v>
      </c>
      <c r="S438" s="46" t="s">
        <v>38</v>
      </c>
      <c r="T438" s="37"/>
      <c r="U438" s="47"/>
      <c r="V438" s="48">
        <f t="shared" si="19"/>
        <v>95</v>
      </c>
      <c r="X438" s="21">
        <f t="shared" si="20"/>
        <v>95</v>
      </c>
    </row>
    <row r="439" spans="1:24" s="5" customFormat="1" ht="24" customHeight="1">
      <c r="A439" s="22"/>
      <c r="B439" s="23"/>
      <c r="C439" s="24"/>
      <c r="D439" s="36" t="s">
        <v>119</v>
      </c>
      <c r="E439" s="37" t="s">
        <v>30</v>
      </c>
      <c r="F439" s="38">
        <v>2.9990000000000001</v>
      </c>
      <c r="G439" s="39" t="s">
        <v>31</v>
      </c>
      <c r="H439" s="39" t="s">
        <v>32</v>
      </c>
      <c r="I439" s="37" t="s">
        <v>58</v>
      </c>
      <c r="J439" s="40">
        <v>2496</v>
      </c>
      <c r="K439" s="40">
        <v>4661</v>
      </c>
      <c r="L439" s="39">
        <v>2000</v>
      </c>
      <c r="M439" s="41" t="s">
        <v>34</v>
      </c>
      <c r="N439" s="42">
        <v>11.01</v>
      </c>
      <c r="O439" s="43">
        <f t="shared" si="18"/>
        <v>234.89736603088102</v>
      </c>
      <c r="P439" s="44">
        <v>11.93</v>
      </c>
      <c r="Q439" s="45" t="s">
        <v>67</v>
      </c>
      <c r="R439" s="37" t="s">
        <v>36</v>
      </c>
      <c r="S439" s="46" t="s">
        <v>38</v>
      </c>
      <c r="T439" s="37"/>
      <c r="U439" s="47"/>
      <c r="V439" s="48" t="str">
        <f t="shared" si="19"/>
        <v/>
      </c>
      <c r="X439" s="21">
        <f t="shared" si="20"/>
        <v>92</v>
      </c>
    </row>
    <row r="440" spans="1:24" s="5" customFormat="1" ht="24" customHeight="1">
      <c r="A440" s="22"/>
      <c r="B440" s="23"/>
      <c r="C440" s="24"/>
      <c r="D440" s="36" t="s">
        <v>119</v>
      </c>
      <c r="E440" s="37" t="s">
        <v>30</v>
      </c>
      <c r="F440" s="38">
        <v>2.9990000000000001</v>
      </c>
      <c r="G440" s="39" t="s">
        <v>31</v>
      </c>
      <c r="H440" s="39" t="s">
        <v>32</v>
      </c>
      <c r="I440" s="37" t="s">
        <v>58</v>
      </c>
      <c r="J440" s="40">
        <v>2750</v>
      </c>
      <c r="K440" s="40">
        <v>5914</v>
      </c>
      <c r="L440" s="39">
        <v>2999</v>
      </c>
      <c r="M440" s="41" t="s">
        <v>34</v>
      </c>
      <c r="N440" s="42">
        <v>9.9600000000000009</v>
      </c>
      <c r="O440" s="43">
        <f t="shared" si="18"/>
        <v>259.66064257028108</v>
      </c>
      <c r="P440" s="44">
        <v>10.59</v>
      </c>
      <c r="Q440" s="45" t="s">
        <v>67</v>
      </c>
      <c r="R440" s="37" t="s">
        <v>36</v>
      </c>
      <c r="S440" s="46" t="s">
        <v>38</v>
      </c>
      <c r="T440" s="37"/>
      <c r="U440" s="47"/>
      <c r="V440" s="48" t="str">
        <f t="shared" si="19"/>
        <v/>
      </c>
      <c r="X440" s="21">
        <f t="shared" si="20"/>
        <v>94</v>
      </c>
    </row>
    <row r="441" spans="1:24" s="5" customFormat="1" ht="24" customHeight="1">
      <c r="A441" s="22"/>
      <c r="B441" s="23"/>
      <c r="C441" s="24"/>
      <c r="D441" s="36" t="s">
        <v>119</v>
      </c>
      <c r="E441" s="37" t="s">
        <v>30</v>
      </c>
      <c r="F441" s="38">
        <v>2.9990000000000001</v>
      </c>
      <c r="G441" s="39" t="s">
        <v>31</v>
      </c>
      <c r="H441" s="39" t="s">
        <v>32</v>
      </c>
      <c r="I441" s="37" t="s">
        <v>58</v>
      </c>
      <c r="J441" s="40">
        <v>2750</v>
      </c>
      <c r="K441" s="40">
        <v>5914</v>
      </c>
      <c r="L441" s="39">
        <v>2999</v>
      </c>
      <c r="M441" s="41" t="s">
        <v>34</v>
      </c>
      <c r="N441" s="42">
        <v>9.84</v>
      </c>
      <c r="O441" s="43">
        <f t="shared" si="18"/>
        <v>262.82723577235771</v>
      </c>
      <c r="P441" s="44">
        <v>10.59</v>
      </c>
      <c r="Q441" s="45" t="s">
        <v>67</v>
      </c>
      <c r="R441" s="37" t="s">
        <v>36</v>
      </c>
      <c r="S441" s="46" t="s">
        <v>38</v>
      </c>
      <c r="T441" s="37"/>
      <c r="U441" s="47"/>
      <c r="V441" s="48" t="str">
        <f t="shared" si="19"/>
        <v/>
      </c>
      <c r="X441" s="21">
        <f t="shared" si="20"/>
        <v>92</v>
      </c>
    </row>
    <row r="442" spans="1:24" s="5" customFormat="1" ht="24" customHeight="1">
      <c r="A442" s="22"/>
      <c r="B442" s="23"/>
      <c r="C442" s="24"/>
      <c r="D442" s="36" t="s">
        <v>120</v>
      </c>
      <c r="E442" s="37" t="s">
        <v>30</v>
      </c>
      <c r="F442" s="38">
        <v>2.9990000000000001</v>
      </c>
      <c r="G442" s="39" t="s">
        <v>31</v>
      </c>
      <c r="H442" s="39" t="s">
        <v>32</v>
      </c>
      <c r="I442" s="37" t="s">
        <v>58</v>
      </c>
      <c r="J442" s="40">
        <v>2496</v>
      </c>
      <c r="K442" s="40">
        <v>4661</v>
      </c>
      <c r="L442" s="39">
        <v>2000</v>
      </c>
      <c r="M442" s="41" t="s">
        <v>34</v>
      </c>
      <c r="N442" s="42">
        <v>11.36</v>
      </c>
      <c r="O442" s="43">
        <f t="shared" si="18"/>
        <v>227.66021126760566</v>
      </c>
      <c r="P442" s="44">
        <v>11.93</v>
      </c>
      <c r="Q442" s="45" t="s">
        <v>67</v>
      </c>
      <c r="R442" s="37" t="s">
        <v>36</v>
      </c>
      <c r="S442" s="46" t="s">
        <v>38</v>
      </c>
      <c r="T442" s="37"/>
      <c r="U442" s="47"/>
      <c r="V442" s="48">
        <f t="shared" si="19"/>
        <v>95</v>
      </c>
      <c r="X442" s="21">
        <f t="shared" si="20"/>
        <v>95</v>
      </c>
    </row>
    <row r="443" spans="1:24" s="5" customFormat="1" ht="24" customHeight="1">
      <c r="A443" s="22"/>
      <c r="B443" s="23"/>
      <c r="C443" s="24"/>
      <c r="D443" s="36" t="s">
        <v>120</v>
      </c>
      <c r="E443" s="37" t="s">
        <v>30</v>
      </c>
      <c r="F443" s="38">
        <v>2.9990000000000001</v>
      </c>
      <c r="G443" s="39" t="s">
        <v>31</v>
      </c>
      <c r="H443" s="39" t="s">
        <v>32</v>
      </c>
      <c r="I443" s="37" t="s">
        <v>58</v>
      </c>
      <c r="J443" s="40">
        <v>2496</v>
      </c>
      <c r="K443" s="40">
        <v>4661</v>
      </c>
      <c r="L443" s="39">
        <v>2000</v>
      </c>
      <c r="M443" s="41" t="s">
        <v>34</v>
      </c>
      <c r="N443" s="42">
        <v>11.01</v>
      </c>
      <c r="O443" s="43">
        <f t="shared" si="18"/>
        <v>234.89736603088102</v>
      </c>
      <c r="P443" s="44">
        <v>11.93</v>
      </c>
      <c r="Q443" s="45" t="s">
        <v>67</v>
      </c>
      <c r="R443" s="37" t="s">
        <v>36</v>
      </c>
      <c r="S443" s="46" t="s">
        <v>38</v>
      </c>
      <c r="T443" s="37"/>
      <c r="U443" s="47"/>
      <c r="V443" s="48" t="str">
        <f t="shared" si="19"/>
        <v/>
      </c>
      <c r="X443" s="21">
        <f t="shared" si="20"/>
        <v>92</v>
      </c>
    </row>
    <row r="444" spans="1:24" s="5" customFormat="1" ht="24" customHeight="1">
      <c r="A444" s="22"/>
      <c r="B444" s="23"/>
      <c r="C444" s="24"/>
      <c r="D444" s="36" t="s">
        <v>120</v>
      </c>
      <c r="E444" s="37" t="s">
        <v>30</v>
      </c>
      <c r="F444" s="38">
        <v>2.9990000000000001</v>
      </c>
      <c r="G444" s="39" t="s">
        <v>31</v>
      </c>
      <c r="H444" s="39" t="s">
        <v>32</v>
      </c>
      <c r="I444" s="37" t="s">
        <v>58</v>
      </c>
      <c r="J444" s="40">
        <v>2750</v>
      </c>
      <c r="K444" s="40">
        <v>5914</v>
      </c>
      <c r="L444" s="39">
        <v>2999</v>
      </c>
      <c r="M444" s="41" t="s">
        <v>34</v>
      </c>
      <c r="N444" s="42">
        <v>10.31</v>
      </c>
      <c r="O444" s="43">
        <f t="shared" si="18"/>
        <v>250.84578079534433</v>
      </c>
      <c r="P444" s="44">
        <v>10.59</v>
      </c>
      <c r="Q444" s="45" t="s">
        <v>35</v>
      </c>
      <c r="R444" s="37" t="s">
        <v>36</v>
      </c>
      <c r="S444" s="46" t="s">
        <v>38</v>
      </c>
      <c r="T444" s="37"/>
      <c r="U444" s="47"/>
      <c r="V444" s="48">
        <f t="shared" si="19"/>
        <v>97</v>
      </c>
      <c r="W444" s="12"/>
      <c r="X444" s="21">
        <f t="shared" si="20"/>
        <v>97</v>
      </c>
    </row>
    <row r="445" spans="1:24" s="5" customFormat="1" ht="24" customHeight="1">
      <c r="A445" s="22"/>
      <c r="B445" s="23"/>
      <c r="C445" s="24"/>
      <c r="D445" s="36" t="s">
        <v>120</v>
      </c>
      <c r="E445" s="37" t="s">
        <v>30</v>
      </c>
      <c r="F445" s="38">
        <v>2.9990000000000001</v>
      </c>
      <c r="G445" s="39" t="s">
        <v>31</v>
      </c>
      <c r="H445" s="39" t="s">
        <v>32</v>
      </c>
      <c r="I445" s="37" t="s">
        <v>58</v>
      </c>
      <c r="J445" s="40">
        <v>2750</v>
      </c>
      <c r="K445" s="40">
        <v>5914</v>
      </c>
      <c r="L445" s="39">
        <v>2999</v>
      </c>
      <c r="M445" s="41" t="s">
        <v>34</v>
      </c>
      <c r="N445" s="42">
        <v>10.29</v>
      </c>
      <c r="O445" s="43">
        <f t="shared" si="18"/>
        <v>251.33333333333334</v>
      </c>
      <c r="P445" s="44">
        <v>10.59</v>
      </c>
      <c r="Q445" s="45" t="s">
        <v>35</v>
      </c>
      <c r="R445" s="37" t="s">
        <v>36</v>
      </c>
      <c r="S445" s="46" t="s">
        <v>38</v>
      </c>
      <c r="T445" s="37"/>
      <c r="U445" s="47"/>
      <c r="V445" s="48">
        <f t="shared" si="19"/>
        <v>97</v>
      </c>
      <c r="W445" s="12"/>
      <c r="X445" s="21">
        <f t="shared" si="20"/>
        <v>97</v>
      </c>
    </row>
    <row r="446" spans="1:24" s="5" customFormat="1" ht="24" customHeight="1">
      <c r="A446" s="22"/>
      <c r="B446" s="23"/>
      <c r="C446" s="24"/>
      <c r="D446" s="36" t="s">
        <v>120</v>
      </c>
      <c r="E446" s="37" t="s">
        <v>30</v>
      </c>
      <c r="F446" s="38">
        <v>2.9990000000000001</v>
      </c>
      <c r="G446" s="39" t="s">
        <v>31</v>
      </c>
      <c r="H446" s="39" t="s">
        <v>32</v>
      </c>
      <c r="I446" s="37" t="s">
        <v>58</v>
      </c>
      <c r="J446" s="40">
        <v>2750</v>
      </c>
      <c r="K446" s="40">
        <v>5914</v>
      </c>
      <c r="L446" s="39">
        <v>2999</v>
      </c>
      <c r="M446" s="41" t="s">
        <v>34</v>
      </c>
      <c r="N446" s="42">
        <v>10.11</v>
      </c>
      <c r="O446" s="43">
        <f t="shared" si="18"/>
        <v>255.80811078140457</v>
      </c>
      <c r="P446" s="44">
        <v>10.59</v>
      </c>
      <c r="Q446" s="45" t="s">
        <v>35</v>
      </c>
      <c r="R446" s="37" t="s">
        <v>36</v>
      </c>
      <c r="S446" s="46" t="s">
        <v>38</v>
      </c>
      <c r="T446" s="37"/>
      <c r="U446" s="47"/>
      <c r="V446" s="48">
        <f t="shared" si="19"/>
        <v>95</v>
      </c>
      <c r="W446" s="12"/>
      <c r="X446" s="21">
        <f t="shared" si="20"/>
        <v>95</v>
      </c>
    </row>
    <row r="447" spans="1:24" s="5" customFormat="1" ht="24" customHeight="1">
      <c r="A447" s="22"/>
      <c r="B447" s="23"/>
      <c r="C447" s="24"/>
      <c r="D447" s="36" t="s">
        <v>120</v>
      </c>
      <c r="E447" s="37" t="s">
        <v>30</v>
      </c>
      <c r="F447" s="38">
        <v>2.9990000000000001</v>
      </c>
      <c r="G447" s="39" t="s">
        <v>31</v>
      </c>
      <c r="H447" s="39" t="s">
        <v>32</v>
      </c>
      <c r="I447" s="37" t="s">
        <v>58</v>
      </c>
      <c r="J447" s="40">
        <v>2750</v>
      </c>
      <c r="K447" s="40">
        <v>5914</v>
      </c>
      <c r="L447" s="39">
        <v>2999</v>
      </c>
      <c r="M447" s="41" t="s">
        <v>34</v>
      </c>
      <c r="N447" s="42">
        <v>9.9600000000000009</v>
      </c>
      <c r="O447" s="43">
        <f t="shared" si="18"/>
        <v>259.66064257028108</v>
      </c>
      <c r="P447" s="44">
        <v>10.59</v>
      </c>
      <c r="Q447" s="45" t="s">
        <v>67</v>
      </c>
      <c r="R447" s="37" t="s">
        <v>36</v>
      </c>
      <c r="S447" s="46" t="s">
        <v>38</v>
      </c>
      <c r="T447" s="37"/>
      <c r="U447" s="47"/>
      <c r="V447" s="48" t="str">
        <f t="shared" si="19"/>
        <v/>
      </c>
      <c r="X447" s="21">
        <f t="shared" si="20"/>
        <v>94</v>
      </c>
    </row>
    <row r="448" spans="1:24" s="5" customFormat="1" ht="24" customHeight="1">
      <c r="A448" s="22"/>
      <c r="B448" s="23"/>
      <c r="C448" s="24"/>
      <c r="D448" s="36" t="s">
        <v>120</v>
      </c>
      <c r="E448" s="37" t="s">
        <v>30</v>
      </c>
      <c r="F448" s="38">
        <v>2.9990000000000001</v>
      </c>
      <c r="G448" s="39" t="s">
        <v>31</v>
      </c>
      <c r="H448" s="39" t="s">
        <v>32</v>
      </c>
      <c r="I448" s="37" t="s">
        <v>58</v>
      </c>
      <c r="J448" s="40">
        <v>2750</v>
      </c>
      <c r="K448" s="40">
        <v>5914</v>
      </c>
      <c r="L448" s="39">
        <v>2999</v>
      </c>
      <c r="M448" s="41" t="s">
        <v>34</v>
      </c>
      <c r="N448" s="42">
        <v>9.94</v>
      </c>
      <c r="O448" s="43">
        <f t="shared" si="18"/>
        <v>260.18309859154931</v>
      </c>
      <c r="P448" s="44">
        <v>10.59</v>
      </c>
      <c r="Q448" s="45" t="s">
        <v>67</v>
      </c>
      <c r="R448" s="37" t="s">
        <v>36</v>
      </c>
      <c r="S448" s="46" t="s">
        <v>38</v>
      </c>
      <c r="T448" s="37"/>
      <c r="U448" s="47"/>
      <c r="V448" s="48" t="str">
        <f t="shared" si="19"/>
        <v/>
      </c>
      <c r="X448" s="21">
        <f t="shared" si="20"/>
        <v>93</v>
      </c>
    </row>
    <row r="449" spans="1:24" s="5" customFormat="1" ht="24" customHeight="1">
      <c r="A449" s="22"/>
      <c r="B449" s="23"/>
      <c r="C449" s="24"/>
      <c r="D449" s="36" t="s">
        <v>120</v>
      </c>
      <c r="E449" s="37" t="s">
        <v>30</v>
      </c>
      <c r="F449" s="38">
        <v>2.9990000000000001</v>
      </c>
      <c r="G449" s="39" t="s">
        <v>31</v>
      </c>
      <c r="H449" s="39" t="s">
        <v>32</v>
      </c>
      <c r="I449" s="37" t="s">
        <v>58</v>
      </c>
      <c r="J449" s="40">
        <v>2750</v>
      </c>
      <c r="K449" s="40">
        <v>5914</v>
      </c>
      <c r="L449" s="39">
        <v>2999</v>
      </c>
      <c r="M449" s="41" t="s">
        <v>34</v>
      </c>
      <c r="N449" s="42">
        <v>9.84</v>
      </c>
      <c r="O449" s="43">
        <f t="shared" si="18"/>
        <v>262.82723577235771</v>
      </c>
      <c r="P449" s="44">
        <v>10.59</v>
      </c>
      <c r="Q449" s="45" t="s">
        <v>67</v>
      </c>
      <c r="R449" s="37" t="s">
        <v>36</v>
      </c>
      <c r="S449" s="46" t="s">
        <v>38</v>
      </c>
      <c r="T449" s="37"/>
      <c r="U449" s="47"/>
      <c r="V449" s="48" t="str">
        <f t="shared" si="19"/>
        <v/>
      </c>
      <c r="X449" s="21">
        <f t="shared" si="20"/>
        <v>92</v>
      </c>
    </row>
    <row r="450" spans="1:24" s="5" customFormat="1" ht="24" customHeight="1">
      <c r="A450" s="22"/>
      <c r="B450" s="23"/>
      <c r="C450" s="24"/>
      <c r="D450" s="36" t="s">
        <v>120</v>
      </c>
      <c r="E450" s="37" t="s">
        <v>30</v>
      </c>
      <c r="F450" s="38">
        <v>2.9990000000000001</v>
      </c>
      <c r="G450" s="39" t="s">
        <v>31</v>
      </c>
      <c r="H450" s="39" t="s">
        <v>32</v>
      </c>
      <c r="I450" s="37" t="s">
        <v>58</v>
      </c>
      <c r="J450" s="40">
        <v>2913</v>
      </c>
      <c r="K450" s="40">
        <v>6715</v>
      </c>
      <c r="L450" s="39">
        <v>3637</v>
      </c>
      <c r="M450" s="41" t="s">
        <v>34</v>
      </c>
      <c r="N450" s="42">
        <v>9.07</v>
      </c>
      <c r="O450" s="43">
        <f t="shared" si="18"/>
        <v>285.14002205071665</v>
      </c>
      <c r="P450" s="44">
        <v>9.91</v>
      </c>
      <c r="Q450" s="45" t="s">
        <v>35</v>
      </c>
      <c r="R450" s="37" t="s">
        <v>36</v>
      </c>
      <c r="S450" s="46" t="s">
        <v>38</v>
      </c>
      <c r="T450" s="37"/>
      <c r="U450" s="47"/>
      <c r="V450" s="48" t="str">
        <f t="shared" si="19"/>
        <v/>
      </c>
      <c r="W450" s="12"/>
      <c r="X450" s="21">
        <f t="shared" si="20"/>
        <v>91</v>
      </c>
    </row>
    <row r="451" spans="1:24" s="5" customFormat="1" ht="24" customHeight="1">
      <c r="A451" s="22"/>
      <c r="B451" s="23"/>
      <c r="C451" s="24"/>
      <c r="D451" s="36" t="s">
        <v>120</v>
      </c>
      <c r="E451" s="37" t="s">
        <v>30</v>
      </c>
      <c r="F451" s="38">
        <v>2.9990000000000001</v>
      </c>
      <c r="G451" s="39" t="s">
        <v>31</v>
      </c>
      <c r="H451" s="39" t="s">
        <v>32</v>
      </c>
      <c r="I451" s="37" t="s">
        <v>58</v>
      </c>
      <c r="J451" s="40">
        <v>2913</v>
      </c>
      <c r="K451" s="40">
        <v>6715</v>
      </c>
      <c r="L451" s="39">
        <v>3637</v>
      </c>
      <c r="M451" s="41" t="s">
        <v>34</v>
      </c>
      <c r="N451" s="42">
        <v>9.01</v>
      </c>
      <c r="O451" s="43">
        <f t="shared" si="18"/>
        <v>287.03884572697001</v>
      </c>
      <c r="P451" s="44">
        <v>9.91</v>
      </c>
      <c r="Q451" s="45" t="s">
        <v>35</v>
      </c>
      <c r="R451" s="37" t="s">
        <v>36</v>
      </c>
      <c r="S451" s="46" t="s">
        <v>38</v>
      </c>
      <c r="T451" s="37"/>
      <c r="U451" s="47"/>
      <c r="V451" s="48" t="str">
        <f t="shared" si="19"/>
        <v/>
      </c>
      <c r="W451" s="12"/>
      <c r="X451" s="21">
        <f t="shared" si="20"/>
        <v>90</v>
      </c>
    </row>
    <row r="452" spans="1:24" s="5" customFormat="1" ht="24" customHeight="1">
      <c r="A452" s="22"/>
      <c r="B452" s="23"/>
      <c r="C452" s="24"/>
      <c r="D452" s="36" t="s">
        <v>120</v>
      </c>
      <c r="E452" s="37" t="s">
        <v>30</v>
      </c>
      <c r="F452" s="38">
        <v>2.9990000000000001</v>
      </c>
      <c r="G452" s="39" t="s">
        <v>31</v>
      </c>
      <c r="H452" s="39" t="s">
        <v>32</v>
      </c>
      <c r="I452" s="37" t="s">
        <v>58</v>
      </c>
      <c r="J452" s="40">
        <v>2913</v>
      </c>
      <c r="K452" s="40">
        <v>6715</v>
      </c>
      <c r="L452" s="39">
        <v>3637</v>
      </c>
      <c r="M452" s="41" t="s">
        <v>34</v>
      </c>
      <c r="N452" s="42">
        <v>8.93</v>
      </c>
      <c r="O452" s="43">
        <f t="shared" si="18"/>
        <v>289.61030235162377</v>
      </c>
      <c r="P452" s="44">
        <v>9.91</v>
      </c>
      <c r="Q452" s="45" t="s">
        <v>35</v>
      </c>
      <c r="R452" s="37" t="s">
        <v>36</v>
      </c>
      <c r="S452" s="46" t="s">
        <v>38</v>
      </c>
      <c r="T452" s="37"/>
      <c r="U452" s="47"/>
      <c r="V452" s="48" t="str">
        <f t="shared" si="19"/>
        <v/>
      </c>
      <c r="W452" s="12"/>
      <c r="X452" s="21">
        <f t="shared" si="20"/>
        <v>90</v>
      </c>
    </row>
    <row r="453" spans="1:24" s="5" customFormat="1" ht="24" customHeight="1">
      <c r="A453" s="22"/>
      <c r="B453" s="23"/>
      <c r="C453" s="24"/>
      <c r="D453" s="36" t="s">
        <v>121</v>
      </c>
      <c r="E453" s="37" t="s">
        <v>30</v>
      </c>
      <c r="F453" s="38">
        <v>2.9990000000000001</v>
      </c>
      <c r="G453" s="39" t="s">
        <v>31</v>
      </c>
      <c r="H453" s="39" t="s">
        <v>32</v>
      </c>
      <c r="I453" s="37" t="s">
        <v>66</v>
      </c>
      <c r="J453" s="40">
        <v>2496</v>
      </c>
      <c r="K453" s="40">
        <v>4661</v>
      </c>
      <c r="L453" s="39">
        <v>2000</v>
      </c>
      <c r="M453" s="41" t="s">
        <v>34</v>
      </c>
      <c r="N453" s="42">
        <v>11.28</v>
      </c>
      <c r="O453" s="43">
        <f t="shared" si="18"/>
        <v>229.27482269503548</v>
      </c>
      <c r="P453" s="44">
        <v>11.93</v>
      </c>
      <c r="Q453" s="45" t="s">
        <v>67</v>
      </c>
      <c r="R453" s="37" t="s">
        <v>36</v>
      </c>
      <c r="S453" s="46" t="s">
        <v>38</v>
      </c>
      <c r="T453" s="37"/>
      <c r="U453" s="47"/>
      <c r="V453" s="48" t="str">
        <f t="shared" si="19"/>
        <v/>
      </c>
      <c r="X453" s="21">
        <f t="shared" si="20"/>
        <v>94</v>
      </c>
    </row>
    <row r="454" spans="1:24" s="5" customFormat="1" ht="24" customHeight="1">
      <c r="A454" s="22"/>
      <c r="B454" s="23"/>
      <c r="C454" s="24"/>
      <c r="D454" s="36" t="s">
        <v>121</v>
      </c>
      <c r="E454" s="37" t="s">
        <v>30</v>
      </c>
      <c r="F454" s="38">
        <v>2.9990000000000001</v>
      </c>
      <c r="G454" s="39" t="s">
        <v>31</v>
      </c>
      <c r="H454" s="39" t="s">
        <v>32</v>
      </c>
      <c r="I454" s="37" t="s">
        <v>58</v>
      </c>
      <c r="J454" s="40">
        <v>2496</v>
      </c>
      <c r="K454" s="40">
        <v>4661</v>
      </c>
      <c r="L454" s="39">
        <v>2000</v>
      </c>
      <c r="M454" s="41" t="s">
        <v>34</v>
      </c>
      <c r="N454" s="42">
        <v>11.01</v>
      </c>
      <c r="O454" s="43">
        <f t="shared" si="18"/>
        <v>234.89736603088102</v>
      </c>
      <c r="P454" s="44">
        <v>11.93</v>
      </c>
      <c r="Q454" s="45" t="s">
        <v>67</v>
      </c>
      <c r="R454" s="37" t="s">
        <v>36</v>
      </c>
      <c r="S454" s="46" t="s">
        <v>38</v>
      </c>
      <c r="T454" s="37"/>
      <c r="U454" s="47"/>
      <c r="V454" s="48" t="str">
        <f t="shared" si="19"/>
        <v/>
      </c>
      <c r="X454" s="21">
        <f t="shared" si="20"/>
        <v>92</v>
      </c>
    </row>
    <row r="455" spans="1:24" s="5" customFormat="1" ht="24" customHeight="1">
      <c r="A455" s="22"/>
      <c r="B455" s="23"/>
      <c r="C455" s="24"/>
      <c r="D455" s="36" t="s">
        <v>122</v>
      </c>
      <c r="E455" s="37" t="s">
        <v>30</v>
      </c>
      <c r="F455" s="38">
        <v>2.9990000000000001</v>
      </c>
      <c r="G455" s="39" t="s">
        <v>31</v>
      </c>
      <c r="H455" s="39" t="s">
        <v>32</v>
      </c>
      <c r="I455" s="37" t="s">
        <v>66</v>
      </c>
      <c r="J455" s="40">
        <v>2496</v>
      </c>
      <c r="K455" s="40">
        <v>4661</v>
      </c>
      <c r="L455" s="39">
        <v>2000</v>
      </c>
      <c r="M455" s="41" t="s">
        <v>34</v>
      </c>
      <c r="N455" s="42">
        <v>11.18</v>
      </c>
      <c r="O455" s="43">
        <f t="shared" si="18"/>
        <v>231.32558139534882</v>
      </c>
      <c r="P455" s="44">
        <v>11.93</v>
      </c>
      <c r="Q455" s="45" t="s">
        <v>35</v>
      </c>
      <c r="R455" s="37" t="s">
        <v>36</v>
      </c>
      <c r="S455" s="46" t="s">
        <v>91</v>
      </c>
      <c r="T455" s="37"/>
      <c r="U455" s="47"/>
      <c r="V455" s="48" t="str">
        <f t="shared" si="19"/>
        <v/>
      </c>
      <c r="W455" s="12"/>
      <c r="X455" s="21">
        <f t="shared" si="20"/>
        <v>93</v>
      </c>
    </row>
    <row r="456" spans="1:24" s="5" customFormat="1" ht="24" customHeight="1">
      <c r="A456" s="22"/>
      <c r="B456" s="23"/>
      <c r="C456" s="24"/>
      <c r="D456" s="36" t="s">
        <v>122</v>
      </c>
      <c r="E456" s="37" t="s">
        <v>30</v>
      </c>
      <c r="F456" s="38">
        <v>2.9990000000000001</v>
      </c>
      <c r="G456" s="39" t="s">
        <v>31</v>
      </c>
      <c r="H456" s="39" t="s">
        <v>32</v>
      </c>
      <c r="I456" s="37" t="s">
        <v>66</v>
      </c>
      <c r="J456" s="40">
        <v>2496</v>
      </c>
      <c r="K456" s="40">
        <v>4661</v>
      </c>
      <c r="L456" s="39">
        <v>2000</v>
      </c>
      <c r="M456" s="41" t="s">
        <v>34</v>
      </c>
      <c r="N456" s="42">
        <v>11.15</v>
      </c>
      <c r="O456" s="43">
        <f t="shared" si="18"/>
        <v>231.94798206278026</v>
      </c>
      <c r="P456" s="44">
        <v>11.93</v>
      </c>
      <c r="Q456" s="45" t="s">
        <v>35</v>
      </c>
      <c r="R456" s="37" t="s">
        <v>36</v>
      </c>
      <c r="S456" s="46" t="s">
        <v>91</v>
      </c>
      <c r="T456" s="37"/>
      <c r="U456" s="47"/>
      <c r="V456" s="48" t="str">
        <f t="shared" si="19"/>
        <v/>
      </c>
      <c r="W456" s="12"/>
      <c r="X456" s="21">
        <f t="shared" si="20"/>
        <v>93</v>
      </c>
    </row>
    <row r="457" spans="1:24" s="5" customFormat="1" ht="24" customHeight="1">
      <c r="A457" s="22"/>
      <c r="B457" s="23"/>
      <c r="C457" s="24"/>
      <c r="D457" s="36" t="s">
        <v>122</v>
      </c>
      <c r="E457" s="37" t="s">
        <v>30</v>
      </c>
      <c r="F457" s="38">
        <v>2.9990000000000001</v>
      </c>
      <c r="G457" s="39" t="s">
        <v>31</v>
      </c>
      <c r="H457" s="39" t="s">
        <v>32</v>
      </c>
      <c r="I457" s="37" t="s">
        <v>66</v>
      </c>
      <c r="J457" s="40">
        <v>2496</v>
      </c>
      <c r="K457" s="40">
        <v>4661</v>
      </c>
      <c r="L457" s="39">
        <v>2000</v>
      </c>
      <c r="M457" s="41" t="s">
        <v>34</v>
      </c>
      <c r="N457" s="42">
        <v>10.85</v>
      </c>
      <c r="O457" s="43">
        <f t="shared" ref="O457:O520" si="21">IF(N457&gt;0,1/N457*37.7*68.6,"")</f>
        <v>238.36129032258066</v>
      </c>
      <c r="P457" s="44">
        <v>11.93</v>
      </c>
      <c r="Q457" s="45" t="s">
        <v>35</v>
      </c>
      <c r="R457" s="37" t="s">
        <v>36</v>
      </c>
      <c r="S457" s="46" t="s">
        <v>91</v>
      </c>
      <c r="T457" s="37"/>
      <c r="U457" s="47"/>
      <c r="V457" s="48" t="str">
        <f t="shared" ref="V457:V520" si="22">IF(X457&lt;95,"",X457)</f>
        <v/>
      </c>
      <c r="W457" s="12"/>
      <c r="X457" s="21">
        <f t="shared" ref="X457:X520" si="23">IFERROR(ROUNDDOWN(N457/P457*100,0),"")</f>
        <v>90</v>
      </c>
    </row>
    <row r="458" spans="1:24" s="5" customFormat="1" ht="24" customHeight="1">
      <c r="A458" s="22"/>
      <c r="B458" s="23"/>
      <c r="C458" s="24"/>
      <c r="D458" s="36" t="s">
        <v>123</v>
      </c>
      <c r="E458" s="37" t="s">
        <v>30</v>
      </c>
      <c r="F458" s="38">
        <v>2.9990000000000001</v>
      </c>
      <c r="G458" s="39" t="s">
        <v>31</v>
      </c>
      <c r="H458" s="39" t="s">
        <v>32</v>
      </c>
      <c r="I458" s="37" t="s">
        <v>66</v>
      </c>
      <c r="J458" s="40">
        <v>2496</v>
      </c>
      <c r="K458" s="40">
        <v>4661</v>
      </c>
      <c r="L458" s="39">
        <v>2000</v>
      </c>
      <c r="M458" s="41" t="s">
        <v>34</v>
      </c>
      <c r="N458" s="42">
        <v>11.18</v>
      </c>
      <c r="O458" s="43">
        <f t="shared" si="21"/>
        <v>231.32558139534882</v>
      </c>
      <c r="P458" s="44">
        <v>11.93</v>
      </c>
      <c r="Q458" s="45" t="s">
        <v>35</v>
      </c>
      <c r="R458" s="37" t="s">
        <v>36</v>
      </c>
      <c r="S458" s="46" t="s">
        <v>91</v>
      </c>
      <c r="T458" s="37"/>
      <c r="U458" s="47"/>
      <c r="V458" s="48" t="str">
        <f t="shared" si="22"/>
        <v/>
      </c>
      <c r="W458" s="12"/>
      <c r="X458" s="21">
        <f t="shared" si="23"/>
        <v>93</v>
      </c>
    </row>
    <row r="459" spans="1:24" s="5" customFormat="1" ht="24" customHeight="1">
      <c r="A459" s="22"/>
      <c r="B459" s="23"/>
      <c r="C459" s="24"/>
      <c r="D459" s="36" t="s">
        <v>123</v>
      </c>
      <c r="E459" s="37" t="s">
        <v>30</v>
      </c>
      <c r="F459" s="38">
        <v>2.9990000000000001</v>
      </c>
      <c r="G459" s="39" t="s">
        <v>31</v>
      </c>
      <c r="H459" s="39" t="s">
        <v>32</v>
      </c>
      <c r="I459" s="37" t="s">
        <v>66</v>
      </c>
      <c r="J459" s="40">
        <v>2496</v>
      </c>
      <c r="K459" s="40">
        <v>4661</v>
      </c>
      <c r="L459" s="39">
        <v>2000</v>
      </c>
      <c r="M459" s="41" t="s">
        <v>34</v>
      </c>
      <c r="N459" s="42">
        <v>11.15</v>
      </c>
      <c r="O459" s="43">
        <f t="shared" si="21"/>
        <v>231.94798206278026</v>
      </c>
      <c r="P459" s="44">
        <v>11.93</v>
      </c>
      <c r="Q459" s="45" t="s">
        <v>35</v>
      </c>
      <c r="R459" s="37" t="s">
        <v>36</v>
      </c>
      <c r="S459" s="46" t="s">
        <v>91</v>
      </c>
      <c r="T459" s="37"/>
      <c r="U459" s="47"/>
      <c r="V459" s="48" t="str">
        <f t="shared" si="22"/>
        <v/>
      </c>
      <c r="W459" s="12"/>
      <c r="X459" s="21">
        <f t="shared" si="23"/>
        <v>93</v>
      </c>
    </row>
    <row r="460" spans="1:24" s="5" customFormat="1" ht="24" customHeight="1">
      <c r="A460" s="22"/>
      <c r="B460" s="23"/>
      <c r="C460" s="24"/>
      <c r="D460" s="36" t="s">
        <v>123</v>
      </c>
      <c r="E460" s="37" t="s">
        <v>30</v>
      </c>
      <c r="F460" s="38">
        <v>2.9990000000000001</v>
      </c>
      <c r="G460" s="39" t="s">
        <v>31</v>
      </c>
      <c r="H460" s="39" t="s">
        <v>32</v>
      </c>
      <c r="I460" s="37" t="s">
        <v>66</v>
      </c>
      <c r="J460" s="40">
        <v>2496</v>
      </c>
      <c r="K460" s="40">
        <v>4661</v>
      </c>
      <c r="L460" s="39">
        <v>2000</v>
      </c>
      <c r="M460" s="41" t="s">
        <v>34</v>
      </c>
      <c r="N460" s="42">
        <v>10.85</v>
      </c>
      <c r="O460" s="43">
        <f t="shared" si="21"/>
        <v>238.36129032258066</v>
      </c>
      <c r="P460" s="44">
        <v>11.93</v>
      </c>
      <c r="Q460" s="45" t="s">
        <v>35</v>
      </c>
      <c r="R460" s="37" t="s">
        <v>36</v>
      </c>
      <c r="S460" s="46" t="s">
        <v>91</v>
      </c>
      <c r="T460" s="37"/>
      <c r="U460" s="47"/>
      <c r="V460" s="48" t="str">
        <f t="shared" si="22"/>
        <v/>
      </c>
      <c r="W460" s="12"/>
      <c r="X460" s="21">
        <f t="shared" si="23"/>
        <v>90</v>
      </c>
    </row>
    <row r="461" spans="1:24" s="5" customFormat="1" ht="24" customHeight="1">
      <c r="A461" s="22"/>
      <c r="B461" s="23"/>
      <c r="C461" s="24"/>
      <c r="D461" s="36" t="s">
        <v>124</v>
      </c>
      <c r="E461" s="37" t="s">
        <v>30</v>
      </c>
      <c r="F461" s="38">
        <v>2.9990000000000001</v>
      </c>
      <c r="G461" s="39" t="s">
        <v>31</v>
      </c>
      <c r="H461" s="39" t="s">
        <v>32</v>
      </c>
      <c r="I461" s="37" t="s">
        <v>66</v>
      </c>
      <c r="J461" s="40">
        <v>2496</v>
      </c>
      <c r="K461" s="40">
        <v>4661</v>
      </c>
      <c r="L461" s="39">
        <v>2000</v>
      </c>
      <c r="M461" s="41" t="s">
        <v>34</v>
      </c>
      <c r="N461" s="42">
        <v>11.18</v>
      </c>
      <c r="O461" s="43">
        <f t="shared" si="21"/>
        <v>231.32558139534882</v>
      </c>
      <c r="P461" s="44">
        <v>11.93</v>
      </c>
      <c r="Q461" s="45" t="s">
        <v>35</v>
      </c>
      <c r="R461" s="37" t="s">
        <v>36</v>
      </c>
      <c r="S461" s="46" t="s">
        <v>91</v>
      </c>
      <c r="T461" s="37"/>
      <c r="U461" s="47"/>
      <c r="V461" s="48" t="str">
        <f t="shared" si="22"/>
        <v/>
      </c>
      <c r="W461" s="12"/>
      <c r="X461" s="21">
        <f t="shared" si="23"/>
        <v>93</v>
      </c>
    </row>
    <row r="462" spans="1:24" s="5" customFormat="1" ht="24" customHeight="1">
      <c r="A462" s="22"/>
      <c r="B462" s="23"/>
      <c r="C462" s="24"/>
      <c r="D462" s="36" t="s">
        <v>124</v>
      </c>
      <c r="E462" s="37" t="s">
        <v>30</v>
      </c>
      <c r="F462" s="38">
        <v>2.9990000000000001</v>
      </c>
      <c r="G462" s="39" t="s">
        <v>31</v>
      </c>
      <c r="H462" s="39" t="s">
        <v>32</v>
      </c>
      <c r="I462" s="37" t="s">
        <v>66</v>
      </c>
      <c r="J462" s="40">
        <v>2496</v>
      </c>
      <c r="K462" s="40">
        <v>4661</v>
      </c>
      <c r="L462" s="39">
        <v>2000</v>
      </c>
      <c r="M462" s="41" t="s">
        <v>34</v>
      </c>
      <c r="N462" s="42">
        <v>11.15</v>
      </c>
      <c r="O462" s="43">
        <f t="shared" si="21"/>
        <v>231.94798206278026</v>
      </c>
      <c r="P462" s="44">
        <v>11.93</v>
      </c>
      <c r="Q462" s="45" t="s">
        <v>35</v>
      </c>
      <c r="R462" s="37" t="s">
        <v>36</v>
      </c>
      <c r="S462" s="46" t="s">
        <v>91</v>
      </c>
      <c r="T462" s="37"/>
      <c r="U462" s="47"/>
      <c r="V462" s="48" t="str">
        <f t="shared" si="22"/>
        <v/>
      </c>
      <c r="W462" s="12"/>
      <c r="X462" s="21">
        <f t="shared" si="23"/>
        <v>93</v>
      </c>
    </row>
    <row r="463" spans="1:24" s="5" customFormat="1" ht="24" customHeight="1">
      <c r="A463" s="22"/>
      <c r="B463" s="23"/>
      <c r="C463" s="24"/>
      <c r="D463" s="36" t="s">
        <v>124</v>
      </c>
      <c r="E463" s="37" t="s">
        <v>30</v>
      </c>
      <c r="F463" s="38">
        <v>2.9990000000000001</v>
      </c>
      <c r="G463" s="39" t="s">
        <v>31</v>
      </c>
      <c r="H463" s="39" t="s">
        <v>32</v>
      </c>
      <c r="I463" s="37" t="s">
        <v>66</v>
      </c>
      <c r="J463" s="40">
        <v>2496</v>
      </c>
      <c r="K463" s="40">
        <v>4661</v>
      </c>
      <c r="L463" s="39">
        <v>2000</v>
      </c>
      <c r="M463" s="41" t="s">
        <v>34</v>
      </c>
      <c r="N463" s="42">
        <v>10.85</v>
      </c>
      <c r="O463" s="43">
        <f t="shared" si="21"/>
        <v>238.36129032258066</v>
      </c>
      <c r="P463" s="44">
        <v>11.93</v>
      </c>
      <c r="Q463" s="45" t="s">
        <v>35</v>
      </c>
      <c r="R463" s="37" t="s">
        <v>36</v>
      </c>
      <c r="S463" s="46" t="s">
        <v>91</v>
      </c>
      <c r="T463" s="37"/>
      <c r="U463" s="47"/>
      <c r="V463" s="48" t="str">
        <f t="shared" si="22"/>
        <v/>
      </c>
      <c r="W463" s="12"/>
      <c r="X463" s="21">
        <f t="shared" si="23"/>
        <v>90</v>
      </c>
    </row>
    <row r="464" spans="1:24" s="5" customFormat="1" ht="24" customHeight="1">
      <c r="A464" s="22"/>
      <c r="B464" s="23"/>
      <c r="C464" s="24"/>
      <c r="D464" s="36" t="s">
        <v>125</v>
      </c>
      <c r="E464" s="37" t="s">
        <v>30</v>
      </c>
      <c r="F464" s="38">
        <v>2.9990000000000001</v>
      </c>
      <c r="G464" s="39" t="s">
        <v>31</v>
      </c>
      <c r="H464" s="39" t="s">
        <v>32</v>
      </c>
      <c r="I464" s="37" t="s">
        <v>66</v>
      </c>
      <c r="J464" s="40">
        <v>2496</v>
      </c>
      <c r="K464" s="40">
        <v>4661</v>
      </c>
      <c r="L464" s="39">
        <v>2000</v>
      </c>
      <c r="M464" s="41" t="s">
        <v>34</v>
      </c>
      <c r="N464" s="42">
        <v>11.18</v>
      </c>
      <c r="O464" s="43">
        <f t="shared" si="21"/>
        <v>231.32558139534882</v>
      </c>
      <c r="P464" s="44">
        <v>11.93</v>
      </c>
      <c r="Q464" s="45" t="s">
        <v>35</v>
      </c>
      <c r="R464" s="37" t="s">
        <v>36</v>
      </c>
      <c r="S464" s="46" t="s">
        <v>91</v>
      </c>
      <c r="T464" s="37"/>
      <c r="U464" s="47"/>
      <c r="V464" s="48" t="str">
        <f t="shared" si="22"/>
        <v/>
      </c>
      <c r="W464" s="12"/>
      <c r="X464" s="21">
        <f t="shared" si="23"/>
        <v>93</v>
      </c>
    </row>
    <row r="465" spans="1:24" s="5" customFormat="1" ht="24" customHeight="1">
      <c r="A465" s="22"/>
      <c r="B465" s="23"/>
      <c r="C465" s="24"/>
      <c r="D465" s="36" t="s">
        <v>125</v>
      </c>
      <c r="E465" s="37" t="s">
        <v>30</v>
      </c>
      <c r="F465" s="38">
        <v>2.9990000000000001</v>
      </c>
      <c r="G465" s="39" t="s">
        <v>31</v>
      </c>
      <c r="H465" s="39" t="s">
        <v>32</v>
      </c>
      <c r="I465" s="37" t="s">
        <v>66</v>
      </c>
      <c r="J465" s="40">
        <v>2496</v>
      </c>
      <c r="K465" s="40">
        <v>4661</v>
      </c>
      <c r="L465" s="39">
        <v>2000</v>
      </c>
      <c r="M465" s="41" t="s">
        <v>34</v>
      </c>
      <c r="N465" s="42">
        <v>11.15</v>
      </c>
      <c r="O465" s="43">
        <f t="shared" si="21"/>
        <v>231.94798206278026</v>
      </c>
      <c r="P465" s="44">
        <v>11.93</v>
      </c>
      <c r="Q465" s="45" t="s">
        <v>35</v>
      </c>
      <c r="R465" s="37" t="s">
        <v>36</v>
      </c>
      <c r="S465" s="46" t="s">
        <v>91</v>
      </c>
      <c r="T465" s="37"/>
      <c r="U465" s="47"/>
      <c r="V465" s="48" t="str">
        <f t="shared" si="22"/>
        <v/>
      </c>
      <c r="W465" s="12"/>
      <c r="X465" s="21">
        <f t="shared" si="23"/>
        <v>93</v>
      </c>
    </row>
    <row r="466" spans="1:24" s="5" customFormat="1" ht="24" customHeight="1">
      <c r="A466" s="22"/>
      <c r="B466" s="23"/>
      <c r="C466" s="24"/>
      <c r="D466" s="36" t="s">
        <v>125</v>
      </c>
      <c r="E466" s="37" t="s">
        <v>30</v>
      </c>
      <c r="F466" s="38">
        <v>2.9990000000000001</v>
      </c>
      <c r="G466" s="39" t="s">
        <v>31</v>
      </c>
      <c r="H466" s="39" t="s">
        <v>32</v>
      </c>
      <c r="I466" s="37" t="s">
        <v>66</v>
      </c>
      <c r="J466" s="40">
        <v>2496</v>
      </c>
      <c r="K466" s="40">
        <v>4661</v>
      </c>
      <c r="L466" s="39">
        <v>2000</v>
      </c>
      <c r="M466" s="41" t="s">
        <v>34</v>
      </c>
      <c r="N466" s="42">
        <v>10.85</v>
      </c>
      <c r="O466" s="43">
        <f t="shared" si="21"/>
        <v>238.36129032258066</v>
      </c>
      <c r="P466" s="44">
        <v>11.93</v>
      </c>
      <c r="Q466" s="45" t="s">
        <v>35</v>
      </c>
      <c r="R466" s="37" t="s">
        <v>36</v>
      </c>
      <c r="S466" s="46" t="s">
        <v>91</v>
      </c>
      <c r="T466" s="37"/>
      <c r="U466" s="47"/>
      <c r="V466" s="48" t="str">
        <f t="shared" si="22"/>
        <v/>
      </c>
      <c r="W466" s="12"/>
      <c r="X466" s="21">
        <f t="shared" si="23"/>
        <v>90</v>
      </c>
    </row>
    <row r="467" spans="1:24" s="5" customFormat="1" ht="24" customHeight="1">
      <c r="A467" s="22"/>
      <c r="B467" s="23"/>
      <c r="C467" s="24"/>
      <c r="D467" s="36" t="s">
        <v>126</v>
      </c>
      <c r="E467" s="37" t="s">
        <v>30</v>
      </c>
      <c r="F467" s="38">
        <v>2.9990000000000001</v>
      </c>
      <c r="G467" s="39" t="s">
        <v>31</v>
      </c>
      <c r="H467" s="39" t="s">
        <v>32</v>
      </c>
      <c r="I467" s="37" t="s">
        <v>66</v>
      </c>
      <c r="J467" s="40">
        <v>2496</v>
      </c>
      <c r="K467" s="40">
        <v>4661</v>
      </c>
      <c r="L467" s="39">
        <v>2000</v>
      </c>
      <c r="M467" s="41" t="s">
        <v>34</v>
      </c>
      <c r="N467" s="42">
        <v>11.18</v>
      </c>
      <c r="O467" s="43">
        <f t="shared" si="21"/>
        <v>231.32558139534882</v>
      </c>
      <c r="P467" s="44">
        <v>11.93</v>
      </c>
      <c r="Q467" s="45" t="s">
        <v>35</v>
      </c>
      <c r="R467" s="37" t="s">
        <v>36</v>
      </c>
      <c r="S467" s="46" t="s">
        <v>108</v>
      </c>
      <c r="T467" s="37"/>
      <c r="U467" s="47"/>
      <c r="V467" s="48" t="str">
        <f t="shared" si="22"/>
        <v/>
      </c>
      <c r="W467" s="12"/>
      <c r="X467" s="21">
        <f t="shared" si="23"/>
        <v>93</v>
      </c>
    </row>
    <row r="468" spans="1:24" s="5" customFormat="1" ht="24" customHeight="1">
      <c r="A468" s="22"/>
      <c r="B468" s="23"/>
      <c r="C468" s="24"/>
      <c r="D468" s="36" t="s">
        <v>126</v>
      </c>
      <c r="E468" s="37" t="s">
        <v>30</v>
      </c>
      <c r="F468" s="38">
        <v>2.9990000000000001</v>
      </c>
      <c r="G468" s="39" t="s">
        <v>31</v>
      </c>
      <c r="H468" s="39" t="s">
        <v>32</v>
      </c>
      <c r="I468" s="37" t="s">
        <v>66</v>
      </c>
      <c r="J468" s="40">
        <v>2496</v>
      </c>
      <c r="K468" s="40">
        <v>4661</v>
      </c>
      <c r="L468" s="39">
        <v>2000</v>
      </c>
      <c r="M468" s="41" t="s">
        <v>34</v>
      </c>
      <c r="N468" s="42">
        <v>11.15</v>
      </c>
      <c r="O468" s="43">
        <f t="shared" si="21"/>
        <v>231.94798206278026</v>
      </c>
      <c r="P468" s="44">
        <v>11.93</v>
      </c>
      <c r="Q468" s="45" t="s">
        <v>35</v>
      </c>
      <c r="R468" s="37" t="s">
        <v>36</v>
      </c>
      <c r="S468" s="46" t="s">
        <v>108</v>
      </c>
      <c r="T468" s="37"/>
      <c r="U468" s="47"/>
      <c r="V468" s="48" t="str">
        <f t="shared" si="22"/>
        <v/>
      </c>
      <c r="W468" s="12"/>
      <c r="X468" s="21">
        <f t="shared" si="23"/>
        <v>93</v>
      </c>
    </row>
    <row r="469" spans="1:24" s="5" customFormat="1" ht="24" customHeight="1">
      <c r="A469" s="22"/>
      <c r="B469" s="23"/>
      <c r="C469" s="24"/>
      <c r="D469" s="36" t="s">
        <v>126</v>
      </c>
      <c r="E469" s="37" t="s">
        <v>30</v>
      </c>
      <c r="F469" s="38">
        <v>2.9990000000000001</v>
      </c>
      <c r="G469" s="39" t="s">
        <v>31</v>
      </c>
      <c r="H469" s="39" t="s">
        <v>32</v>
      </c>
      <c r="I469" s="37" t="s">
        <v>66</v>
      </c>
      <c r="J469" s="40">
        <v>2496</v>
      </c>
      <c r="K469" s="40">
        <v>4661</v>
      </c>
      <c r="L469" s="39">
        <v>2000</v>
      </c>
      <c r="M469" s="41" t="s">
        <v>34</v>
      </c>
      <c r="N469" s="42">
        <v>10.85</v>
      </c>
      <c r="O469" s="43">
        <f t="shared" si="21"/>
        <v>238.36129032258066</v>
      </c>
      <c r="P469" s="44">
        <v>11.93</v>
      </c>
      <c r="Q469" s="45" t="s">
        <v>35</v>
      </c>
      <c r="R469" s="37" t="s">
        <v>36</v>
      </c>
      <c r="S469" s="46" t="s">
        <v>108</v>
      </c>
      <c r="T469" s="37"/>
      <c r="U469" s="47"/>
      <c r="V469" s="48" t="str">
        <f t="shared" si="22"/>
        <v/>
      </c>
      <c r="W469" s="12"/>
      <c r="X469" s="21">
        <f t="shared" si="23"/>
        <v>90</v>
      </c>
    </row>
    <row r="470" spans="1:24" s="5" customFormat="1" ht="24" customHeight="1">
      <c r="A470" s="22"/>
      <c r="B470" s="23"/>
      <c r="C470" s="24"/>
      <c r="D470" s="36" t="s">
        <v>127</v>
      </c>
      <c r="E470" s="37" t="s">
        <v>30</v>
      </c>
      <c r="F470" s="38">
        <v>2.9990000000000001</v>
      </c>
      <c r="G470" s="39" t="s">
        <v>31</v>
      </c>
      <c r="H470" s="39" t="s">
        <v>32</v>
      </c>
      <c r="I470" s="37" t="s">
        <v>66</v>
      </c>
      <c r="J470" s="40">
        <v>2496</v>
      </c>
      <c r="K470" s="40">
        <v>4661</v>
      </c>
      <c r="L470" s="39">
        <v>2000</v>
      </c>
      <c r="M470" s="41" t="s">
        <v>34</v>
      </c>
      <c r="N470" s="42">
        <v>11.18</v>
      </c>
      <c r="O470" s="43">
        <f t="shared" si="21"/>
        <v>231.32558139534882</v>
      </c>
      <c r="P470" s="44">
        <v>11.93</v>
      </c>
      <c r="Q470" s="45" t="s">
        <v>35</v>
      </c>
      <c r="R470" s="37" t="s">
        <v>36</v>
      </c>
      <c r="S470" s="46" t="s">
        <v>108</v>
      </c>
      <c r="T470" s="37"/>
      <c r="U470" s="47"/>
      <c r="V470" s="48" t="str">
        <f t="shared" si="22"/>
        <v/>
      </c>
      <c r="W470" s="12"/>
      <c r="X470" s="21">
        <f t="shared" si="23"/>
        <v>93</v>
      </c>
    </row>
    <row r="471" spans="1:24" s="5" customFormat="1" ht="24" customHeight="1">
      <c r="A471" s="22"/>
      <c r="B471" s="23"/>
      <c r="C471" s="24"/>
      <c r="D471" s="36" t="s">
        <v>127</v>
      </c>
      <c r="E471" s="37" t="s">
        <v>30</v>
      </c>
      <c r="F471" s="38">
        <v>2.9990000000000001</v>
      </c>
      <c r="G471" s="39" t="s">
        <v>31</v>
      </c>
      <c r="H471" s="39" t="s">
        <v>32</v>
      </c>
      <c r="I471" s="37" t="s">
        <v>66</v>
      </c>
      <c r="J471" s="40">
        <v>2496</v>
      </c>
      <c r="K471" s="40">
        <v>4661</v>
      </c>
      <c r="L471" s="39">
        <v>2000</v>
      </c>
      <c r="M471" s="41" t="s">
        <v>34</v>
      </c>
      <c r="N471" s="42">
        <v>11.15</v>
      </c>
      <c r="O471" s="43">
        <f t="shared" si="21"/>
        <v>231.94798206278026</v>
      </c>
      <c r="P471" s="44">
        <v>11.93</v>
      </c>
      <c r="Q471" s="45" t="s">
        <v>35</v>
      </c>
      <c r="R471" s="37" t="s">
        <v>36</v>
      </c>
      <c r="S471" s="46" t="s">
        <v>108</v>
      </c>
      <c r="T471" s="37"/>
      <c r="U471" s="47"/>
      <c r="V471" s="48" t="str">
        <f t="shared" si="22"/>
        <v/>
      </c>
      <c r="W471" s="12"/>
      <c r="X471" s="21">
        <f t="shared" si="23"/>
        <v>93</v>
      </c>
    </row>
    <row r="472" spans="1:24" s="5" customFormat="1" ht="24" customHeight="1">
      <c r="A472" s="22"/>
      <c r="B472" s="23"/>
      <c r="C472" s="24"/>
      <c r="D472" s="36" t="s">
        <v>127</v>
      </c>
      <c r="E472" s="37" t="s">
        <v>30</v>
      </c>
      <c r="F472" s="38">
        <v>2.9990000000000001</v>
      </c>
      <c r="G472" s="39" t="s">
        <v>31</v>
      </c>
      <c r="H472" s="39" t="s">
        <v>32</v>
      </c>
      <c r="I472" s="37" t="s">
        <v>66</v>
      </c>
      <c r="J472" s="40">
        <v>2496</v>
      </c>
      <c r="K472" s="40">
        <v>4661</v>
      </c>
      <c r="L472" s="39">
        <v>2000</v>
      </c>
      <c r="M472" s="41" t="s">
        <v>34</v>
      </c>
      <c r="N472" s="42">
        <v>10.85</v>
      </c>
      <c r="O472" s="43">
        <f t="shared" si="21"/>
        <v>238.36129032258066</v>
      </c>
      <c r="P472" s="44">
        <v>11.93</v>
      </c>
      <c r="Q472" s="45" t="s">
        <v>35</v>
      </c>
      <c r="R472" s="37" t="s">
        <v>36</v>
      </c>
      <c r="S472" s="46" t="s">
        <v>108</v>
      </c>
      <c r="T472" s="37"/>
      <c r="U472" s="47"/>
      <c r="V472" s="48" t="str">
        <f t="shared" si="22"/>
        <v/>
      </c>
      <c r="W472" s="12"/>
      <c r="X472" s="21">
        <f t="shared" si="23"/>
        <v>90</v>
      </c>
    </row>
    <row r="473" spans="1:24" s="5" customFormat="1" ht="24" customHeight="1">
      <c r="A473" s="22"/>
      <c r="B473" s="23"/>
      <c r="C473" s="24"/>
      <c r="D473" s="36" t="s">
        <v>128</v>
      </c>
      <c r="E473" s="37" t="s">
        <v>30</v>
      </c>
      <c r="F473" s="38">
        <v>2.9990000000000001</v>
      </c>
      <c r="G473" s="39" t="s">
        <v>53</v>
      </c>
      <c r="H473" s="39" t="s">
        <v>54</v>
      </c>
      <c r="I473" s="37" t="s">
        <v>58</v>
      </c>
      <c r="J473" s="40">
        <v>2750</v>
      </c>
      <c r="K473" s="40">
        <v>5914</v>
      </c>
      <c r="L473" s="37">
        <v>2999</v>
      </c>
      <c r="M473" s="41" t="s">
        <v>34</v>
      </c>
      <c r="N473" s="42">
        <v>11.08</v>
      </c>
      <c r="O473" s="43">
        <f t="shared" si="21"/>
        <v>233.41335740072202</v>
      </c>
      <c r="P473" s="44">
        <v>10.59</v>
      </c>
      <c r="Q473" s="45" t="s">
        <v>67</v>
      </c>
      <c r="R473" s="37" t="s">
        <v>36</v>
      </c>
      <c r="S473" s="46" t="s">
        <v>38</v>
      </c>
      <c r="T473" s="37"/>
      <c r="U473" s="47"/>
      <c r="V473" s="48">
        <f t="shared" si="22"/>
        <v>104</v>
      </c>
      <c r="X473" s="21">
        <f t="shared" si="23"/>
        <v>104</v>
      </c>
    </row>
    <row r="474" spans="1:24" s="5" customFormat="1" ht="24" customHeight="1">
      <c r="A474" s="22"/>
      <c r="B474" s="23"/>
      <c r="C474" s="24"/>
      <c r="D474" s="36" t="s">
        <v>128</v>
      </c>
      <c r="E474" s="37" t="s">
        <v>30</v>
      </c>
      <c r="F474" s="38">
        <v>2.9990000000000001</v>
      </c>
      <c r="G474" s="39" t="s">
        <v>31</v>
      </c>
      <c r="H474" s="39" t="s">
        <v>32</v>
      </c>
      <c r="I474" s="37" t="s">
        <v>58</v>
      </c>
      <c r="J474" s="40">
        <v>2913</v>
      </c>
      <c r="K474" s="40">
        <v>6715</v>
      </c>
      <c r="L474" s="37">
        <v>3637</v>
      </c>
      <c r="M474" s="41" t="s">
        <v>34</v>
      </c>
      <c r="N474" s="42">
        <v>10.02</v>
      </c>
      <c r="O474" s="43">
        <f t="shared" si="21"/>
        <v>258.10578842315368</v>
      </c>
      <c r="P474" s="44">
        <v>9.91</v>
      </c>
      <c r="Q474" s="45" t="s">
        <v>67</v>
      </c>
      <c r="R474" s="37" t="s">
        <v>36</v>
      </c>
      <c r="S474" s="46" t="s">
        <v>38</v>
      </c>
      <c r="T474" s="37"/>
      <c r="U474" s="47"/>
      <c r="V474" s="48">
        <f t="shared" si="22"/>
        <v>101</v>
      </c>
      <c r="X474" s="21">
        <f t="shared" si="23"/>
        <v>101</v>
      </c>
    </row>
    <row r="475" spans="1:24" s="5" customFormat="1" ht="24" customHeight="1">
      <c r="A475" s="22"/>
      <c r="B475" s="23"/>
      <c r="C475" s="24"/>
      <c r="D475" s="36" t="s">
        <v>128</v>
      </c>
      <c r="E475" s="37" t="s">
        <v>30</v>
      </c>
      <c r="F475" s="38">
        <v>2.9990000000000001</v>
      </c>
      <c r="G475" s="39" t="s">
        <v>53</v>
      </c>
      <c r="H475" s="39" t="s">
        <v>54</v>
      </c>
      <c r="I475" s="37" t="s">
        <v>58</v>
      </c>
      <c r="J475" s="40">
        <v>2913</v>
      </c>
      <c r="K475" s="40">
        <v>6715</v>
      </c>
      <c r="L475" s="37">
        <v>3637</v>
      </c>
      <c r="M475" s="41" t="s">
        <v>34</v>
      </c>
      <c r="N475" s="42">
        <v>9.98</v>
      </c>
      <c r="O475" s="43">
        <f t="shared" si="21"/>
        <v>259.14028056112221</v>
      </c>
      <c r="P475" s="44">
        <v>9.91</v>
      </c>
      <c r="Q475" s="45" t="s">
        <v>67</v>
      </c>
      <c r="R475" s="37" t="s">
        <v>36</v>
      </c>
      <c r="S475" s="46" t="s">
        <v>38</v>
      </c>
      <c r="T475" s="37"/>
      <c r="U475" s="47"/>
      <c r="V475" s="48">
        <f t="shared" si="22"/>
        <v>100</v>
      </c>
      <c r="X475" s="21">
        <f t="shared" si="23"/>
        <v>100</v>
      </c>
    </row>
    <row r="476" spans="1:24" s="5" customFormat="1" ht="24" customHeight="1">
      <c r="A476" s="22"/>
      <c r="B476" s="23"/>
      <c r="C476" s="24"/>
      <c r="D476" s="36" t="s">
        <v>129</v>
      </c>
      <c r="E476" s="37" t="s">
        <v>30</v>
      </c>
      <c r="F476" s="38">
        <v>2.9990000000000001</v>
      </c>
      <c r="G476" s="39" t="s">
        <v>53</v>
      </c>
      <c r="H476" s="39" t="s">
        <v>54</v>
      </c>
      <c r="I476" s="37" t="s">
        <v>58</v>
      </c>
      <c r="J476" s="40">
        <v>2750</v>
      </c>
      <c r="K476" s="40">
        <v>5914</v>
      </c>
      <c r="L476" s="37">
        <v>2999</v>
      </c>
      <c r="M476" s="41" t="s">
        <v>34</v>
      </c>
      <c r="N476" s="42">
        <v>11.08</v>
      </c>
      <c r="O476" s="43">
        <f t="shared" si="21"/>
        <v>233.41335740072202</v>
      </c>
      <c r="P476" s="44">
        <v>10.59</v>
      </c>
      <c r="Q476" s="45" t="s">
        <v>67</v>
      </c>
      <c r="R476" s="37" t="s">
        <v>36</v>
      </c>
      <c r="S476" s="46" t="s">
        <v>38</v>
      </c>
      <c r="T476" s="37"/>
      <c r="U476" s="47"/>
      <c r="V476" s="48">
        <f t="shared" si="22"/>
        <v>104</v>
      </c>
      <c r="X476" s="21">
        <f t="shared" si="23"/>
        <v>104</v>
      </c>
    </row>
    <row r="477" spans="1:24" s="5" customFormat="1" ht="24" customHeight="1">
      <c r="A477" s="22"/>
      <c r="B477" s="23"/>
      <c r="C477" s="24"/>
      <c r="D477" s="36" t="s">
        <v>129</v>
      </c>
      <c r="E477" s="37" t="s">
        <v>30</v>
      </c>
      <c r="F477" s="38">
        <v>2.9990000000000001</v>
      </c>
      <c r="G477" s="39" t="s">
        <v>31</v>
      </c>
      <c r="H477" s="39" t="s">
        <v>32</v>
      </c>
      <c r="I477" s="37" t="s">
        <v>58</v>
      </c>
      <c r="J477" s="40">
        <v>2913</v>
      </c>
      <c r="K477" s="40">
        <v>6715</v>
      </c>
      <c r="L477" s="37">
        <v>3637</v>
      </c>
      <c r="M477" s="41" t="s">
        <v>34</v>
      </c>
      <c r="N477" s="42">
        <v>10.02</v>
      </c>
      <c r="O477" s="43">
        <f t="shared" si="21"/>
        <v>258.10578842315368</v>
      </c>
      <c r="P477" s="44">
        <v>9.91</v>
      </c>
      <c r="Q477" s="45" t="s">
        <v>67</v>
      </c>
      <c r="R477" s="37" t="s">
        <v>36</v>
      </c>
      <c r="S477" s="46" t="s">
        <v>38</v>
      </c>
      <c r="T477" s="37"/>
      <c r="U477" s="47"/>
      <c r="V477" s="48">
        <f t="shared" si="22"/>
        <v>101</v>
      </c>
      <c r="X477" s="21">
        <f t="shared" si="23"/>
        <v>101</v>
      </c>
    </row>
    <row r="478" spans="1:24" s="5" customFormat="1" ht="24" customHeight="1">
      <c r="A478" s="22"/>
      <c r="B478" s="23"/>
      <c r="C478" s="24"/>
      <c r="D478" s="36" t="s">
        <v>129</v>
      </c>
      <c r="E478" s="37" t="s">
        <v>30</v>
      </c>
      <c r="F478" s="38">
        <v>2.9990000000000001</v>
      </c>
      <c r="G478" s="39" t="s">
        <v>53</v>
      </c>
      <c r="H478" s="39" t="s">
        <v>54</v>
      </c>
      <c r="I478" s="37" t="s">
        <v>58</v>
      </c>
      <c r="J478" s="40">
        <v>2913</v>
      </c>
      <c r="K478" s="40">
        <v>6715</v>
      </c>
      <c r="L478" s="37">
        <v>3637</v>
      </c>
      <c r="M478" s="41" t="s">
        <v>34</v>
      </c>
      <c r="N478" s="42">
        <v>9.98</v>
      </c>
      <c r="O478" s="43">
        <f t="shared" si="21"/>
        <v>259.14028056112221</v>
      </c>
      <c r="P478" s="44">
        <v>9.91</v>
      </c>
      <c r="Q478" s="45" t="s">
        <v>67</v>
      </c>
      <c r="R478" s="37" t="s">
        <v>36</v>
      </c>
      <c r="S478" s="46" t="s">
        <v>38</v>
      </c>
      <c r="T478" s="37"/>
      <c r="U478" s="47"/>
      <c r="V478" s="48">
        <f t="shared" si="22"/>
        <v>100</v>
      </c>
      <c r="X478" s="21">
        <f t="shared" si="23"/>
        <v>100</v>
      </c>
    </row>
    <row r="479" spans="1:24" s="5" customFormat="1" ht="24" customHeight="1">
      <c r="A479" s="22"/>
      <c r="B479" s="23"/>
      <c r="C479" s="24"/>
      <c r="D479" s="36" t="s">
        <v>130</v>
      </c>
      <c r="E479" s="37" t="s">
        <v>30</v>
      </c>
      <c r="F479" s="38">
        <v>2.9990000000000001</v>
      </c>
      <c r="G479" s="39" t="s">
        <v>31</v>
      </c>
      <c r="H479" s="39" t="s">
        <v>32</v>
      </c>
      <c r="I479" s="37" t="s">
        <v>66</v>
      </c>
      <c r="J479" s="40">
        <v>2496</v>
      </c>
      <c r="K479" s="40">
        <v>4661</v>
      </c>
      <c r="L479" s="39">
        <v>2000</v>
      </c>
      <c r="M479" s="41" t="s">
        <v>34</v>
      </c>
      <c r="N479" s="42">
        <v>10.83</v>
      </c>
      <c r="O479" s="43">
        <f t="shared" si="21"/>
        <v>238.80147737765463</v>
      </c>
      <c r="P479" s="44">
        <v>11.93</v>
      </c>
      <c r="Q479" s="45" t="s">
        <v>67</v>
      </c>
      <c r="R479" s="37" t="s">
        <v>36</v>
      </c>
      <c r="S479" s="46" t="s">
        <v>91</v>
      </c>
      <c r="T479" s="37"/>
      <c r="U479" s="47"/>
      <c r="V479" s="48" t="str">
        <f t="shared" si="22"/>
        <v/>
      </c>
      <c r="X479" s="21">
        <f t="shared" si="23"/>
        <v>90</v>
      </c>
    </row>
    <row r="480" spans="1:24" s="5" customFormat="1" ht="24" customHeight="1">
      <c r="A480" s="22"/>
      <c r="B480" s="23"/>
      <c r="C480" s="24"/>
      <c r="D480" s="36" t="s">
        <v>130</v>
      </c>
      <c r="E480" s="37" t="s">
        <v>30</v>
      </c>
      <c r="F480" s="38">
        <v>2.9990000000000001</v>
      </c>
      <c r="G480" s="39" t="s">
        <v>31</v>
      </c>
      <c r="H480" s="39" t="s">
        <v>32</v>
      </c>
      <c r="I480" s="37" t="s">
        <v>66</v>
      </c>
      <c r="J480" s="40">
        <v>2496</v>
      </c>
      <c r="K480" s="40">
        <v>4661</v>
      </c>
      <c r="L480" s="39">
        <v>2000</v>
      </c>
      <c r="M480" s="41" t="s">
        <v>34</v>
      </c>
      <c r="N480" s="42">
        <v>10.82</v>
      </c>
      <c r="O480" s="43">
        <f t="shared" si="21"/>
        <v>239.02218114602587</v>
      </c>
      <c r="P480" s="44">
        <v>11.93</v>
      </c>
      <c r="Q480" s="45" t="s">
        <v>67</v>
      </c>
      <c r="R480" s="37" t="s">
        <v>36</v>
      </c>
      <c r="S480" s="46" t="s">
        <v>91</v>
      </c>
      <c r="T480" s="37"/>
      <c r="U480" s="47"/>
      <c r="V480" s="48" t="str">
        <f t="shared" si="22"/>
        <v/>
      </c>
      <c r="X480" s="21">
        <f t="shared" si="23"/>
        <v>90</v>
      </c>
    </row>
    <row r="481" spans="1:24" s="5" customFormat="1" ht="24" customHeight="1">
      <c r="A481" s="22"/>
      <c r="B481" s="23"/>
      <c r="C481" s="24"/>
      <c r="D481" s="36" t="s">
        <v>130</v>
      </c>
      <c r="E481" s="37" t="s">
        <v>30</v>
      </c>
      <c r="F481" s="38">
        <v>2.9990000000000001</v>
      </c>
      <c r="G481" s="39" t="s">
        <v>31</v>
      </c>
      <c r="H481" s="39" t="s">
        <v>32</v>
      </c>
      <c r="I481" s="37" t="s">
        <v>66</v>
      </c>
      <c r="J481" s="40">
        <v>2496</v>
      </c>
      <c r="K481" s="40">
        <v>4661</v>
      </c>
      <c r="L481" s="39">
        <v>2000</v>
      </c>
      <c r="M481" s="41" t="s">
        <v>34</v>
      </c>
      <c r="N481" s="42">
        <v>10.65</v>
      </c>
      <c r="O481" s="43">
        <f t="shared" si="21"/>
        <v>242.837558685446</v>
      </c>
      <c r="P481" s="44">
        <v>11.93</v>
      </c>
      <c r="Q481" s="45" t="s">
        <v>67</v>
      </c>
      <c r="R481" s="37" t="s">
        <v>36</v>
      </c>
      <c r="S481" s="46" t="s">
        <v>91</v>
      </c>
      <c r="T481" s="37"/>
      <c r="U481" s="47"/>
      <c r="V481" s="48" t="str">
        <f t="shared" si="22"/>
        <v/>
      </c>
      <c r="X481" s="21">
        <f t="shared" si="23"/>
        <v>89</v>
      </c>
    </row>
    <row r="482" spans="1:24" s="5" customFormat="1" ht="24" customHeight="1">
      <c r="A482" s="22"/>
      <c r="B482" s="23"/>
      <c r="C482" s="24"/>
      <c r="D482" s="36" t="s">
        <v>131</v>
      </c>
      <c r="E482" s="37" t="s">
        <v>30</v>
      </c>
      <c r="F482" s="38">
        <v>2.9990000000000001</v>
      </c>
      <c r="G482" s="39" t="s">
        <v>31</v>
      </c>
      <c r="H482" s="39" t="s">
        <v>32</v>
      </c>
      <c r="I482" s="37" t="s">
        <v>66</v>
      </c>
      <c r="J482" s="40">
        <v>2496</v>
      </c>
      <c r="K482" s="40">
        <v>4661</v>
      </c>
      <c r="L482" s="39">
        <v>2000</v>
      </c>
      <c r="M482" s="41" t="s">
        <v>34</v>
      </c>
      <c r="N482" s="42">
        <v>10.83</v>
      </c>
      <c r="O482" s="43">
        <f t="shared" si="21"/>
        <v>238.80147737765463</v>
      </c>
      <c r="P482" s="44">
        <v>11.93</v>
      </c>
      <c r="Q482" s="45" t="s">
        <v>67</v>
      </c>
      <c r="R482" s="37" t="s">
        <v>36</v>
      </c>
      <c r="S482" s="46" t="s">
        <v>91</v>
      </c>
      <c r="T482" s="37"/>
      <c r="U482" s="47"/>
      <c r="V482" s="48" t="str">
        <f t="shared" si="22"/>
        <v/>
      </c>
      <c r="X482" s="21">
        <f t="shared" si="23"/>
        <v>90</v>
      </c>
    </row>
    <row r="483" spans="1:24" s="5" customFormat="1" ht="24" customHeight="1">
      <c r="A483" s="22"/>
      <c r="B483" s="23"/>
      <c r="C483" s="24"/>
      <c r="D483" s="36" t="s">
        <v>131</v>
      </c>
      <c r="E483" s="37" t="s">
        <v>30</v>
      </c>
      <c r="F483" s="38">
        <v>2.9990000000000001</v>
      </c>
      <c r="G483" s="39" t="s">
        <v>31</v>
      </c>
      <c r="H483" s="39" t="s">
        <v>32</v>
      </c>
      <c r="I483" s="37" t="s">
        <v>66</v>
      </c>
      <c r="J483" s="40">
        <v>2496</v>
      </c>
      <c r="K483" s="40">
        <v>4661</v>
      </c>
      <c r="L483" s="39">
        <v>2000</v>
      </c>
      <c r="M483" s="41" t="s">
        <v>34</v>
      </c>
      <c r="N483" s="42">
        <v>10.65</v>
      </c>
      <c r="O483" s="43">
        <f t="shared" si="21"/>
        <v>242.837558685446</v>
      </c>
      <c r="P483" s="44">
        <v>11.93</v>
      </c>
      <c r="Q483" s="45" t="s">
        <v>67</v>
      </c>
      <c r="R483" s="37" t="s">
        <v>36</v>
      </c>
      <c r="S483" s="46" t="s">
        <v>91</v>
      </c>
      <c r="T483" s="37"/>
      <c r="U483" s="47"/>
      <c r="V483" s="48" t="str">
        <f t="shared" si="22"/>
        <v/>
      </c>
      <c r="X483" s="21">
        <f t="shared" si="23"/>
        <v>89</v>
      </c>
    </row>
    <row r="484" spans="1:24" s="5" customFormat="1" ht="24" customHeight="1">
      <c r="A484" s="22"/>
      <c r="B484" s="23"/>
      <c r="C484" s="24"/>
      <c r="D484" s="36" t="s">
        <v>132</v>
      </c>
      <c r="E484" s="37" t="s">
        <v>30</v>
      </c>
      <c r="F484" s="38">
        <v>2.9990000000000001</v>
      </c>
      <c r="G484" s="39" t="s">
        <v>31</v>
      </c>
      <c r="H484" s="39" t="s">
        <v>32</v>
      </c>
      <c r="I484" s="37" t="s">
        <v>66</v>
      </c>
      <c r="J484" s="40">
        <v>2496</v>
      </c>
      <c r="K484" s="40">
        <v>4661</v>
      </c>
      <c r="L484" s="39">
        <v>2000</v>
      </c>
      <c r="M484" s="41" t="s">
        <v>34</v>
      </c>
      <c r="N484" s="42">
        <v>10.83</v>
      </c>
      <c r="O484" s="43">
        <f t="shared" si="21"/>
        <v>238.80147737765463</v>
      </c>
      <c r="P484" s="44">
        <v>11.93</v>
      </c>
      <c r="Q484" s="45" t="s">
        <v>67</v>
      </c>
      <c r="R484" s="37" t="s">
        <v>36</v>
      </c>
      <c r="S484" s="46" t="s">
        <v>91</v>
      </c>
      <c r="T484" s="37"/>
      <c r="U484" s="47"/>
      <c r="V484" s="48" t="str">
        <f t="shared" si="22"/>
        <v/>
      </c>
      <c r="X484" s="21">
        <f t="shared" si="23"/>
        <v>90</v>
      </c>
    </row>
    <row r="485" spans="1:24" s="5" customFormat="1" ht="24" customHeight="1">
      <c r="A485" s="22"/>
      <c r="B485" s="23"/>
      <c r="C485" s="24"/>
      <c r="D485" s="36" t="s">
        <v>132</v>
      </c>
      <c r="E485" s="37" t="s">
        <v>30</v>
      </c>
      <c r="F485" s="38">
        <v>2.9990000000000001</v>
      </c>
      <c r="G485" s="39" t="s">
        <v>31</v>
      </c>
      <c r="H485" s="39" t="s">
        <v>32</v>
      </c>
      <c r="I485" s="37" t="s">
        <v>66</v>
      </c>
      <c r="J485" s="40">
        <v>2496</v>
      </c>
      <c r="K485" s="40">
        <v>4661</v>
      </c>
      <c r="L485" s="39">
        <v>2000</v>
      </c>
      <c r="M485" s="41" t="s">
        <v>34</v>
      </c>
      <c r="N485" s="42">
        <v>10.82</v>
      </c>
      <c r="O485" s="43">
        <f t="shared" si="21"/>
        <v>239.02218114602587</v>
      </c>
      <c r="P485" s="44">
        <v>11.93</v>
      </c>
      <c r="Q485" s="45" t="s">
        <v>67</v>
      </c>
      <c r="R485" s="37" t="s">
        <v>36</v>
      </c>
      <c r="S485" s="46" t="s">
        <v>91</v>
      </c>
      <c r="T485" s="37"/>
      <c r="U485" s="47"/>
      <c r="V485" s="48" t="str">
        <f t="shared" si="22"/>
        <v/>
      </c>
      <c r="X485" s="21">
        <f t="shared" si="23"/>
        <v>90</v>
      </c>
    </row>
    <row r="486" spans="1:24" s="5" customFormat="1" ht="24" customHeight="1">
      <c r="A486" s="22"/>
      <c r="B486" s="23"/>
      <c r="C486" s="24"/>
      <c r="D486" s="36" t="s">
        <v>132</v>
      </c>
      <c r="E486" s="37" t="s">
        <v>30</v>
      </c>
      <c r="F486" s="38">
        <v>2.9990000000000001</v>
      </c>
      <c r="G486" s="39" t="s">
        <v>31</v>
      </c>
      <c r="H486" s="39" t="s">
        <v>32</v>
      </c>
      <c r="I486" s="37" t="s">
        <v>66</v>
      </c>
      <c r="J486" s="40">
        <v>2496</v>
      </c>
      <c r="K486" s="40">
        <v>4661</v>
      </c>
      <c r="L486" s="39">
        <v>2000</v>
      </c>
      <c r="M486" s="41" t="s">
        <v>34</v>
      </c>
      <c r="N486" s="42">
        <v>10.65</v>
      </c>
      <c r="O486" s="43">
        <f t="shared" si="21"/>
        <v>242.837558685446</v>
      </c>
      <c r="P486" s="44">
        <v>11.93</v>
      </c>
      <c r="Q486" s="45" t="s">
        <v>67</v>
      </c>
      <c r="R486" s="37" t="s">
        <v>36</v>
      </c>
      <c r="S486" s="46" t="s">
        <v>91</v>
      </c>
      <c r="T486" s="37"/>
      <c r="U486" s="47"/>
      <c r="V486" s="48" t="str">
        <f t="shared" si="22"/>
        <v/>
      </c>
      <c r="X486" s="21">
        <f t="shared" si="23"/>
        <v>89</v>
      </c>
    </row>
    <row r="487" spans="1:24" s="5" customFormat="1" ht="24" customHeight="1">
      <c r="A487" s="22"/>
      <c r="B487" s="23"/>
      <c r="C487" s="24"/>
      <c r="D487" s="36" t="s">
        <v>132</v>
      </c>
      <c r="E487" s="37" t="s">
        <v>30</v>
      </c>
      <c r="F487" s="38">
        <v>2.9990000000000001</v>
      </c>
      <c r="G487" s="39" t="s">
        <v>31</v>
      </c>
      <c r="H487" s="39" t="s">
        <v>32</v>
      </c>
      <c r="I487" s="37" t="s">
        <v>66</v>
      </c>
      <c r="J487" s="40">
        <v>2750</v>
      </c>
      <c r="K487" s="40">
        <v>5914</v>
      </c>
      <c r="L487" s="39">
        <v>2999</v>
      </c>
      <c r="M487" s="41" t="s">
        <v>34</v>
      </c>
      <c r="N487" s="42">
        <v>9.8800000000000008</v>
      </c>
      <c r="O487" s="43">
        <f t="shared" si="21"/>
        <v>261.76315789473682</v>
      </c>
      <c r="P487" s="44">
        <v>10.59</v>
      </c>
      <c r="Q487" s="45" t="s">
        <v>35</v>
      </c>
      <c r="R487" s="37" t="s">
        <v>36</v>
      </c>
      <c r="S487" s="46" t="s">
        <v>91</v>
      </c>
      <c r="T487" s="37"/>
      <c r="U487" s="47"/>
      <c r="V487" s="48" t="str">
        <f t="shared" si="22"/>
        <v/>
      </c>
      <c r="W487" s="12"/>
      <c r="X487" s="21">
        <f t="shared" si="23"/>
        <v>93</v>
      </c>
    </row>
    <row r="488" spans="1:24" s="5" customFormat="1" ht="24" customHeight="1">
      <c r="A488" s="22"/>
      <c r="B488" s="23"/>
      <c r="C488" s="24"/>
      <c r="D488" s="36" t="s">
        <v>132</v>
      </c>
      <c r="E488" s="37" t="s">
        <v>30</v>
      </c>
      <c r="F488" s="38">
        <v>2.9990000000000001</v>
      </c>
      <c r="G488" s="39" t="s">
        <v>31</v>
      </c>
      <c r="H488" s="39" t="s">
        <v>32</v>
      </c>
      <c r="I488" s="37" t="s">
        <v>66</v>
      </c>
      <c r="J488" s="40">
        <v>2750</v>
      </c>
      <c r="K488" s="40">
        <v>5914</v>
      </c>
      <c r="L488" s="39">
        <v>2999</v>
      </c>
      <c r="M488" s="41" t="s">
        <v>34</v>
      </c>
      <c r="N488" s="42">
        <v>9.84</v>
      </c>
      <c r="O488" s="43">
        <f t="shared" si="21"/>
        <v>262.82723577235771</v>
      </c>
      <c r="P488" s="44">
        <v>10.59</v>
      </c>
      <c r="Q488" s="45" t="s">
        <v>35</v>
      </c>
      <c r="R488" s="37" t="s">
        <v>36</v>
      </c>
      <c r="S488" s="46" t="s">
        <v>91</v>
      </c>
      <c r="T488" s="37"/>
      <c r="U488" s="47"/>
      <c r="V488" s="48" t="str">
        <f t="shared" si="22"/>
        <v/>
      </c>
      <c r="W488" s="12"/>
      <c r="X488" s="21">
        <f t="shared" si="23"/>
        <v>92</v>
      </c>
    </row>
    <row r="489" spans="1:24" s="5" customFormat="1" ht="24" customHeight="1">
      <c r="A489" s="22"/>
      <c r="B489" s="23"/>
      <c r="C489" s="24"/>
      <c r="D489" s="36" t="s">
        <v>132</v>
      </c>
      <c r="E489" s="37" t="s">
        <v>30</v>
      </c>
      <c r="F489" s="38">
        <v>2.9990000000000001</v>
      </c>
      <c r="G489" s="39" t="s">
        <v>31</v>
      </c>
      <c r="H489" s="39" t="s">
        <v>32</v>
      </c>
      <c r="I489" s="37" t="s">
        <v>66</v>
      </c>
      <c r="J489" s="40">
        <v>2750</v>
      </c>
      <c r="K489" s="40">
        <v>5914</v>
      </c>
      <c r="L489" s="39">
        <v>2999</v>
      </c>
      <c r="M489" s="41" t="s">
        <v>34</v>
      </c>
      <c r="N489" s="42">
        <v>9.66</v>
      </c>
      <c r="O489" s="43">
        <f t="shared" si="21"/>
        <v>267.72463768115938</v>
      </c>
      <c r="P489" s="44">
        <v>10.59</v>
      </c>
      <c r="Q489" s="45" t="s">
        <v>67</v>
      </c>
      <c r="R489" s="37" t="s">
        <v>36</v>
      </c>
      <c r="S489" s="46" t="s">
        <v>91</v>
      </c>
      <c r="T489" s="37"/>
      <c r="U489" s="47"/>
      <c r="V489" s="48" t="str">
        <f t="shared" si="22"/>
        <v/>
      </c>
      <c r="X489" s="21">
        <f t="shared" si="23"/>
        <v>91</v>
      </c>
    </row>
    <row r="490" spans="1:24" s="5" customFormat="1" ht="24" customHeight="1">
      <c r="A490" s="22"/>
      <c r="B490" s="23"/>
      <c r="C490" s="24"/>
      <c r="D490" s="36" t="s">
        <v>132</v>
      </c>
      <c r="E490" s="37" t="s">
        <v>30</v>
      </c>
      <c r="F490" s="38">
        <v>2.9990000000000001</v>
      </c>
      <c r="G490" s="39" t="s">
        <v>31</v>
      </c>
      <c r="H490" s="39" t="s">
        <v>32</v>
      </c>
      <c r="I490" s="37" t="s">
        <v>66</v>
      </c>
      <c r="J490" s="40">
        <v>2750</v>
      </c>
      <c r="K490" s="40">
        <v>5914</v>
      </c>
      <c r="L490" s="39">
        <v>2999</v>
      </c>
      <c r="M490" s="41" t="s">
        <v>34</v>
      </c>
      <c r="N490" s="42">
        <v>9.64</v>
      </c>
      <c r="O490" s="43">
        <f t="shared" si="21"/>
        <v>268.28008298755185</v>
      </c>
      <c r="P490" s="44">
        <v>10.59</v>
      </c>
      <c r="Q490" s="45" t="s">
        <v>67</v>
      </c>
      <c r="R490" s="37" t="s">
        <v>36</v>
      </c>
      <c r="S490" s="46" t="s">
        <v>91</v>
      </c>
      <c r="T490" s="37"/>
      <c r="U490" s="47"/>
      <c r="V490" s="48" t="str">
        <f t="shared" si="22"/>
        <v/>
      </c>
      <c r="X490" s="21">
        <f t="shared" si="23"/>
        <v>91</v>
      </c>
    </row>
    <row r="491" spans="1:24" s="5" customFormat="1" ht="24" customHeight="1">
      <c r="A491" s="22"/>
      <c r="B491" s="23"/>
      <c r="C491" s="24"/>
      <c r="D491" s="36" t="s">
        <v>132</v>
      </c>
      <c r="E491" s="37" t="s">
        <v>30</v>
      </c>
      <c r="F491" s="38">
        <v>2.9990000000000001</v>
      </c>
      <c r="G491" s="39" t="s">
        <v>31</v>
      </c>
      <c r="H491" s="39" t="s">
        <v>32</v>
      </c>
      <c r="I491" s="37" t="s">
        <v>66</v>
      </c>
      <c r="J491" s="40">
        <v>2750</v>
      </c>
      <c r="K491" s="40">
        <v>5914</v>
      </c>
      <c r="L491" s="39">
        <v>2999</v>
      </c>
      <c r="M491" s="41" t="s">
        <v>34</v>
      </c>
      <c r="N491" s="42">
        <v>9.59</v>
      </c>
      <c r="O491" s="43">
        <f t="shared" si="21"/>
        <v>269.67883211678833</v>
      </c>
      <c r="P491" s="44">
        <v>10.59</v>
      </c>
      <c r="Q491" s="45" t="s">
        <v>35</v>
      </c>
      <c r="R491" s="37" t="s">
        <v>36</v>
      </c>
      <c r="S491" s="46" t="s">
        <v>91</v>
      </c>
      <c r="T491" s="37"/>
      <c r="U491" s="47"/>
      <c r="V491" s="48" t="str">
        <f t="shared" si="22"/>
        <v/>
      </c>
      <c r="W491" s="12"/>
      <c r="X491" s="21">
        <f t="shared" si="23"/>
        <v>90</v>
      </c>
    </row>
    <row r="492" spans="1:24" s="5" customFormat="1" ht="24" customHeight="1">
      <c r="A492" s="22"/>
      <c r="B492" s="23"/>
      <c r="C492" s="24"/>
      <c r="D492" s="36" t="s">
        <v>132</v>
      </c>
      <c r="E492" s="37" t="s">
        <v>30</v>
      </c>
      <c r="F492" s="38">
        <v>2.9990000000000001</v>
      </c>
      <c r="G492" s="39" t="s">
        <v>31</v>
      </c>
      <c r="H492" s="39" t="s">
        <v>32</v>
      </c>
      <c r="I492" s="37" t="s">
        <v>66</v>
      </c>
      <c r="J492" s="40">
        <v>2750</v>
      </c>
      <c r="K492" s="40">
        <v>5914</v>
      </c>
      <c r="L492" s="39">
        <v>2999</v>
      </c>
      <c r="M492" s="41" t="s">
        <v>34</v>
      </c>
      <c r="N492" s="42">
        <v>9.43</v>
      </c>
      <c r="O492" s="43">
        <f t="shared" si="21"/>
        <v>274.25450689289499</v>
      </c>
      <c r="P492" s="44">
        <v>10.59</v>
      </c>
      <c r="Q492" s="45" t="s">
        <v>67</v>
      </c>
      <c r="R492" s="37" t="s">
        <v>36</v>
      </c>
      <c r="S492" s="46" t="s">
        <v>91</v>
      </c>
      <c r="T492" s="37"/>
      <c r="U492" s="47"/>
      <c r="V492" s="48" t="str">
        <f t="shared" si="22"/>
        <v/>
      </c>
      <c r="X492" s="21">
        <f t="shared" si="23"/>
        <v>89</v>
      </c>
    </row>
    <row r="493" spans="1:24" s="5" customFormat="1" ht="24" customHeight="1">
      <c r="A493" s="22"/>
      <c r="B493" s="23"/>
      <c r="C493" s="24"/>
      <c r="D493" s="36" t="s">
        <v>133</v>
      </c>
      <c r="E493" s="37" t="s">
        <v>30</v>
      </c>
      <c r="F493" s="38">
        <v>2.9990000000000001</v>
      </c>
      <c r="G493" s="39" t="s">
        <v>31</v>
      </c>
      <c r="H493" s="39" t="s">
        <v>32</v>
      </c>
      <c r="I493" s="37" t="s">
        <v>66</v>
      </c>
      <c r="J493" s="40">
        <v>2496</v>
      </c>
      <c r="K493" s="40">
        <v>4661</v>
      </c>
      <c r="L493" s="39">
        <v>2000</v>
      </c>
      <c r="M493" s="41" t="s">
        <v>34</v>
      </c>
      <c r="N493" s="42">
        <v>10.83</v>
      </c>
      <c r="O493" s="43">
        <f t="shared" si="21"/>
        <v>238.80147737765463</v>
      </c>
      <c r="P493" s="44">
        <v>11.93</v>
      </c>
      <c r="Q493" s="45" t="s">
        <v>67</v>
      </c>
      <c r="R493" s="37" t="s">
        <v>36</v>
      </c>
      <c r="S493" s="46" t="s">
        <v>91</v>
      </c>
      <c r="T493" s="37"/>
      <c r="U493" s="47"/>
      <c r="V493" s="48" t="str">
        <f t="shared" si="22"/>
        <v/>
      </c>
      <c r="X493" s="21">
        <f t="shared" si="23"/>
        <v>90</v>
      </c>
    </row>
    <row r="494" spans="1:24" s="5" customFormat="1" ht="24" customHeight="1">
      <c r="A494" s="22"/>
      <c r="B494" s="23"/>
      <c r="C494" s="24"/>
      <c r="D494" s="36" t="s">
        <v>133</v>
      </c>
      <c r="E494" s="37" t="s">
        <v>30</v>
      </c>
      <c r="F494" s="38">
        <v>2.9990000000000001</v>
      </c>
      <c r="G494" s="39" t="s">
        <v>31</v>
      </c>
      <c r="H494" s="39" t="s">
        <v>32</v>
      </c>
      <c r="I494" s="37" t="s">
        <v>66</v>
      </c>
      <c r="J494" s="40">
        <v>2496</v>
      </c>
      <c r="K494" s="40">
        <v>4661</v>
      </c>
      <c r="L494" s="39">
        <v>2000</v>
      </c>
      <c r="M494" s="41" t="s">
        <v>34</v>
      </c>
      <c r="N494" s="42">
        <v>10.82</v>
      </c>
      <c r="O494" s="43">
        <f t="shared" si="21"/>
        <v>239.02218114602587</v>
      </c>
      <c r="P494" s="44">
        <v>11.93</v>
      </c>
      <c r="Q494" s="45" t="s">
        <v>67</v>
      </c>
      <c r="R494" s="37" t="s">
        <v>36</v>
      </c>
      <c r="S494" s="46" t="s">
        <v>91</v>
      </c>
      <c r="T494" s="37"/>
      <c r="U494" s="47"/>
      <c r="V494" s="48" t="str">
        <f t="shared" si="22"/>
        <v/>
      </c>
      <c r="X494" s="21">
        <f t="shared" si="23"/>
        <v>90</v>
      </c>
    </row>
    <row r="495" spans="1:24" s="5" customFormat="1" ht="24" customHeight="1">
      <c r="A495" s="22"/>
      <c r="B495" s="23"/>
      <c r="C495" s="24"/>
      <c r="D495" s="36" t="s">
        <v>133</v>
      </c>
      <c r="E495" s="37" t="s">
        <v>30</v>
      </c>
      <c r="F495" s="38">
        <v>2.9990000000000001</v>
      </c>
      <c r="G495" s="39" t="s">
        <v>31</v>
      </c>
      <c r="H495" s="39" t="s">
        <v>32</v>
      </c>
      <c r="I495" s="37" t="s">
        <v>66</v>
      </c>
      <c r="J495" s="40">
        <v>2496</v>
      </c>
      <c r="K495" s="40">
        <v>4661</v>
      </c>
      <c r="L495" s="39">
        <v>2000</v>
      </c>
      <c r="M495" s="41" t="s">
        <v>34</v>
      </c>
      <c r="N495" s="42">
        <v>10.65</v>
      </c>
      <c r="O495" s="43">
        <f t="shared" si="21"/>
        <v>242.837558685446</v>
      </c>
      <c r="P495" s="44">
        <v>11.93</v>
      </c>
      <c r="Q495" s="45" t="s">
        <v>67</v>
      </c>
      <c r="R495" s="37" t="s">
        <v>36</v>
      </c>
      <c r="S495" s="46" t="s">
        <v>91</v>
      </c>
      <c r="T495" s="37"/>
      <c r="U495" s="47"/>
      <c r="V495" s="48" t="str">
        <f t="shared" si="22"/>
        <v/>
      </c>
      <c r="X495" s="21">
        <f t="shared" si="23"/>
        <v>89</v>
      </c>
    </row>
    <row r="496" spans="1:24" s="5" customFormat="1" ht="24" customHeight="1">
      <c r="A496" s="22"/>
      <c r="B496" s="23"/>
      <c r="C496" s="24"/>
      <c r="D496" s="36" t="s">
        <v>133</v>
      </c>
      <c r="E496" s="37" t="s">
        <v>30</v>
      </c>
      <c r="F496" s="38">
        <v>2.9990000000000001</v>
      </c>
      <c r="G496" s="39" t="s">
        <v>31</v>
      </c>
      <c r="H496" s="39" t="s">
        <v>32</v>
      </c>
      <c r="I496" s="37" t="s">
        <v>66</v>
      </c>
      <c r="J496" s="40">
        <v>2750</v>
      </c>
      <c r="K496" s="40">
        <v>5914</v>
      </c>
      <c r="L496" s="39">
        <v>2999</v>
      </c>
      <c r="M496" s="41" t="s">
        <v>34</v>
      </c>
      <c r="N496" s="42">
        <v>9.8800000000000008</v>
      </c>
      <c r="O496" s="43">
        <f t="shared" si="21"/>
        <v>261.76315789473682</v>
      </c>
      <c r="P496" s="44">
        <v>10.59</v>
      </c>
      <c r="Q496" s="45" t="s">
        <v>35</v>
      </c>
      <c r="R496" s="37" t="s">
        <v>36</v>
      </c>
      <c r="S496" s="46" t="s">
        <v>91</v>
      </c>
      <c r="T496" s="37"/>
      <c r="U496" s="47"/>
      <c r="V496" s="48" t="str">
        <f t="shared" si="22"/>
        <v/>
      </c>
      <c r="W496" s="12"/>
      <c r="X496" s="21">
        <f t="shared" si="23"/>
        <v>93</v>
      </c>
    </row>
    <row r="497" spans="1:24" s="5" customFormat="1" ht="24" customHeight="1">
      <c r="A497" s="22"/>
      <c r="B497" s="23"/>
      <c r="C497" s="24"/>
      <c r="D497" s="36" t="s">
        <v>133</v>
      </c>
      <c r="E497" s="37" t="s">
        <v>30</v>
      </c>
      <c r="F497" s="38">
        <v>2.9990000000000001</v>
      </c>
      <c r="G497" s="39" t="s">
        <v>31</v>
      </c>
      <c r="H497" s="39" t="s">
        <v>32</v>
      </c>
      <c r="I497" s="37" t="s">
        <v>66</v>
      </c>
      <c r="J497" s="40">
        <v>2750</v>
      </c>
      <c r="K497" s="40">
        <v>5914</v>
      </c>
      <c r="L497" s="39">
        <v>2999</v>
      </c>
      <c r="M497" s="41" t="s">
        <v>34</v>
      </c>
      <c r="N497" s="42">
        <v>9.84</v>
      </c>
      <c r="O497" s="43">
        <f t="shared" si="21"/>
        <v>262.82723577235771</v>
      </c>
      <c r="P497" s="44">
        <v>10.59</v>
      </c>
      <c r="Q497" s="45" t="s">
        <v>35</v>
      </c>
      <c r="R497" s="37" t="s">
        <v>36</v>
      </c>
      <c r="S497" s="46" t="s">
        <v>91</v>
      </c>
      <c r="T497" s="37"/>
      <c r="U497" s="47"/>
      <c r="V497" s="48" t="str">
        <f t="shared" si="22"/>
        <v/>
      </c>
      <c r="W497" s="12"/>
      <c r="X497" s="21">
        <f t="shared" si="23"/>
        <v>92</v>
      </c>
    </row>
    <row r="498" spans="1:24" s="5" customFormat="1" ht="24" customHeight="1">
      <c r="A498" s="22"/>
      <c r="B498" s="23"/>
      <c r="C498" s="24"/>
      <c r="D498" s="36" t="s">
        <v>133</v>
      </c>
      <c r="E498" s="37" t="s">
        <v>30</v>
      </c>
      <c r="F498" s="38">
        <v>2.9990000000000001</v>
      </c>
      <c r="G498" s="39" t="s">
        <v>31</v>
      </c>
      <c r="H498" s="39" t="s">
        <v>32</v>
      </c>
      <c r="I498" s="37" t="s">
        <v>66</v>
      </c>
      <c r="J498" s="40">
        <v>2750</v>
      </c>
      <c r="K498" s="40">
        <v>5914</v>
      </c>
      <c r="L498" s="39">
        <v>2999</v>
      </c>
      <c r="M498" s="41" t="s">
        <v>34</v>
      </c>
      <c r="N498" s="42">
        <v>9.66</v>
      </c>
      <c r="O498" s="43">
        <f t="shared" si="21"/>
        <v>267.72463768115938</v>
      </c>
      <c r="P498" s="44">
        <v>10.59</v>
      </c>
      <c r="Q498" s="45" t="s">
        <v>67</v>
      </c>
      <c r="R498" s="37" t="s">
        <v>36</v>
      </c>
      <c r="S498" s="46" t="s">
        <v>91</v>
      </c>
      <c r="T498" s="37"/>
      <c r="U498" s="47"/>
      <c r="V498" s="48" t="str">
        <f t="shared" si="22"/>
        <v/>
      </c>
      <c r="X498" s="21">
        <f t="shared" si="23"/>
        <v>91</v>
      </c>
    </row>
    <row r="499" spans="1:24" s="5" customFormat="1" ht="24" customHeight="1">
      <c r="A499" s="22"/>
      <c r="B499" s="23"/>
      <c r="C499" s="24"/>
      <c r="D499" s="36" t="s">
        <v>133</v>
      </c>
      <c r="E499" s="37" t="s">
        <v>30</v>
      </c>
      <c r="F499" s="38">
        <v>2.9990000000000001</v>
      </c>
      <c r="G499" s="39" t="s">
        <v>31</v>
      </c>
      <c r="H499" s="39" t="s">
        <v>32</v>
      </c>
      <c r="I499" s="37" t="s">
        <v>66</v>
      </c>
      <c r="J499" s="40">
        <v>2750</v>
      </c>
      <c r="K499" s="40">
        <v>5914</v>
      </c>
      <c r="L499" s="39">
        <v>2999</v>
      </c>
      <c r="M499" s="41" t="s">
        <v>34</v>
      </c>
      <c r="N499" s="42">
        <v>9.64</v>
      </c>
      <c r="O499" s="43">
        <f t="shared" si="21"/>
        <v>268.28008298755185</v>
      </c>
      <c r="P499" s="44">
        <v>10.59</v>
      </c>
      <c r="Q499" s="45" t="s">
        <v>67</v>
      </c>
      <c r="R499" s="37" t="s">
        <v>36</v>
      </c>
      <c r="S499" s="46" t="s">
        <v>91</v>
      </c>
      <c r="T499" s="37"/>
      <c r="U499" s="47"/>
      <c r="V499" s="48" t="str">
        <f t="shared" si="22"/>
        <v/>
      </c>
      <c r="X499" s="21">
        <f t="shared" si="23"/>
        <v>91</v>
      </c>
    </row>
    <row r="500" spans="1:24" s="5" customFormat="1" ht="24" customHeight="1">
      <c r="A500" s="22"/>
      <c r="B500" s="23"/>
      <c r="C500" s="24"/>
      <c r="D500" s="36" t="s">
        <v>133</v>
      </c>
      <c r="E500" s="37" t="s">
        <v>30</v>
      </c>
      <c r="F500" s="38">
        <v>2.9990000000000001</v>
      </c>
      <c r="G500" s="39" t="s">
        <v>31</v>
      </c>
      <c r="H500" s="39" t="s">
        <v>32</v>
      </c>
      <c r="I500" s="37" t="s">
        <v>66</v>
      </c>
      <c r="J500" s="40">
        <v>2750</v>
      </c>
      <c r="K500" s="40">
        <v>5914</v>
      </c>
      <c r="L500" s="39">
        <v>2999</v>
      </c>
      <c r="M500" s="41" t="s">
        <v>34</v>
      </c>
      <c r="N500" s="42">
        <v>9.59</v>
      </c>
      <c r="O500" s="43">
        <f t="shared" si="21"/>
        <v>269.67883211678833</v>
      </c>
      <c r="P500" s="44">
        <v>10.59</v>
      </c>
      <c r="Q500" s="45" t="s">
        <v>35</v>
      </c>
      <c r="R500" s="37" t="s">
        <v>36</v>
      </c>
      <c r="S500" s="46" t="s">
        <v>91</v>
      </c>
      <c r="T500" s="37"/>
      <c r="U500" s="47"/>
      <c r="V500" s="48" t="str">
        <f t="shared" si="22"/>
        <v/>
      </c>
      <c r="W500" s="12"/>
      <c r="X500" s="21">
        <f t="shared" si="23"/>
        <v>90</v>
      </c>
    </row>
    <row r="501" spans="1:24" s="5" customFormat="1" ht="24" customHeight="1">
      <c r="A501" s="22"/>
      <c r="B501" s="23"/>
      <c r="C501" s="24"/>
      <c r="D501" s="36" t="s">
        <v>133</v>
      </c>
      <c r="E501" s="37" t="s">
        <v>30</v>
      </c>
      <c r="F501" s="38">
        <v>2.9990000000000001</v>
      </c>
      <c r="G501" s="39" t="s">
        <v>31</v>
      </c>
      <c r="H501" s="39" t="s">
        <v>32</v>
      </c>
      <c r="I501" s="37" t="s">
        <v>66</v>
      </c>
      <c r="J501" s="40">
        <v>2750</v>
      </c>
      <c r="K501" s="40">
        <v>5914</v>
      </c>
      <c r="L501" s="39">
        <v>2999</v>
      </c>
      <c r="M501" s="41" t="s">
        <v>34</v>
      </c>
      <c r="N501" s="42">
        <v>9.43</v>
      </c>
      <c r="O501" s="43">
        <f t="shared" si="21"/>
        <v>274.25450689289499</v>
      </c>
      <c r="P501" s="44">
        <v>10.59</v>
      </c>
      <c r="Q501" s="45" t="s">
        <v>67</v>
      </c>
      <c r="R501" s="37" t="s">
        <v>36</v>
      </c>
      <c r="S501" s="46" t="s">
        <v>91</v>
      </c>
      <c r="T501" s="37"/>
      <c r="U501" s="47"/>
      <c r="V501" s="48" t="str">
        <f t="shared" si="22"/>
        <v/>
      </c>
      <c r="X501" s="21">
        <f t="shared" si="23"/>
        <v>89</v>
      </c>
    </row>
    <row r="502" spans="1:24" s="5" customFormat="1" ht="24" customHeight="1">
      <c r="A502" s="22"/>
      <c r="B502" s="23"/>
      <c r="C502" s="24"/>
      <c r="D502" s="36" t="s">
        <v>134</v>
      </c>
      <c r="E502" s="37" t="s">
        <v>30</v>
      </c>
      <c r="F502" s="38">
        <v>2.9990000000000001</v>
      </c>
      <c r="G502" s="39" t="s">
        <v>31</v>
      </c>
      <c r="H502" s="39" t="s">
        <v>32</v>
      </c>
      <c r="I502" s="37" t="s">
        <v>66</v>
      </c>
      <c r="J502" s="40">
        <v>2496</v>
      </c>
      <c r="K502" s="40">
        <v>4661</v>
      </c>
      <c r="L502" s="39">
        <v>2000</v>
      </c>
      <c r="M502" s="41" t="s">
        <v>34</v>
      </c>
      <c r="N502" s="42">
        <v>10.83</v>
      </c>
      <c r="O502" s="43">
        <f t="shared" si="21"/>
        <v>238.80147737765463</v>
      </c>
      <c r="P502" s="44">
        <v>11.93</v>
      </c>
      <c r="Q502" s="45" t="s">
        <v>67</v>
      </c>
      <c r="R502" s="37" t="s">
        <v>36</v>
      </c>
      <c r="S502" s="46" t="s">
        <v>91</v>
      </c>
      <c r="T502" s="37"/>
      <c r="U502" s="47"/>
      <c r="V502" s="48" t="str">
        <f t="shared" si="22"/>
        <v/>
      </c>
      <c r="X502" s="21">
        <f t="shared" si="23"/>
        <v>90</v>
      </c>
    </row>
    <row r="503" spans="1:24" s="5" customFormat="1" ht="24" customHeight="1">
      <c r="A503" s="22"/>
      <c r="B503" s="23"/>
      <c r="C503" s="24"/>
      <c r="D503" s="36" t="s">
        <v>134</v>
      </c>
      <c r="E503" s="37" t="s">
        <v>30</v>
      </c>
      <c r="F503" s="38">
        <v>2.9990000000000001</v>
      </c>
      <c r="G503" s="39" t="s">
        <v>31</v>
      </c>
      <c r="H503" s="39" t="s">
        <v>32</v>
      </c>
      <c r="I503" s="37" t="s">
        <v>66</v>
      </c>
      <c r="J503" s="40">
        <v>2496</v>
      </c>
      <c r="K503" s="40">
        <v>4661</v>
      </c>
      <c r="L503" s="39">
        <v>2000</v>
      </c>
      <c r="M503" s="41" t="s">
        <v>34</v>
      </c>
      <c r="N503" s="42">
        <v>10.82</v>
      </c>
      <c r="O503" s="43">
        <f t="shared" si="21"/>
        <v>239.02218114602587</v>
      </c>
      <c r="P503" s="44">
        <v>11.93</v>
      </c>
      <c r="Q503" s="45" t="s">
        <v>67</v>
      </c>
      <c r="R503" s="37" t="s">
        <v>36</v>
      </c>
      <c r="S503" s="46" t="s">
        <v>91</v>
      </c>
      <c r="T503" s="37"/>
      <c r="U503" s="47"/>
      <c r="V503" s="48" t="str">
        <f t="shared" si="22"/>
        <v/>
      </c>
      <c r="X503" s="21">
        <f t="shared" si="23"/>
        <v>90</v>
      </c>
    </row>
    <row r="504" spans="1:24" s="5" customFormat="1" ht="24" customHeight="1">
      <c r="A504" s="22"/>
      <c r="B504" s="23"/>
      <c r="C504" s="24"/>
      <c r="D504" s="36" t="s">
        <v>134</v>
      </c>
      <c r="E504" s="37" t="s">
        <v>30</v>
      </c>
      <c r="F504" s="38">
        <v>2.9990000000000001</v>
      </c>
      <c r="G504" s="39" t="s">
        <v>31</v>
      </c>
      <c r="H504" s="39" t="s">
        <v>32</v>
      </c>
      <c r="I504" s="37" t="s">
        <v>66</v>
      </c>
      <c r="J504" s="40">
        <v>2496</v>
      </c>
      <c r="K504" s="40">
        <v>4661</v>
      </c>
      <c r="L504" s="39">
        <v>2000</v>
      </c>
      <c r="M504" s="41" t="s">
        <v>34</v>
      </c>
      <c r="N504" s="42">
        <v>10.65</v>
      </c>
      <c r="O504" s="43">
        <f t="shared" si="21"/>
        <v>242.837558685446</v>
      </c>
      <c r="P504" s="44">
        <v>11.93</v>
      </c>
      <c r="Q504" s="45" t="s">
        <v>67</v>
      </c>
      <c r="R504" s="37" t="s">
        <v>36</v>
      </c>
      <c r="S504" s="46" t="s">
        <v>91</v>
      </c>
      <c r="T504" s="37"/>
      <c r="U504" s="47"/>
      <c r="V504" s="48" t="str">
        <f t="shared" si="22"/>
        <v/>
      </c>
      <c r="X504" s="21">
        <f t="shared" si="23"/>
        <v>89</v>
      </c>
    </row>
    <row r="505" spans="1:24" s="5" customFormat="1" ht="24" customHeight="1">
      <c r="A505" s="22"/>
      <c r="B505" s="23"/>
      <c r="C505" s="24"/>
      <c r="D505" s="36" t="s">
        <v>135</v>
      </c>
      <c r="E505" s="37" t="s">
        <v>30</v>
      </c>
      <c r="F505" s="38">
        <v>2.9990000000000001</v>
      </c>
      <c r="G505" s="39" t="s">
        <v>31</v>
      </c>
      <c r="H505" s="39" t="s">
        <v>32</v>
      </c>
      <c r="I505" s="37" t="s">
        <v>66</v>
      </c>
      <c r="J505" s="40">
        <v>2496</v>
      </c>
      <c r="K505" s="40">
        <v>4661</v>
      </c>
      <c r="L505" s="39">
        <v>2000</v>
      </c>
      <c r="M505" s="41" t="s">
        <v>34</v>
      </c>
      <c r="N505" s="42">
        <v>10.83</v>
      </c>
      <c r="O505" s="43">
        <f t="shared" si="21"/>
        <v>238.80147737765463</v>
      </c>
      <c r="P505" s="44">
        <v>11.93</v>
      </c>
      <c r="Q505" s="45" t="s">
        <v>67</v>
      </c>
      <c r="R505" s="37" t="s">
        <v>36</v>
      </c>
      <c r="S505" s="46" t="s">
        <v>108</v>
      </c>
      <c r="T505" s="37"/>
      <c r="U505" s="47"/>
      <c r="V505" s="48" t="str">
        <f t="shared" si="22"/>
        <v/>
      </c>
      <c r="X505" s="21">
        <f t="shared" si="23"/>
        <v>90</v>
      </c>
    </row>
    <row r="506" spans="1:24" s="5" customFormat="1" ht="24" customHeight="1">
      <c r="A506" s="22"/>
      <c r="B506" s="23"/>
      <c r="C506" s="24"/>
      <c r="D506" s="36" t="s">
        <v>135</v>
      </c>
      <c r="E506" s="37" t="s">
        <v>30</v>
      </c>
      <c r="F506" s="38">
        <v>2.9990000000000001</v>
      </c>
      <c r="G506" s="39" t="s">
        <v>31</v>
      </c>
      <c r="H506" s="39" t="s">
        <v>32</v>
      </c>
      <c r="I506" s="37" t="s">
        <v>66</v>
      </c>
      <c r="J506" s="40">
        <v>2496</v>
      </c>
      <c r="K506" s="40">
        <v>4661</v>
      </c>
      <c r="L506" s="39">
        <v>2000</v>
      </c>
      <c r="M506" s="41" t="s">
        <v>34</v>
      </c>
      <c r="N506" s="42">
        <v>10.82</v>
      </c>
      <c r="O506" s="43">
        <f t="shared" si="21"/>
        <v>239.02218114602587</v>
      </c>
      <c r="P506" s="44">
        <v>11.93</v>
      </c>
      <c r="Q506" s="45" t="s">
        <v>67</v>
      </c>
      <c r="R506" s="37" t="s">
        <v>36</v>
      </c>
      <c r="S506" s="46" t="s">
        <v>108</v>
      </c>
      <c r="T506" s="37"/>
      <c r="U506" s="47"/>
      <c r="V506" s="48" t="str">
        <f t="shared" si="22"/>
        <v/>
      </c>
      <c r="X506" s="21">
        <f t="shared" si="23"/>
        <v>90</v>
      </c>
    </row>
    <row r="507" spans="1:24" s="5" customFormat="1" ht="24" customHeight="1">
      <c r="A507" s="22"/>
      <c r="B507" s="23"/>
      <c r="C507" s="24"/>
      <c r="D507" s="36" t="s">
        <v>135</v>
      </c>
      <c r="E507" s="37" t="s">
        <v>30</v>
      </c>
      <c r="F507" s="38">
        <v>2.9990000000000001</v>
      </c>
      <c r="G507" s="39" t="s">
        <v>31</v>
      </c>
      <c r="H507" s="39" t="s">
        <v>32</v>
      </c>
      <c r="I507" s="37" t="s">
        <v>66</v>
      </c>
      <c r="J507" s="40">
        <v>2496</v>
      </c>
      <c r="K507" s="40">
        <v>4661</v>
      </c>
      <c r="L507" s="39">
        <v>2000</v>
      </c>
      <c r="M507" s="41" t="s">
        <v>34</v>
      </c>
      <c r="N507" s="42">
        <v>10.65</v>
      </c>
      <c r="O507" s="43">
        <f t="shared" si="21"/>
        <v>242.837558685446</v>
      </c>
      <c r="P507" s="44">
        <v>11.93</v>
      </c>
      <c r="Q507" s="45" t="s">
        <v>67</v>
      </c>
      <c r="R507" s="37" t="s">
        <v>36</v>
      </c>
      <c r="S507" s="46" t="s">
        <v>108</v>
      </c>
      <c r="T507" s="37"/>
      <c r="U507" s="47"/>
      <c r="V507" s="48" t="str">
        <f t="shared" si="22"/>
        <v/>
      </c>
      <c r="X507" s="21">
        <f t="shared" si="23"/>
        <v>89</v>
      </c>
    </row>
    <row r="508" spans="1:24" s="5" customFormat="1" ht="24" customHeight="1">
      <c r="A508" s="22"/>
      <c r="B508" s="23"/>
      <c r="C508" s="24"/>
      <c r="D508" s="36" t="s">
        <v>135</v>
      </c>
      <c r="E508" s="37" t="s">
        <v>30</v>
      </c>
      <c r="F508" s="38">
        <v>2.9990000000000001</v>
      </c>
      <c r="G508" s="39" t="s">
        <v>31</v>
      </c>
      <c r="H508" s="39" t="s">
        <v>32</v>
      </c>
      <c r="I508" s="37" t="s">
        <v>66</v>
      </c>
      <c r="J508" s="40">
        <v>2750</v>
      </c>
      <c r="K508" s="40">
        <v>5914</v>
      </c>
      <c r="L508" s="39">
        <v>2999</v>
      </c>
      <c r="M508" s="41" t="s">
        <v>34</v>
      </c>
      <c r="N508" s="42">
        <v>9.8800000000000008</v>
      </c>
      <c r="O508" s="43">
        <f t="shared" si="21"/>
        <v>261.76315789473682</v>
      </c>
      <c r="P508" s="44">
        <v>10.59</v>
      </c>
      <c r="Q508" s="45" t="s">
        <v>35</v>
      </c>
      <c r="R508" s="37" t="s">
        <v>36</v>
      </c>
      <c r="S508" s="46" t="s">
        <v>108</v>
      </c>
      <c r="T508" s="37"/>
      <c r="U508" s="47"/>
      <c r="V508" s="48" t="str">
        <f t="shared" si="22"/>
        <v/>
      </c>
      <c r="W508" s="12"/>
      <c r="X508" s="21">
        <f t="shared" si="23"/>
        <v>93</v>
      </c>
    </row>
    <row r="509" spans="1:24" s="5" customFormat="1" ht="24" customHeight="1">
      <c r="A509" s="22"/>
      <c r="B509" s="23"/>
      <c r="C509" s="24"/>
      <c r="D509" s="36" t="s">
        <v>135</v>
      </c>
      <c r="E509" s="37" t="s">
        <v>30</v>
      </c>
      <c r="F509" s="38">
        <v>2.9990000000000001</v>
      </c>
      <c r="G509" s="39" t="s">
        <v>31</v>
      </c>
      <c r="H509" s="39" t="s">
        <v>32</v>
      </c>
      <c r="I509" s="37" t="s">
        <v>66</v>
      </c>
      <c r="J509" s="40">
        <v>2750</v>
      </c>
      <c r="K509" s="40">
        <v>5914</v>
      </c>
      <c r="L509" s="39">
        <v>2999</v>
      </c>
      <c r="M509" s="41" t="s">
        <v>34</v>
      </c>
      <c r="N509" s="42">
        <v>9.84</v>
      </c>
      <c r="O509" s="43">
        <f t="shared" si="21"/>
        <v>262.82723577235771</v>
      </c>
      <c r="P509" s="44">
        <v>10.59</v>
      </c>
      <c r="Q509" s="45" t="s">
        <v>35</v>
      </c>
      <c r="R509" s="37" t="s">
        <v>36</v>
      </c>
      <c r="S509" s="46" t="s">
        <v>108</v>
      </c>
      <c r="T509" s="37"/>
      <c r="U509" s="47"/>
      <c r="V509" s="48" t="str">
        <f t="shared" si="22"/>
        <v/>
      </c>
      <c r="W509" s="12"/>
      <c r="X509" s="21">
        <f t="shared" si="23"/>
        <v>92</v>
      </c>
    </row>
    <row r="510" spans="1:24" s="5" customFormat="1" ht="24" customHeight="1">
      <c r="A510" s="22"/>
      <c r="B510" s="23"/>
      <c r="C510" s="24"/>
      <c r="D510" s="36" t="s">
        <v>135</v>
      </c>
      <c r="E510" s="37" t="s">
        <v>30</v>
      </c>
      <c r="F510" s="38">
        <v>2.9990000000000001</v>
      </c>
      <c r="G510" s="39" t="s">
        <v>31</v>
      </c>
      <c r="H510" s="39" t="s">
        <v>32</v>
      </c>
      <c r="I510" s="37" t="s">
        <v>66</v>
      </c>
      <c r="J510" s="40">
        <v>2750</v>
      </c>
      <c r="K510" s="40">
        <v>5914</v>
      </c>
      <c r="L510" s="39">
        <v>2999</v>
      </c>
      <c r="M510" s="41" t="s">
        <v>34</v>
      </c>
      <c r="N510" s="42">
        <v>9.66</v>
      </c>
      <c r="O510" s="43">
        <f t="shared" si="21"/>
        <v>267.72463768115938</v>
      </c>
      <c r="P510" s="44">
        <v>10.59</v>
      </c>
      <c r="Q510" s="45" t="s">
        <v>67</v>
      </c>
      <c r="R510" s="37" t="s">
        <v>36</v>
      </c>
      <c r="S510" s="46" t="s">
        <v>108</v>
      </c>
      <c r="T510" s="37"/>
      <c r="U510" s="47"/>
      <c r="V510" s="48" t="str">
        <f t="shared" si="22"/>
        <v/>
      </c>
      <c r="X510" s="21">
        <f t="shared" si="23"/>
        <v>91</v>
      </c>
    </row>
    <row r="511" spans="1:24" s="5" customFormat="1" ht="24" customHeight="1">
      <c r="A511" s="22"/>
      <c r="B511" s="23"/>
      <c r="C511" s="24"/>
      <c r="D511" s="36" t="s">
        <v>135</v>
      </c>
      <c r="E511" s="37" t="s">
        <v>30</v>
      </c>
      <c r="F511" s="38">
        <v>2.9990000000000001</v>
      </c>
      <c r="G511" s="39" t="s">
        <v>31</v>
      </c>
      <c r="H511" s="39" t="s">
        <v>32</v>
      </c>
      <c r="I511" s="37" t="s">
        <v>66</v>
      </c>
      <c r="J511" s="40">
        <v>2750</v>
      </c>
      <c r="K511" s="40">
        <v>5914</v>
      </c>
      <c r="L511" s="39">
        <v>2999</v>
      </c>
      <c r="M511" s="41" t="s">
        <v>34</v>
      </c>
      <c r="N511" s="42">
        <v>9.64</v>
      </c>
      <c r="O511" s="43">
        <f t="shared" si="21"/>
        <v>268.28008298755185</v>
      </c>
      <c r="P511" s="44">
        <v>10.59</v>
      </c>
      <c r="Q511" s="45" t="s">
        <v>67</v>
      </c>
      <c r="R511" s="37" t="s">
        <v>36</v>
      </c>
      <c r="S511" s="46" t="s">
        <v>108</v>
      </c>
      <c r="T511" s="37"/>
      <c r="U511" s="47"/>
      <c r="V511" s="48" t="str">
        <f t="shared" si="22"/>
        <v/>
      </c>
      <c r="X511" s="21">
        <f t="shared" si="23"/>
        <v>91</v>
      </c>
    </row>
    <row r="512" spans="1:24" s="5" customFormat="1" ht="24" customHeight="1">
      <c r="A512" s="22"/>
      <c r="B512" s="23"/>
      <c r="C512" s="24"/>
      <c r="D512" s="36" t="s">
        <v>135</v>
      </c>
      <c r="E512" s="37" t="s">
        <v>30</v>
      </c>
      <c r="F512" s="38">
        <v>2.9990000000000001</v>
      </c>
      <c r="G512" s="39" t="s">
        <v>31</v>
      </c>
      <c r="H512" s="39" t="s">
        <v>32</v>
      </c>
      <c r="I512" s="37" t="s">
        <v>66</v>
      </c>
      <c r="J512" s="40">
        <v>2750</v>
      </c>
      <c r="K512" s="40">
        <v>5914</v>
      </c>
      <c r="L512" s="39">
        <v>2999</v>
      </c>
      <c r="M512" s="41" t="s">
        <v>34</v>
      </c>
      <c r="N512" s="42">
        <v>9.59</v>
      </c>
      <c r="O512" s="43">
        <f t="shared" si="21"/>
        <v>269.67883211678833</v>
      </c>
      <c r="P512" s="44">
        <v>10.59</v>
      </c>
      <c r="Q512" s="45" t="s">
        <v>35</v>
      </c>
      <c r="R512" s="37" t="s">
        <v>36</v>
      </c>
      <c r="S512" s="46" t="s">
        <v>108</v>
      </c>
      <c r="T512" s="37"/>
      <c r="U512" s="47"/>
      <c r="V512" s="48" t="str">
        <f t="shared" si="22"/>
        <v/>
      </c>
      <c r="W512" s="12"/>
      <c r="X512" s="21">
        <f t="shared" si="23"/>
        <v>90</v>
      </c>
    </row>
    <row r="513" spans="1:24" s="5" customFormat="1" ht="24" customHeight="1">
      <c r="A513" s="22"/>
      <c r="B513" s="23"/>
      <c r="C513" s="24"/>
      <c r="D513" s="36" t="s">
        <v>135</v>
      </c>
      <c r="E513" s="37" t="s">
        <v>30</v>
      </c>
      <c r="F513" s="38">
        <v>2.9990000000000001</v>
      </c>
      <c r="G513" s="39" t="s">
        <v>31</v>
      </c>
      <c r="H513" s="39" t="s">
        <v>32</v>
      </c>
      <c r="I513" s="37" t="s">
        <v>66</v>
      </c>
      <c r="J513" s="40">
        <v>2750</v>
      </c>
      <c r="K513" s="40">
        <v>5914</v>
      </c>
      <c r="L513" s="39">
        <v>2999</v>
      </c>
      <c r="M513" s="41" t="s">
        <v>34</v>
      </c>
      <c r="N513" s="42">
        <v>9.43</v>
      </c>
      <c r="O513" s="43">
        <f t="shared" si="21"/>
        <v>274.25450689289499</v>
      </c>
      <c r="P513" s="44">
        <v>10.59</v>
      </c>
      <c r="Q513" s="45" t="s">
        <v>67</v>
      </c>
      <c r="R513" s="37" t="s">
        <v>36</v>
      </c>
      <c r="S513" s="46" t="s">
        <v>108</v>
      </c>
      <c r="T513" s="37"/>
      <c r="U513" s="47"/>
      <c r="V513" s="48" t="str">
        <f t="shared" si="22"/>
        <v/>
      </c>
      <c r="X513" s="21">
        <f t="shared" si="23"/>
        <v>89</v>
      </c>
    </row>
    <row r="514" spans="1:24" s="5" customFormat="1" ht="24" customHeight="1">
      <c r="A514" s="22"/>
      <c r="B514" s="23"/>
      <c r="C514" s="24"/>
      <c r="D514" s="36" t="s">
        <v>136</v>
      </c>
      <c r="E514" s="37" t="s">
        <v>30</v>
      </c>
      <c r="F514" s="38">
        <v>2.9990000000000001</v>
      </c>
      <c r="G514" s="39" t="s">
        <v>31</v>
      </c>
      <c r="H514" s="39" t="s">
        <v>32</v>
      </c>
      <c r="I514" s="37" t="s">
        <v>66</v>
      </c>
      <c r="J514" s="40">
        <v>2496</v>
      </c>
      <c r="K514" s="40">
        <v>4661</v>
      </c>
      <c r="L514" s="39">
        <v>2000</v>
      </c>
      <c r="M514" s="41" t="s">
        <v>34</v>
      </c>
      <c r="N514" s="42">
        <v>10.83</v>
      </c>
      <c r="O514" s="43">
        <f t="shared" si="21"/>
        <v>238.80147737765463</v>
      </c>
      <c r="P514" s="44">
        <v>11.93</v>
      </c>
      <c r="Q514" s="45" t="s">
        <v>67</v>
      </c>
      <c r="R514" s="37" t="s">
        <v>36</v>
      </c>
      <c r="S514" s="46" t="s">
        <v>108</v>
      </c>
      <c r="T514" s="37"/>
      <c r="U514" s="47"/>
      <c r="V514" s="48" t="str">
        <f t="shared" si="22"/>
        <v/>
      </c>
      <c r="X514" s="21">
        <f t="shared" si="23"/>
        <v>90</v>
      </c>
    </row>
    <row r="515" spans="1:24" s="5" customFormat="1" ht="24" customHeight="1">
      <c r="A515" s="22"/>
      <c r="B515" s="23"/>
      <c r="C515" s="24"/>
      <c r="D515" s="36" t="s">
        <v>136</v>
      </c>
      <c r="E515" s="37" t="s">
        <v>30</v>
      </c>
      <c r="F515" s="38">
        <v>2.9990000000000001</v>
      </c>
      <c r="G515" s="39" t="s">
        <v>31</v>
      </c>
      <c r="H515" s="39" t="s">
        <v>32</v>
      </c>
      <c r="I515" s="37" t="s">
        <v>66</v>
      </c>
      <c r="J515" s="40">
        <v>2496</v>
      </c>
      <c r="K515" s="40">
        <v>4661</v>
      </c>
      <c r="L515" s="39">
        <v>2000</v>
      </c>
      <c r="M515" s="41" t="s">
        <v>34</v>
      </c>
      <c r="N515" s="42">
        <v>10.82</v>
      </c>
      <c r="O515" s="43">
        <f t="shared" si="21"/>
        <v>239.02218114602587</v>
      </c>
      <c r="P515" s="44">
        <v>11.93</v>
      </c>
      <c r="Q515" s="45" t="s">
        <v>67</v>
      </c>
      <c r="R515" s="37" t="s">
        <v>36</v>
      </c>
      <c r="S515" s="46" t="s">
        <v>108</v>
      </c>
      <c r="T515" s="37"/>
      <c r="U515" s="47"/>
      <c r="V515" s="48" t="str">
        <f t="shared" si="22"/>
        <v/>
      </c>
      <c r="X515" s="21">
        <f t="shared" si="23"/>
        <v>90</v>
      </c>
    </row>
    <row r="516" spans="1:24" s="5" customFormat="1" ht="24" customHeight="1">
      <c r="A516" s="22"/>
      <c r="B516" s="23"/>
      <c r="C516" s="24"/>
      <c r="D516" s="36" t="s">
        <v>136</v>
      </c>
      <c r="E516" s="37" t="s">
        <v>30</v>
      </c>
      <c r="F516" s="38">
        <v>2.9990000000000001</v>
      </c>
      <c r="G516" s="39" t="s">
        <v>31</v>
      </c>
      <c r="H516" s="39" t="s">
        <v>32</v>
      </c>
      <c r="I516" s="37" t="s">
        <v>66</v>
      </c>
      <c r="J516" s="40">
        <v>2496</v>
      </c>
      <c r="K516" s="40">
        <v>4661</v>
      </c>
      <c r="L516" s="39">
        <v>2000</v>
      </c>
      <c r="M516" s="41" t="s">
        <v>34</v>
      </c>
      <c r="N516" s="42">
        <v>10.65</v>
      </c>
      <c r="O516" s="43">
        <f t="shared" si="21"/>
        <v>242.837558685446</v>
      </c>
      <c r="P516" s="44">
        <v>11.93</v>
      </c>
      <c r="Q516" s="45" t="s">
        <v>67</v>
      </c>
      <c r="R516" s="37" t="s">
        <v>36</v>
      </c>
      <c r="S516" s="46" t="s">
        <v>108</v>
      </c>
      <c r="T516" s="37"/>
      <c r="U516" s="47"/>
      <c r="V516" s="48" t="str">
        <f t="shared" si="22"/>
        <v/>
      </c>
      <c r="X516" s="21">
        <f t="shared" si="23"/>
        <v>89</v>
      </c>
    </row>
    <row r="517" spans="1:24" s="5" customFormat="1" ht="24" customHeight="1">
      <c r="A517" s="22"/>
      <c r="B517" s="23"/>
      <c r="C517" s="24"/>
      <c r="D517" s="36" t="s">
        <v>136</v>
      </c>
      <c r="E517" s="37" t="s">
        <v>30</v>
      </c>
      <c r="F517" s="38">
        <v>2.9990000000000001</v>
      </c>
      <c r="G517" s="39" t="s">
        <v>31</v>
      </c>
      <c r="H517" s="39" t="s">
        <v>32</v>
      </c>
      <c r="I517" s="37" t="s">
        <v>66</v>
      </c>
      <c r="J517" s="40">
        <v>2750</v>
      </c>
      <c r="K517" s="40">
        <v>5914</v>
      </c>
      <c r="L517" s="39">
        <v>2999</v>
      </c>
      <c r="M517" s="41" t="s">
        <v>34</v>
      </c>
      <c r="N517" s="42">
        <v>9.8800000000000008</v>
      </c>
      <c r="O517" s="43">
        <f t="shared" si="21"/>
        <v>261.76315789473682</v>
      </c>
      <c r="P517" s="44">
        <v>10.59</v>
      </c>
      <c r="Q517" s="45" t="s">
        <v>35</v>
      </c>
      <c r="R517" s="37" t="s">
        <v>36</v>
      </c>
      <c r="S517" s="46" t="s">
        <v>108</v>
      </c>
      <c r="T517" s="37"/>
      <c r="U517" s="47"/>
      <c r="V517" s="48" t="str">
        <f t="shared" si="22"/>
        <v/>
      </c>
      <c r="W517" s="12"/>
      <c r="X517" s="21">
        <f t="shared" si="23"/>
        <v>93</v>
      </c>
    </row>
    <row r="518" spans="1:24" s="5" customFormat="1" ht="24" customHeight="1">
      <c r="A518" s="22"/>
      <c r="B518" s="23"/>
      <c r="C518" s="24"/>
      <c r="D518" s="36" t="s">
        <v>136</v>
      </c>
      <c r="E518" s="37" t="s">
        <v>30</v>
      </c>
      <c r="F518" s="38">
        <v>2.9990000000000001</v>
      </c>
      <c r="G518" s="39" t="s">
        <v>31</v>
      </c>
      <c r="H518" s="39" t="s">
        <v>32</v>
      </c>
      <c r="I518" s="37" t="s">
        <v>66</v>
      </c>
      <c r="J518" s="40">
        <v>2750</v>
      </c>
      <c r="K518" s="40">
        <v>5914</v>
      </c>
      <c r="L518" s="39">
        <v>2999</v>
      </c>
      <c r="M518" s="41" t="s">
        <v>34</v>
      </c>
      <c r="N518" s="42">
        <v>9.84</v>
      </c>
      <c r="O518" s="43">
        <f t="shared" si="21"/>
        <v>262.82723577235771</v>
      </c>
      <c r="P518" s="44">
        <v>10.59</v>
      </c>
      <c r="Q518" s="45" t="s">
        <v>35</v>
      </c>
      <c r="R518" s="37" t="s">
        <v>36</v>
      </c>
      <c r="S518" s="46" t="s">
        <v>108</v>
      </c>
      <c r="T518" s="37"/>
      <c r="U518" s="47"/>
      <c r="V518" s="48" t="str">
        <f t="shared" si="22"/>
        <v/>
      </c>
      <c r="W518" s="12"/>
      <c r="X518" s="21">
        <f t="shared" si="23"/>
        <v>92</v>
      </c>
    </row>
    <row r="519" spans="1:24" s="5" customFormat="1" ht="24" customHeight="1">
      <c r="A519" s="22"/>
      <c r="B519" s="23"/>
      <c r="C519" s="24"/>
      <c r="D519" s="36" t="s">
        <v>136</v>
      </c>
      <c r="E519" s="37" t="s">
        <v>30</v>
      </c>
      <c r="F519" s="38">
        <v>2.9990000000000001</v>
      </c>
      <c r="G519" s="39" t="s">
        <v>31</v>
      </c>
      <c r="H519" s="39" t="s">
        <v>32</v>
      </c>
      <c r="I519" s="37" t="s">
        <v>66</v>
      </c>
      <c r="J519" s="40">
        <v>2750</v>
      </c>
      <c r="K519" s="40">
        <v>5914</v>
      </c>
      <c r="L519" s="39">
        <v>2999</v>
      </c>
      <c r="M519" s="41" t="s">
        <v>34</v>
      </c>
      <c r="N519" s="42">
        <v>9.66</v>
      </c>
      <c r="O519" s="43">
        <f t="shared" si="21"/>
        <v>267.72463768115938</v>
      </c>
      <c r="P519" s="44">
        <v>10.59</v>
      </c>
      <c r="Q519" s="45" t="s">
        <v>67</v>
      </c>
      <c r="R519" s="37" t="s">
        <v>36</v>
      </c>
      <c r="S519" s="46" t="s">
        <v>108</v>
      </c>
      <c r="T519" s="37"/>
      <c r="U519" s="47"/>
      <c r="V519" s="48" t="str">
        <f t="shared" si="22"/>
        <v/>
      </c>
      <c r="X519" s="21">
        <f t="shared" si="23"/>
        <v>91</v>
      </c>
    </row>
    <row r="520" spans="1:24" s="5" customFormat="1" ht="24" customHeight="1">
      <c r="A520" s="22"/>
      <c r="B520" s="23"/>
      <c r="C520" s="24"/>
      <c r="D520" s="36" t="s">
        <v>136</v>
      </c>
      <c r="E520" s="37" t="s">
        <v>30</v>
      </c>
      <c r="F520" s="38">
        <v>2.9990000000000001</v>
      </c>
      <c r="G520" s="39" t="s">
        <v>31</v>
      </c>
      <c r="H520" s="39" t="s">
        <v>32</v>
      </c>
      <c r="I520" s="37" t="s">
        <v>66</v>
      </c>
      <c r="J520" s="40">
        <v>2750</v>
      </c>
      <c r="K520" s="40">
        <v>5914</v>
      </c>
      <c r="L520" s="39">
        <v>2999</v>
      </c>
      <c r="M520" s="41" t="s">
        <v>34</v>
      </c>
      <c r="N520" s="42">
        <v>9.64</v>
      </c>
      <c r="O520" s="43">
        <f t="shared" si="21"/>
        <v>268.28008298755185</v>
      </c>
      <c r="P520" s="44">
        <v>10.59</v>
      </c>
      <c r="Q520" s="45" t="s">
        <v>67</v>
      </c>
      <c r="R520" s="37" t="s">
        <v>36</v>
      </c>
      <c r="S520" s="46" t="s">
        <v>108</v>
      </c>
      <c r="T520" s="37"/>
      <c r="U520" s="47"/>
      <c r="V520" s="48" t="str">
        <f t="shared" si="22"/>
        <v/>
      </c>
      <c r="X520" s="21">
        <f t="shared" si="23"/>
        <v>91</v>
      </c>
    </row>
    <row r="521" spans="1:24" s="5" customFormat="1" ht="24" customHeight="1">
      <c r="A521" s="22"/>
      <c r="B521" s="23"/>
      <c r="C521" s="24"/>
      <c r="D521" s="36" t="s">
        <v>136</v>
      </c>
      <c r="E521" s="37" t="s">
        <v>30</v>
      </c>
      <c r="F521" s="38">
        <v>2.9990000000000001</v>
      </c>
      <c r="G521" s="39" t="s">
        <v>31</v>
      </c>
      <c r="H521" s="39" t="s">
        <v>32</v>
      </c>
      <c r="I521" s="37" t="s">
        <v>66</v>
      </c>
      <c r="J521" s="40">
        <v>2750</v>
      </c>
      <c r="K521" s="40">
        <v>5914</v>
      </c>
      <c r="L521" s="39">
        <v>2999</v>
      </c>
      <c r="M521" s="41" t="s">
        <v>34</v>
      </c>
      <c r="N521" s="42">
        <v>9.59</v>
      </c>
      <c r="O521" s="43">
        <f t="shared" ref="O521:O584" si="24">IF(N521&gt;0,1/N521*37.7*68.6,"")</f>
        <v>269.67883211678833</v>
      </c>
      <c r="P521" s="44">
        <v>10.59</v>
      </c>
      <c r="Q521" s="45" t="s">
        <v>35</v>
      </c>
      <c r="R521" s="37" t="s">
        <v>36</v>
      </c>
      <c r="S521" s="46" t="s">
        <v>108</v>
      </c>
      <c r="T521" s="37"/>
      <c r="U521" s="47"/>
      <c r="V521" s="48" t="str">
        <f t="shared" ref="V521:V584" si="25">IF(X521&lt;95,"",X521)</f>
        <v/>
      </c>
      <c r="W521" s="12"/>
      <c r="X521" s="21">
        <f t="shared" ref="X521:X584" si="26">IFERROR(ROUNDDOWN(N521/P521*100,0),"")</f>
        <v>90</v>
      </c>
    </row>
    <row r="522" spans="1:24" s="5" customFormat="1" ht="24" customHeight="1">
      <c r="A522" s="22"/>
      <c r="B522" s="23"/>
      <c r="C522" s="24"/>
      <c r="D522" s="36" t="s">
        <v>136</v>
      </c>
      <c r="E522" s="37" t="s">
        <v>30</v>
      </c>
      <c r="F522" s="38">
        <v>2.9990000000000001</v>
      </c>
      <c r="G522" s="39" t="s">
        <v>31</v>
      </c>
      <c r="H522" s="39" t="s">
        <v>32</v>
      </c>
      <c r="I522" s="37" t="s">
        <v>66</v>
      </c>
      <c r="J522" s="40">
        <v>2750</v>
      </c>
      <c r="K522" s="40">
        <v>5914</v>
      </c>
      <c r="L522" s="39">
        <v>2999</v>
      </c>
      <c r="M522" s="41" t="s">
        <v>34</v>
      </c>
      <c r="N522" s="42">
        <v>9.43</v>
      </c>
      <c r="O522" s="43">
        <f t="shared" si="24"/>
        <v>274.25450689289499</v>
      </c>
      <c r="P522" s="44">
        <v>10.59</v>
      </c>
      <c r="Q522" s="45" t="s">
        <v>67</v>
      </c>
      <c r="R522" s="37" t="s">
        <v>36</v>
      </c>
      <c r="S522" s="46" t="s">
        <v>108</v>
      </c>
      <c r="T522" s="37"/>
      <c r="U522" s="47"/>
      <c r="V522" s="48" t="str">
        <f t="shared" si="25"/>
        <v/>
      </c>
      <c r="X522" s="21">
        <f t="shared" si="26"/>
        <v>89</v>
      </c>
    </row>
    <row r="523" spans="1:24" s="5" customFormat="1" ht="24" customHeight="1">
      <c r="A523" s="22"/>
      <c r="B523" s="23"/>
      <c r="C523" s="24"/>
      <c r="D523" s="36" t="s">
        <v>137</v>
      </c>
      <c r="E523" s="37" t="s">
        <v>30</v>
      </c>
      <c r="F523" s="38">
        <v>2.9990000000000001</v>
      </c>
      <c r="G523" s="39" t="s">
        <v>53</v>
      </c>
      <c r="H523" s="39" t="s">
        <v>54</v>
      </c>
      <c r="I523" s="37" t="s">
        <v>33</v>
      </c>
      <c r="J523" s="40">
        <v>2913</v>
      </c>
      <c r="K523" s="40">
        <v>6715</v>
      </c>
      <c r="L523" s="37">
        <v>3637</v>
      </c>
      <c r="M523" s="41" t="s">
        <v>34</v>
      </c>
      <c r="N523" s="42">
        <v>10.8</v>
      </c>
      <c r="O523" s="43">
        <f t="shared" si="24"/>
        <v>239.46481481481482</v>
      </c>
      <c r="P523" s="44">
        <v>9.91</v>
      </c>
      <c r="Q523" s="45" t="s">
        <v>35</v>
      </c>
      <c r="R523" s="37" t="s">
        <v>36</v>
      </c>
      <c r="S523" s="46" t="s">
        <v>38</v>
      </c>
      <c r="T523" s="37"/>
      <c r="U523" s="47"/>
      <c r="V523" s="48">
        <f t="shared" si="25"/>
        <v>108</v>
      </c>
      <c r="W523" s="12"/>
      <c r="X523" s="21">
        <f t="shared" si="26"/>
        <v>108</v>
      </c>
    </row>
    <row r="524" spans="1:24" s="5" customFormat="1" ht="24" customHeight="1">
      <c r="A524" s="22"/>
      <c r="B524" s="23"/>
      <c r="C524" s="24"/>
      <c r="D524" s="36" t="s">
        <v>137</v>
      </c>
      <c r="E524" s="37" t="s">
        <v>30</v>
      </c>
      <c r="F524" s="38">
        <v>2.9990000000000001</v>
      </c>
      <c r="G524" s="39" t="s">
        <v>31</v>
      </c>
      <c r="H524" s="39" t="s">
        <v>32</v>
      </c>
      <c r="I524" s="37" t="s">
        <v>33</v>
      </c>
      <c r="J524" s="40">
        <v>2913</v>
      </c>
      <c r="K524" s="40">
        <v>6715</v>
      </c>
      <c r="L524" s="37">
        <v>3637</v>
      </c>
      <c r="M524" s="41" t="s">
        <v>34</v>
      </c>
      <c r="N524" s="42">
        <v>10.6</v>
      </c>
      <c r="O524" s="43">
        <f t="shared" si="24"/>
        <v>243.98301886792456</v>
      </c>
      <c r="P524" s="44">
        <v>9.91</v>
      </c>
      <c r="Q524" s="45" t="s">
        <v>35</v>
      </c>
      <c r="R524" s="37" t="s">
        <v>36</v>
      </c>
      <c r="S524" s="46" t="s">
        <v>38</v>
      </c>
      <c r="T524" s="37"/>
      <c r="U524" s="47"/>
      <c r="V524" s="48">
        <f t="shared" si="25"/>
        <v>106</v>
      </c>
      <c r="W524" s="12"/>
      <c r="X524" s="21">
        <f t="shared" si="26"/>
        <v>106</v>
      </c>
    </row>
    <row r="525" spans="1:24" s="5" customFormat="1" ht="24" customHeight="1">
      <c r="A525" s="22"/>
      <c r="B525" s="23"/>
      <c r="C525" s="24"/>
      <c r="D525" s="36" t="s">
        <v>137</v>
      </c>
      <c r="E525" s="37" t="s">
        <v>30</v>
      </c>
      <c r="F525" s="38">
        <v>2.9990000000000001</v>
      </c>
      <c r="G525" s="39" t="s">
        <v>53</v>
      </c>
      <c r="H525" s="39" t="s">
        <v>54</v>
      </c>
      <c r="I525" s="37" t="s">
        <v>33</v>
      </c>
      <c r="J525" s="40">
        <v>2913</v>
      </c>
      <c r="K525" s="40">
        <v>6715</v>
      </c>
      <c r="L525" s="37">
        <v>3637</v>
      </c>
      <c r="M525" s="41" t="s">
        <v>34</v>
      </c>
      <c r="N525" s="42">
        <v>10.51</v>
      </c>
      <c r="O525" s="43">
        <f t="shared" si="24"/>
        <v>246.0723120837298</v>
      </c>
      <c r="P525" s="44">
        <v>9.91</v>
      </c>
      <c r="Q525" s="45" t="s">
        <v>67</v>
      </c>
      <c r="R525" s="37" t="s">
        <v>36</v>
      </c>
      <c r="S525" s="46" t="s">
        <v>38</v>
      </c>
      <c r="T525" s="37"/>
      <c r="U525" s="47"/>
      <c r="V525" s="48">
        <f t="shared" si="25"/>
        <v>106</v>
      </c>
      <c r="X525" s="21">
        <f t="shared" si="26"/>
        <v>106</v>
      </c>
    </row>
    <row r="526" spans="1:24" s="5" customFormat="1" ht="24" customHeight="1">
      <c r="A526" s="22"/>
      <c r="B526" s="23"/>
      <c r="C526" s="24"/>
      <c r="D526" s="36" t="s">
        <v>137</v>
      </c>
      <c r="E526" s="37" t="s">
        <v>30</v>
      </c>
      <c r="F526" s="38">
        <v>2.9990000000000001</v>
      </c>
      <c r="G526" s="39" t="s">
        <v>31</v>
      </c>
      <c r="H526" s="39" t="s">
        <v>32</v>
      </c>
      <c r="I526" s="37" t="s">
        <v>33</v>
      </c>
      <c r="J526" s="40">
        <v>2913</v>
      </c>
      <c r="K526" s="40">
        <v>6715</v>
      </c>
      <c r="L526" s="37">
        <v>3637</v>
      </c>
      <c r="M526" s="41" t="s">
        <v>34</v>
      </c>
      <c r="N526" s="42">
        <v>10.33</v>
      </c>
      <c r="O526" s="43">
        <f t="shared" si="24"/>
        <v>250.36011616650532</v>
      </c>
      <c r="P526" s="44">
        <v>9.91</v>
      </c>
      <c r="Q526" s="45" t="s">
        <v>67</v>
      </c>
      <c r="R526" s="37" t="s">
        <v>36</v>
      </c>
      <c r="S526" s="46" t="s">
        <v>38</v>
      </c>
      <c r="T526" s="37"/>
      <c r="U526" s="47"/>
      <c r="V526" s="48">
        <f t="shared" si="25"/>
        <v>104</v>
      </c>
      <c r="X526" s="21">
        <f t="shared" si="26"/>
        <v>104</v>
      </c>
    </row>
    <row r="527" spans="1:24" s="5" customFormat="1" ht="24" customHeight="1">
      <c r="A527" s="22"/>
      <c r="B527" s="23"/>
      <c r="C527" s="24"/>
      <c r="D527" s="36" t="s">
        <v>137</v>
      </c>
      <c r="E527" s="37" t="s">
        <v>30</v>
      </c>
      <c r="F527" s="38">
        <v>2.9990000000000001</v>
      </c>
      <c r="G527" s="39" t="s">
        <v>31</v>
      </c>
      <c r="H527" s="39" t="s">
        <v>32</v>
      </c>
      <c r="I527" s="37" t="s">
        <v>58</v>
      </c>
      <c r="J527" s="40">
        <v>2913</v>
      </c>
      <c r="K527" s="40">
        <v>6715</v>
      </c>
      <c r="L527" s="37">
        <v>3637</v>
      </c>
      <c r="M527" s="41" t="s">
        <v>34</v>
      </c>
      <c r="N527" s="42">
        <v>10.26</v>
      </c>
      <c r="O527" s="43">
        <f t="shared" si="24"/>
        <v>252.0682261208577</v>
      </c>
      <c r="P527" s="44">
        <v>9.91</v>
      </c>
      <c r="Q527" s="45" t="s">
        <v>35</v>
      </c>
      <c r="R527" s="37" t="s">
        <v>36</v>
      </c>
      <c r="S527" s="46" t="s">
        <v>38</v>
      </c>
      <c r="T527" s="37"/>
      <c r="U527" s="47"/>
      <c r="V527" s="48">
        <f t="shared" si="25"/>
        <v>103</v>
      </c>
      <c r="W527" s="12"/>
      <c r="X527" s="21">
        <f t="shared" si="26"/>
        <v>103</v>
      </c>
    </row>
    <row r="528" spans="1:24" s="5" customFormat="1" ht="24" customHeight="1">
      <c r="A528" s="22"/>
      <c r="B528" s="23"/>
      <c r="C528" s="24"/>
      <c r="D528" s="36" t="s">
        <v>137</v>
      </c>
      <c r="E528" s="37" t="s">
        <v>30</v>
      </c>
      <c r="F528" s="38">
        <v>2.9990000000000001</v>
      </c>
      <c r="G528" s="39" t="s">
        <v>53</v>
      </c>
      <c r="H528" s="39" t="s">
        <v>54</v>
      </c>
      <c r="I528" s="37" t="s">
        <v>58</v>
      </c>
      <c r="J528" s="40">
        <v>2913</v>
      </c>
      <c r="K528" s="40">
        <v>6715</v>
      </c>
      <c r="L528" s="37">
        <v>3637</v>
      </c>
      <c r="M528" s="41" t="s">
        <v>34</v>
      </c>
      <c r="N528" s="42">
        <v>10.220000000000001</v>
      </c>
      <c r="O528" s="43">
        <f t="shared" si="24"/>
        <v>253.05479452054792</v>
      </c>
      <c r="P528" s="44">
        <v>9.91</v>
      </c>
      <c r="Q528" s="45" t="s">
        <v>35</v>
      </c>
      <c r="R528" s="37" t="s">
        <v>36</v>
      </c>
      <c r="S528" s="46" t="s">
        <v>38</v>
      </c>
      <c r="T528" s="37"/>
      <c r="U528" s="47"/>
      <c r="V528" s="48">
        <f t="shared" si="25"/>
        <v>103</v>
      </c>
      <c r="W528" s="12"/>
      <c r="X528" s="21">
        <f t="shared" si="26"/>
        <v>103</v>
      </c>
    </row>
    <row r="529" spans="1:24" s="5" customFormat="1" ht="24" customHeight="1">
      <c r="A529" s="22"/>
      <c r="B529" s="23"/>
      <c r="C529" s="24"/>
      <c r="D529" s="36" t="s">
        <v>138</v>
      </c>
      <c r="E529" s="37" t="s">
        <v>30</v>
      </c>
      <c r="F529" s="38">
        <v>2.9990000000000001</v>
      </c>
      <c r="G529" s="39" t="s">
        <v>31</v>
      </c>
      <c r="H529" s="39" t="s">
        <v>32</v>
      </c>
      <c r="I529" s="37" t="s">
        <v>58</v>
      </c>
      <c r="J529" s="40">
        <v>2913</v>
      </c>
      <c r="K529" s="40">
        <v>6715</v>
      </c>
      <c r="L529" s="37">
        <v>3637</v>
      </c>
      <c r="M529" s="41" t="s">
        <v>34</v>
      </c>
      <c r="N529" s="42">
        <v>10.02</v>
      </c>
      <c r="O529" s="43">
        <f t="shared" si="24"/>
        <v>258.10578842315368</v>
      </c>
      <c r="P529" s="44">
        <v>9.91</v>
      </c>
      <c r="Q529" s="45" t="s">
        <v>67</v>
      </c>
      <c r="R529" s="37" t="s">
        <v>36</v>
      </c>
      <c r="S529" s="46" t="s">
        <v>38</v>
      </c>
      <c r="T529" s="37"/>
      <c r="U529" s="47"/>
      <c r="V529" s="48">
        <f t="shared" si="25"/>
        <v>101</v>
      </c>
      <c r="X529" s="21">
        <f t="shared" si="26"/>
        <v>101</v>
      </c>
    </row>
    <row r="530" spans="1:24" s="5" customFormat="1" ht="24" customHeight="1">
      <c r="A530" s="22"/>
      <c r="B530" s="23"/>
      <c r="C530" s="24"/>
      <c r="D530" s="36" t="s">
        <v>139</v>
      </c>
      <c r="E530" s="37" t="s">
        <v>30</v>
      </c>
      <c r="F530" s="38">
        <v>2.9990000000000001</v>
      </c>
      <c r="G530" s="39" t="s">
        <v>31</v>
      </c>
      <c r="H530" s="39" t="s">
        <v>32</v>
      </c>
      <c r="I530" s="37" t="s">
        <v>58</v>
      </c>
      <c r="J530" s="40">
        <v>2913</v>
      </c>
      <c r="K530" s="40">
        <v>6715</v>
      </c>
      <c r="L530" s="37">
        <v>3637</v>
      </c>
      <c r="M530" s="41" t="s">
        <v>34</v>
      </c>
      <c r="N530" s="42">
        <v>10.02</v>
      </c>
      <c r="O530" s="43">
        <f t="shared" si="24"/>
        <v>258.10578842315368</v>
      </c>
      <c r="P530" s="44">
        <v>9.91</v>
      </c>
      <c r="Q530" s="45" t="s">
        <v>67</v>
      </c>
      <c r="R530" s="37" t="s">
        <v>36</v>
      </c>
      <c r="S530" s="46" t="s">
        <v>38</v>
      </c>
      <c r="T530" s="37"/>
      <c r="U530" s="47"/>
      <c r="V530" s="48">
        <f t="shared" si="25"/>
        <v>101</v>
      </c>
      <c r="X530" s="21">
        <f t="shared" si="26"/>
        <v>101</v>
      </c>
    </row>
    <row r="531" spans="1:24" s="5" customFormat="1" ht="24" customHeight="1">
      <c r="A531" s="22"/>
      <c r="B531" s="23"/>
      <c r="C531" s="24"/>
      <c r="D531" s="36" t="s">
        <v>140</v>
      </c>
      <c r="E531" s="37" t="s">
        <v>30</v>
      </c>
      <c r="F531" s="38">
        <v>2.9990000000000001</v>
      </c>
      <c r="G531" s="39" t="s">
        <v>31</v>
      </c>
      <c r="H531" s="39" t="s">
        <v>32</v>
      </c>
      <c r="I531" s="37" t="s">
        <v>58</v>
      </c>
      <c r="J531" s="40">
        <v>2913</v>
      </c>
      <c r="K531" s="40">
        <v>6715</v>
      </c>
      <c r="L531" s="37">
        <v>3637</v>
      </c>
      <c r="M531" s="41" t="s">
        <v>34</v>
      </c>
      <c r="N531" s="42">
        <v>10.02</v>
      </c>
      <c r="O531" s="43">
        <f t="shared" si="24"/>
        <v>258.10578842315368</v>
      </c>
      <c r="P531" s="44">
        <v>9.91</v>
      </c>
      <c r="Q531" s="45" t="s">
        <v>67</v>
      </c>
      <c r="R531" s="37" t="s">
        <v>36</v>
      </c>
      <c r="S531" s="46" t="s">
        <v>38</v>
      </c>
      <c r="T531" s="37"/>
      <c r="U531" s="47"/>
      <c r="V531" s="48">
        <f t="shared" si="25"/>
        <v>101</v>
      </c>
      <c r="X531" s="21">
        <f t="shared" si="26"/>
        <v>101</v>
      </c>
    </row>
    <row r="532" spans="1:24" s="5" customFormat="1" ht="24" customHeight="1">
      <c r="A532" s="22"/>
      <c r="B532" s="23"/>
      <c r="C532" s="24"/>
      <c r="D532" s="36" t="s">
        <v>141</v>
      </c>
      <c r="E532" s="37" t="s">
        <v>30</v>
      </c>
      <c r="F532" s="38">
        <v>2.9990000000000001</v>
      </c>
      <c r="G532" s="39" t="s">
        <v>31</v>
      </c>
      <c r="H532" s="39" t="s">
        <v>32</v>
      </c>
      <c r="I532" s="37" t="s">
        <v>58</v>
      </c>
      <c r="J532" s="40">
        <v>2913</v>
      </c>
      <c r="K532" s="40">
        <v>6715</v>
      </c>
      <c r="L532" s="37">
        <v>3637</v>
      </c>
      <c r="M532" s="41" t="s">
        <v>34</v>
      </c>
      <c r="N532" s="42">
        <v>10.02</v>
      </c>
      <c r="O532" s="43">
        <f t="shared" si="24"/>
        <v>258.10578842315368</v>
      </c>
      <c r="P532" s="44">
        <v>9.91</v>
      </c>
      <c r="Q532" s="45" t="s">
        <v>67</v>
      </c>
      <c r="R532" s="37" t="s">
        <v>36</v>
      </c>
      <c r="S532" s="46" t="s">
        <v>38</v>
      </c>
      <c r="T532" s="37"/>
      <c r="U532" s="47"/>
      <c r="V532" s="48">
        <f t="shared" si="25"/>
        <v>101</v>
      </c>
      <c r="X532" s="21">
        <f t="shared" si="26"/>
        <v>101</v>
      </c>
    </row>
    <row r="533" spans="1:24" s="5" customFormat="1" ht="24" customHeight="1">
      <c r="A533" s="22"/>
      <c r="B533" s="23"/>
      <c r="C533" s="24"/>
      <c r="D533" s="36" t="s">
        <v>142</v>
      </c>
      <c r="E533" s="37" t="s">
        <v>30</v>
      </c>
      <c r="F533" s="38">
        <v>2.9990000000000001</v>
      </c>
      <c r="G533" s="39" t="s">
        <v>31</v>
      </c>
      <c r="H533" s="39" t="s">
        <v>32</v>
      </c>
      <c r="I533" s="37" t="s">
        <v>58</v>
      </c>
      <c r="J533" s="40">
        <v>2913</v>
      </c>
      <c r="K533" s="40">
        <v>6715</v>
      </c>
      <c r="L533" s="37">
        <v>3637</v>
      </c>
      <c r="M533" s="41" t="s">
        <v>34</v>
      </c>
      <c r="N533" s="42">
        <v>10.02</v>
      </c>
      <c r="O533" s="43">
        <f t="shared" si="24"/>
        <v>258.10578842315368</v>
      </c>
      <c r="P533" s="44">
        <v>9.91</v>
      </c>
      <c r="Q533" s="45" t="s">
        <v>67</v>
      </c>
      <c r="R533" s="37" t="s">
        <v>36</v>
      </c>
      <c r="S533" s="46" t="s">
        <v>38</v>
      </c>
      <c r="T533" s="37"/>
      <c r="U533" s="47"/>
      <c r="V533" s="48">
        <f t="shared" si="25"/>
        <v>101</v>
      </c>
      <c r="X533" s="21">
        <f t="shared" si="26"/>
        <v>101</v>
      </c>
    </row>
    <row r="534" spans="1:24" s="5" customFormat="1" ht="24" customHeight="1">
      <c r="A534" s="22"/>
      <c r="B534" s="23"/>
      <c r="C534" s="24"/>
      <c r="D534" s="36" t="s">
        <v>142</v>
      </c>
      <c r="E534" s="37" t="s">
        <v>30</v>
      </c>
      <c r="F534" s="38">
        <v>2.9990000000000001</v>
      </c>
      <c r="G534" s="39" t="s">
        <v>53</v>
      </c>
      <c r="H534" s="39" t="s">
        <v>54</v>
      </c>
      <c r="I534" s="37" t="s">
        <v>58</v>
      </c>
      <c r="J534" s="40">
        <v>2913</v>
      </c>
      <c r="K534" s="40">
        <v>6715</v>
      </c>
      <c r="L534" s="37">
        <v>3637</v>
      </c>
      <c r="M534" s="41" t="s">
        <v>34</v>
      </c>
      <c r="N534" s="42">
        <v>9.98</v>
      </c>
      <c r="O534" s="43">
        <f t="shared" si="24"/>
        <v>259.14028056112221</v>
      </c>
      <c r="P534" s="44">
        <v>9.91</v>
      </c>
      <c r="Q534" s="45" t="s">
        <v>67</v>
      </c>
      <c r="R534" s="37" t="s">
        <v>36</v>
      </c>
      <c r="S534" s="46" t="s">
        <v>38</v>
      </c>
      <c r="T534" s="37"/>
      <c r="U534" s="47"/>
      <c r="V534" s="48">
        <f t="shared" si="25"/>
        <v>100</v>
      </c>
      <c r="X534" s="21">
        <f t="shared" si="26"/>
        <v>100</v>
      </c>
    </row>
    <row r="535" spans="1:24" s="5" customFormat="1" ht="24" customHeight="1">
      <c r="A535" s="22"/>
      <c r="B535" s="23"/>
      <c r="C535" s="24"/>
      <c r="D535" s="36" t="s">
        <v>143</v>
      </c>
      <c r="E535" s="37" t="s">
        <v>30</v>
      </c>
      <c r="F535" s="38">
        <v>2.9990000000000001</v>
      </c>
      <c r="G535" s="39" t="s">
        <v>31</v>
      </c>
      <c r="H535" s="39" t="s">
        <v>32</v>
      </c>
      <c r="I535" s="37" t="s">
        <v>33</v>
      </c>
      <c r="J535" s="40">
        <v>3473</v>
      </c>
      <c r="K535" s="40">
        <v>7822</v>
      </c>
      <c r="L535" s="37">
        <v>4239</v>
      </c>
      <c r="M535" s="41" t="s">
        <v>34</v>
      </c>
      <c r="N535" s="42">
        <v>9.56</v>
      </c>
      <c r="O535" s="43">
        <f t="shared" si="24"/>
        <v>270.52510460251045</v>
      </c>
      <c r="P535" s="44">
        <v>8.39</v>
      </c>
      <c r="Q535" s="45" t="s">
        <v>35</v>
      </c>
      <c r="R535" s="37" t="s">
        <v>36</v>
      </c>
      <c r="S535" s="46" t="s">
        <v>38</v>
      </c>
      <c r="T535" s="37"/>
      <c r="U535" s="47"/>
      <c r="V535" s="48">
        <f t="shared" si="25"/>
        <v>113</v>
      </c>
      <c r="W535" s="12"/>
      <c r="X535" s="21">
        <f t="shared" si="26"/>
        <v>113</v>
      </c>
    </row>
    <row r="536" spans="1:24" s="5" customFormat="1" ht="24" customHeight="1">
      <c r="A536" s="22"/>
      <c r="B536" s="23"/>
      <c r="C536" s="24"/>
      <c r="D536" s="36" t="s">
        <v>143</v>
      </c>
      <c r="E536" s="37" t="s">
        <v>30</v>
      </c>
      <c r="F536" s="38">
        <v>2.9990000000000001</v>
      </c>
      <c r="G536" s="39" t="s">
        <v>31</v>
      </c>
      <c r="H536" s="39" t="s">
        <v>32</v>
      </c>
      <c r="I536" s="37" t="s">
        <v>33</v>
      </c>
      <c r="J536" s="40">
        <v>3473</v>
      </c>
      <c r="K536" s="40">
        <v>7822</v>
      </c>
      <c r="L536" s="37">
        <v>4239</v>
      </c>
      <c r="M536" s="41" t="s">
        <v>34</v>
      </c>
      <c r="N536" s="42">
        <v>9.39</v>
      </c>
      <c r="O536" s="43">
        <f t="shared" si="24"/>
        <v>275.42279020234292</v>
      </c>
      <c r="P536" s="44">
        <v>8.39</v>
      </c>
      <c r="Q536" s="45" t="s">
        <v>67</v>
      </c>
      <c r="R536" s="37" t="s">
        <v>36</v>
      </c>
      <c r="S536" s="46" t="s">
        <v>38</v>
      </c>
      <c r="T536" s="37"/>
      <c r="U536" s="47"/>
      <c r="V536" s="48">
        <f t="shared" si="25"/>
        <v>111</v>
      </c>
      <c r="X536" s="21">
        <f t="shared" si="26"/>
        <v>111</v>
      </c>
    </row>
    <row r="537" spans="1:24" s="5" customFormat="1" ht="24" customHeight="1">
      <c r="A537" s="22"/>
      <c r="B537" s="23"/>
      <c r="C537" s="24"/>
      <c r="D537" s="36" t="s">
        <v>143</v>
      </c>
      <c r="E537" s="37" t="s">
        <v>30</v>
      </c>
      <c r="F537" s="38">
        <v>2.9990000000000001</v>
      </c>
      <c r="G537" s="39" t="s">
        <v>31</v>
      </c>
      <c r="H537" s="39" t="s">
        <v>32</v>
      </c>
      <c r="I537" s="37" t="s">
        <v>58</v>
      </c>
      <c r="J537" s="40">
        <v>3473</v>
      </c>
      <c r="K537" s="40">
        <v>7822</v>
      </c>
      <c r="L537" s="37">
        <v>4239</v>
      </c>
      <c r="M537" s="41" t="s">
        <v>34</v>
      </c>
      <c r="N537" s="42">
        <v>9.17</v>
      </c>
      <c r="O537" s="43">
        <f t="shared" si="24"/>
        <v>282.03053435114504</v>
      </c>
      <c r="P537" s="44">
        <v>8.39</v>
      </c>
      <c r="Q537" s="45" t="s">
        <v>35</v>
      </c>
      <c r="R537" s="37" t="s">
        <v>36</v>
      </c>
      <c r="S537" s="46" t="s">
        <v>38</v>
      </c>
      <c r="T537" s="37"/>
      <c r="U537" s="47"/>
      <c r="V537" s="48">
        <f t="shared" si="25"/>
        <v>109</v>
      </c>
      <c r="W537" s="12"/>
      <c r="X537" s="21">
        <f t="shared" si="26"/>
        <v>109</v>
      </c>
    </row>
    <row r="538" spans="1:24" s="5" customFormat="1" ht="24" customHeight="1">
      <c r="A538" s="22"/>
      <c r="B538" s="23"/>
      <c r="C538" s="24"/>
      <c r="D538" s="36" t="s">
        <v>144</v>
      </c>
      <c r="E538" s="37" t="s">
        <v>30</v>
      </c>
      <c r="F538" s="38">
        <v>2.9990000000000001</v>
      </c>
      <c r="G538" s="39" t="s">
        <v>31</v>
      </c>
      <c r="H538" s="39" t="s">
        <v>32</v>
      </c>
      <c r="I538" s="37" t="s">
        <v>33</v>
      </c>
      <c r="J538" s="40">
        <v>3473</v>
      </c>
      <c r="K538" s="40">
        <v>7822</v>
      </c>
      <c r="L538" s="37">
        <v>4239</v>
      </c>
      <c r="M538" s="41" t="s">
        <v>34</v>
      </c>
      <c r="N538" s="42">
        <v>9.56</v>
      </c>
      <c r="O538" s="43">
        <f t="shared" si="24"/>
        <v>270.52510460251045</v>
      </c>
      <c r="P538" s="44">
        <v>8.39</v>
      </c>
      <c r="Q538" s="45" t="s">
        <v>35</v>
      </c>
      <c r="R538" s="37" t="s">
        <v>36</v>
      </c>
      <c r="S538" s="46" t="s">
        <v>38</v>
      </c>
      <c r="T538" s="37"/>
      <c r="U538" s="47"/>
      <c r="V538" s="48">
        <f t="shared" si="25"/>
        <v>113</v>
      </c>
      <c r="W538" s="12"/>
      <c r="X538" s="21">
        <f t="shared" si="26"/>
        <v>113</v>
      </c>
    </row>
    <row r="539" spans="1:24" s="5" customFormat="1" ht="24" customHeight="1">
      <c r="A539" s="22"/>
      <c r="B539" s="23"/>
      <c r="C539" s="24"/>
      <c r="D539" s="36" t="s">
        <v>144</v>
      </c>
      <c r="E539" s="37" t="s">
        <v>30</v>
      </c>
      <c r="F539" s="38">
        <v>2.9990000000000001</v>
      </c>
      <c r="G539" s="39" t="s">
        <v>31</v>
      </c>
      <c r="H539" s="39" t="s">
        <v>32</v>
      </c>
      <c r="I539" s="37" t="s">
        <v>33</v>
      </c>
      <c r="J539" s="40">
        <v>3473</v>
      </c>
      <c r="K539" s="40">
        <v>7822</v>
      </c>
      <c r="L539" s="37">
        <v>4239</v>
      </c>
      <c r="M539" s="41" t="s">
        <v>34</v>
      </c>
      <c r="N539" s="42">
        <v>9.39</v>
      </c>
      <c r="O539" s="43">
        <f t="shared" si="24"/>
        <v>275.42279020234292</v>
      </c>
      <c r="P539" s="44">
        <v>8.39</v>
      </c>
      <c r="Q539" s="45" t="s">
        <v>67</v>
      </c>
      <c r="R539" s="37" t="s">
        <v>36</v>
      </c>
      <c r="S539" s="46" t="s">
        <v>38</v>
      </c>
      <c r="T539" s="37"/>
      <c r="U539" s="47"/>
      <c r="V539" s="48">
        <f t="shared" si="25"/>
        <v>111</v>
      </c>
      <c r="X539" s="21">
        <f t="shared" si="26"/>
        <v>111</v>
      </c>
    </row>
    <row r="540" spans="1:24" s="5" customFormat="1" ht="24" customHeight="1">
      <c r="A540" s="22"/>
      <c r="B540" s="23"/>
      <c r="C540" s="24"/>
      <c r="D540" s="36" t="s">
        <v>144</v>
      </c>
      <c r="E540" s="37" t="s">
        <v>30</v>
      </c>
      <c r="F540" s="38">
        <v>2.9990000000000001</v>
      </c>
      <c r="G540" s="39" t="s">
        <v>53</v>
      </c>
      <c r="H540" s="39" t="s">
        <v>54</v>
      </c>
      <c r="I540" s="37" t="s">
        <v>58</v>
      </c>
      <c r="J540" s="40">
        <v>3473</v>
      </c>
      <c r="K540" s="40">
        <v>7822</v>
      </c>
      <c r="L540" s="37">
        <v>4239</v>
      </c>
      <c r="M540" s="41" t="s">
        <v>34</v>
      </c>
      <c r="N540" s="42">
        <v>9.1999999999999993</v>
      </c>
      <c r="O540" s="43">
        <f t="shared" si="24"/>
        <v>281.1108695652174</v>
      </c>
      <c r="P540" s="44">
        <v>8.39</v>
      </c>
      <c r="Q540" s="45" t="s">
        <v>35</v>
      </c>
      <c r="R540" s="37" t="s">
        <v>36</v>
      </c>
      <c r="S540" s="46" t="s">
        <v>38</v>
      </c>
      <c r="T540" s="37"/>
      <c r="U540" s="47"/>
      <c r="V540" s="48">
        <f t="shared" si="25"/>
        <v>109</v>
      </c>
      <c r="W540" s="12"/>
      <c r="X540" s="21">
        <f t="shared" si="26"/>
        <v>109</v>
      </c>
    </row>
    <row r="541" spans="1:24" s="5" customFormat="1" ht="24" customHeight="1">
      <c r="A541" s="22"/>
      <c r="B541" s="23"/>
      <c r="C541" s="24"/>
      <c r="D541" s="36" t="s">
        <v>144</v>
      </c>
      <c r="E541" s="37" t="s">
        <v>30</v>
      </c>
      <c r="F541" s="38">
        <v>2.9990000000000001</v>
      </c>
      <c r="G541" s="39" t="s">
        <v>53</v>
      </c>
      <c r="H541" s="39" t="s">
        <v>54</v>
      </c>
      <c r="I541" s="37" t="s">
        <v>33</v>
      </c>
      <c r="J541" s="40">
        <v>3473</v>
      </c>
      <c r="K541" s="40">
        <v>7822</v>
      </c>
      <c r="L541" s="37">
        <v>4239</v>
      </c>
      <c r="M541" s="41" t="s">
        <v>34</v>
      </c>
      <c r="N541" s="42">
        <v>9.19</v>
      </c>
      <c r="O541" s="43">
        <f t="shared" si="24"/>
        <v>281.41675734494015</v>
      </c>
      <c r="P541" s="44">
        <v>8.39</v>
      </c>
      <c r="Q541" s="45" t="s">
        <v>35</v>
      </c>
      <c r="R541" s="37" t="s">
        <v>36</v>
      </c>
      <c r="S541" s="46" t="s">
        <v>38</v>
      </c>
      <c r="T541" s="37"/>
      <c r="U541" s="47"/>
      <c r="V541" s="48">
        <f t="shared" si="25"/>
        <v>109</v>
      </c>
      <c r="W541" s="12"/>
      <c r="X541" s="21">
        <f t="shared" si="26"/>
        <v>109</v>
      </c>
    </row>
    <row r="542" spans="1:24" s="5" customFormat="1" ht="24" customHeight="1">
      <c r="A542" s="22"/>
      <c r="B542" s="23"/>
      <c r="C542" s="24"/>
      <c r="D542" s="36" t="s">
        <v>144</v>
      </c>
      <c r="E542" s="37" t="s">
        <v>30</v>
      </c>
      <c r="F542" s="38">
        <v>2.9990000000000001</v>
      </c>
      <c r="G542" s="39" t="s">
        <v>31</v>
      </c>
      <c r="H542" s="39" t="s">
        <v>32</v>
      </c>
      <c r="I542" s="37" t="s">
        <v>58</v>
      </c>
      <c r="J542" s="40">
        <v>3473</v>
      </c>
      <c r="K542" s="40">
        <v>7822</v>
      </c>
      <c r="L542" s="37">
        <v>4239</v>
      </c>
      <c r="M542" s="41" t="s">
        <v>34</v>
      </c>
      <c r="N542" s="42">
        <v>9.17</v>
      </c>
      <c r="O542" s="43">
        <f t="shared" si="24"/>
        <v>282.03053435114504</v>
      </c>
      <c r="P542" s="44">
        <v>8.39</v>
      </c>
      <c r="Q542" s="45" t="s">
        <v>35</v>
      </c>
      <c r="R542" s="37" t="s">
        <v>36</v>
      </c>
      <c r="S542" s="46" t="s">
        <v>38</v>
      </c>
      <c r="T542" s="37"/>
      <c r="U542" s="47"/>
      <c r="V542" s="48">
        <f t="shared" si="25"/>
        <v>109</v>
      </c>
      <c r="W542" s="12"/>
      <c r="X542" s="21">
        <f t="shared" si="26"/>
        <v>109</v>
      </c>
    </row>
    <row r="543" spans="1:24" s="5" customFormat="1" ht="24" customHeight="1">
      <c r="A543" s="22"/>
      <c r="B543" s="23"/>
      <c r="C543" s="24"/>
      <c r="D543" s="36" t="s">
        <v>144</v>
      </c>
      <c r="E543" s="37" t="s">
        <v>30</v>
      </c>
      <c r="F543" s="38">
        <v>2.9990000000000001</v>
      </c>
      <c r="G543" s="39" t="s">
        <v>53</v>
      </c>
      <c r="H543" s="39" t="s">
        <v>54</v>
      </c>
      <c r="I543" s="37" t="s">
        <v>58</v>
      </c>
      <c r="J543" s="40">
        <v>3473</v>
      </c>
      <c r="K543" s="40">
        <v>7822</v>
      </c>
      <c r="L543" s="37">
        <v>4239</v>
      </c>
      <c r="M543" s="41" t="s">
        <v>34</v>
      </c>
      <c r="N543" s="42">
        <v>9.0399999999999991</v>
      </c>
      <c r="O543" s="43">
        <f t="shared" si="24"/>
        <v>286.08628318584073</v>
      </c>
      <c r="P543" s="44">
        <v>8.39</v>
      </c>
      <c r="Q543" s="45" t="s">
        <v>67</v>
      </c>
      <c r="R543" s="37" t="s">
        <v>36</v>
      </c>
      <c r="S543" s="46" t="s">
        <v>38</v>
      </c>
      <c r="T543" s="37"/>
      <c r="U543" s="47"/>
      <c r="V543" s="48">
        <f t="shared" si="25"/>
        <v>107</v>
      </c>
      <c r="X543" s="21">
        <f t="shared" si="26"/>
        <v>107</v>
      </c>
    </row>
    <row r="544" spans="1:24" s="5" customFormat="1" ht="24" customHeight="1">
      <c r="A544" s="22"/>
      <c r="B544" s="23"/>
      <c r="C544" s="24"/>
      <c r="D544" s="36" t="s">
        <v>145</v>
      </c>
      <c r="E544" s="37" t="s">
        <v>30</v>
      </c>
      <c r="F544" s="38">
        <v>2.9990000000000001</v>
      </c>
      <c r="G544" s="39" t="s">
        <v>31</v>
      </c>
      <c r="H544" s="39" t="s">
        <v>32</v>
      </c>
      <c r="I544" s="37" t="s">
        <v>33</v>
      </c>
      <c r="J544" s="40">
        <v>3473</v>
      </c>
      <c r="K544" s="40">
        <v>7822</v>
      </c>
      <c r="L544" s="37">
        <v>4239</v>
      </c>
      <c r="M544" s="41" t="s">
        <v>34</v>
      </c>
      <c r="N544" s="42">
        <v>9.56</v>
      </c>
      <c r="O544" s="43">
        <f t="shared" si="24"/>
        <v>270.52510460251045</v>
      </c>
      <c r="P544" s="44">
        <v>8.39</v>
      </c>
      <c r="Q544" s="45" t="s">
        <v>35</v>
      </c>
      <c r="R544" s="37" t="s">
        <v>36</v>
      </c>
      <c r="S544" s="46" t="s">
        <v>38</v>
      </c>
      <c r="T544" s="37"/>
      <c r="U544" s="47"/>
      <c r="V544" s="48">
        <f t="shared" si="25"/>
        <v>113</v>
      </c>
      <c r="W544" s="12"/>
      <c r="X544" s="21">
        <f t="shared" si="26"/>
        <v>113</v>
      </c>
    </row>
    <row r="545" spans="1:24" s="5" customFormat="1" ht="24" customHeight="1">
      <c r="A545" s="22"/>
      <c r="B545" s="23"/>
      <c r="C545" s="24"/>
      <c r="D545" s="36" t="s">
        <v>145</v>
      </c>
      <c r="E545" s="37" t="s">
        <v>30</v>
      </c>
      <c r="F545" s="38">
        <v>2.9990000000000001</v>
      </c>
      <c r="G545" s="39" t="s">
        <v>31</v>
      </c>
      <c r="H545" s="39" t="s">
        <v>32</v>
      </c>
      <c r="I545" s="37" t="s">
        <v>33</v>
      </c>
      <c r="J545" s="40">
        <v>3473</v>
      </c>
      <c r="K545" s="40">
        <v>7822</v>
      </c>
      <c r="L545" s="37">
        <v>4239</v>
      </c>
      <c r="M545" s="41" t="s">
        <v>34</v>
      </c>
      <c r="N545" s="42">
        <v>9.39</v>
      </c>
      <c r="O545" s="43">
        <f t="shared" si="24"/>
        <v>275.42279020234292</v>
      </c>
      <c r="P545" s="44">
        <v>8.39</v>
      </c>
      <c r="Q545" s="45" t="s">
        <v>67</v>
      </c>
      <c r="R545" s="37" t="s">
        <v>36</v>
      </c>
      <c r="S545" s="46" t="s">
        <v>38</v>
      </c>
      <c r="T545" s="37"/>
      <c r="U545" s="47"/>
      <c r="V545" s="48">
        <f t="shared" si="25"/>
        <v>111</v>
      </c>
      <c r="X545" s="21">
        <f t="shared" si="26"/>
        <v>111</v>
      </c>
    </row>
    <row r="546" spans="1:24" s="5" customFormat="1" ht="24" customHeight="1">
      <c r="A546" s="22"/>
      <c r="B546" s="23"/>
      <c r="C546" s="24"/>
      <c r="D546" s="36" t="s">
        <v>145</v>
      </c>
      <c r="E546" s="37" t="s">
        <v>30</v>
      </c>
      <c r="F546" s="38">
        <v>2.9990000000000001</v>
      </c>
      <c r="G546" s="39" t="s">
        <v>53</v>
      </c>
      <c r="H546" s="39" t="s">
        <v>54</v>
      </c>
      <c r="I546" s="37" t="s">
        <v>58</v>
      </c>
      <c r="J546" s="40">
        <v>3473</v>
      </c>
      <c r="K546" s="40">
        <v>7822</v>
      </c>
      <c r="L546" s="37">
        <v>4239</v>
      </c>
      <c r="M546" s="41" t="s">
        <v>34</v>
      </c>
      <c r="N546" s="42">
        <v>9.1999999999999993</v>
      </c>
      <c r="O546" s="43">
        <f t="shared" si="24"/>
        <v>281.1108695652174</v>
      </c>
      <c r="P546" s="44">
        <v>8.39</v>
      </c>
      <c r="Q546" s="45" t="s">
        <v>35</v>
      </c>
      <c r="R546" s="37" t="s">
        <v>36</v>
      </c>
      <c r="S546" s="46" t="s">
        <v>38</v>
      </c>
      <c r="T546" s="37"/>
      <c r="U546" s="47"/>
      <c r="V546" s="48">
        <f t="shared" si="25"/>
        <v>109</v>
      </c>
      <c r="W546" s="12"/>
      <c r="X546" s="21">
        <f t="shared" si="26"/>
        <v>109</v>
      </c>
    </row>
    <row r="547" spans="1:24" s="5" customFormat="1" ht="24" customHeight="1">
      <c r="A547" s="22"/>
      <c r="B547" s="23"/>
      <c r="C547" s="24"/>
      <c r="D547" s="36" t="s">
        <v>145</v>
      </c>
      <c r="E547" s="37" t="s">
        <v>30</v>
      </c>
      <c r="F547" s="38">
        <v>2.9990000000000001</v>
      </c>
      <c r="G547" s="39" t="s">
        <v>53</v>
      </c>
      <c r="H547" s="39" t="s">
        <v>54</v>
      </c>
      <c r="I547" s="37" t="s">
        <v>33</v>
      </c>
      <c r="J547" s="40">
        <v>3473</v>
      </c>
      <c r="K547" s="40">
        <v>7822</v>
      </c>
      <c r="L547" s="37">
        <v>4239</v>
      </c>
      <c r="M547" s="41" t="s">
        <v>34</v>
      </c>
      <c r="N547" s="42">
        <v>9.19</v>
      </c>
      <c r="O547" s="43">
        <f t="shared" si="24"/>
        <v>281.41675734494015</v>
      </c>
      <c r="P547" s="44">
        <v>8.39</v>
      </c>
      <c r="Q547" s="45" t="s">
        <v>35</v>
      </c>
      <c r="R547" s="37" t="s">
        <v>36</v>
      </c>
      <c r="S547" s="46" t="s">
        <v>38</v>
      </c>
      <c r="T547" s="37"/>
      <c r="U547" s="47"/>
      <c r="V547" s="48">
        <f t="shared" si="25"/>
        <v>109</v>
      </c>
      <c r="W547" s="12"/>
      <c r="X547" s="21">
        <f t="shared" si="26"/>
        <v>109</v>
      </c>
    </row>
    <row r="548" spans="1:24" s="5" customFormat="1" ht="24" customHeight="1">
      <c r="A548" s="22"/>
      <c r="B548" s="23"/>
      <c r="C548" s="24"/>
      <c r="D548" s="36" t="s">
        <v>145</v>
      </c>
      <c r="E548" s="37" t="s">
        <v>30</v>
      </c>
      <c r="F548" s="38">
        <v>2.9990000000000001</v>
      </c>
      <c r="G548" s="39" t="s">
        <v>31</v>
      </c>
      <c r="H548" s="39" t="s">
        <v>32</v>
      </c>
      <c r="I548" s="37" t="s">
        <v>58</v>
      </c>
      <c r="J548" s="40">
        <v>3473</v>
      </c>
      <c r="K548" s="40">
        <v>7822</v>
      </c>
      <c r="L548" s="37">
        <v>4239</v>
      </c>
      <c r="M548" s="41" t="s">
        <v>34</v>
      </c>
      <c r="N548" s="42">
        <v>9.17</v>
      </c>
      <c r="O548" s="43">
        <f t="shared" si="24"/>
        <v>282.03053435114504</v>
      </c>
      <c r="P548" s="44">
        <v>8.39</v>
      </c>
      <c r="Q548" s="45" t="s">
        <v>35</v>
      </c>
      <c r="R548" s="37" t="s">
        <v>36</v>
      </c>
      <c r="S548" s="46" t="s">
        <v>38</v>
      </c>
      <c r="T548" s="37"/>
      <c r="U548" s="47"/>
      <c r="V548" s="48">
        <f t="shared" si="25"/>
        <v>109</v>
      </c>
      <c r="W548" s="12"/>
      <c r="X548" s="21">
        <f t="shared" si="26"/>
        <v>109</v>
      </c>
    </row>
    <row r="549" spans="1:24" s="5" customFormat="1" ht="24" customHeight="1">
      <c r="A549" s="22"/>
      <c r="B549" s="23"/>
      <c r="C549" s="24"/>
      <c r="D549" s="36" t="s">
        <v>145</v>
      </c>
      <c r="E549" s="37" t="s">
        <v>30</v>
      </c>
      <c r="F549" s="38">
        <v>2.9990000000000001</v>
      </c>
      <c r="G549" s="39" t="s">
        <v>53</v>
      </c>
      <c r="H549" s="39" t="s">
        <v>54</v>
      </c>
      <c r="I549" s="37" t="s">
        <v>58</v>
      </c>
      <c r="J549" s="40">
        <v>3473</v>
      </c>
      <c r="K549" s="40">
        <v>7822</v>
      </c>
      <c r="L549" s="37">
        <v>4239</v>
      </c>
      <c r="M549" s="41" t="s">
        <v>34</v>
      </c>
      <c r="N549" s="42">
        <v>9.0399999999999991</v>
      </c>
      <c r="O549" s="43">
        <f t="shared" si="24"/>
        <v>286.08628318584073</v>
      </c>
      <c r="P549" s="44">
        <v>8.39</v>
      </c>
      <c r="Q549" s="45" t="s">
        <v>67</v>
      </c>
      <c r="R549" s="37" t="s">
        <v>36</v>
      </c>
      <c r="S549" s="46" t="s">
        <v>38</v>
      </c>
      <c r="T549" s="37"/>
      <c r="U549" s="47"/>
      <c r="V549" s="48">
        <f t="shared" si="25"/>
        <v>107</v>
      </c>
      <c r="X549" s="21">
        <f t="shared" si="26"/>
        <v>107</v>
      </c>
    </row>
    <row r="550" spans="1:24" s="5" customFormat="1" ht="24" customHeight="1">
      <c r="A550" s="22"/>
      <c r="B550" s="23"/>
      <c r="C550" s="24"/>
      <c r="D550" s="36" t="s">
        <v>146</v>
      </c>
      <c r="E550" s="37" t="s">
        <v>30</v>
      </c>
      <c r="F550" s="38">
        <v>2.9990000000000001</v>
      </c>
      <c r="G550" s="39" t="s">
        <v>53</v>
      </c>
      <c r="H550" s="39" t="s">
        <v>54</v>
      </c>
      <c r="I550" s="37" t="s">
        <v>58</v>
      </c>
      <c r="J550" s="40">
        <v>2913</v>
      </c>
      <c r="K550" s="40">
        <v>6715</v>
      </c>
      <c r="L550" s="39">
        <v>3637</v>
      </c>
      <c r="M550" s="41" t="s">
        <v>34</v>
      </c>
      <c r="N550" s="42">
        <v>9.1199999999999992</v>
      </c>
      <c r="O550" s="43">
        <f t="shared" si="24"/>
        <v>283.57675438596493</v>
      </c>
      <c r="P550" s="44">
        <v>9.91</v>
      </c>
      <c r="Q550" s="45" t="s">
        <v>35</v>
      </c>
      <c r="R550" s="37" t="s">
        <v>36</v>
      </c>
      <c r="S550" s="46" t="s">
        <v>38</v>
      </c>
      <c r="T550" s="37"/>
      <c r="U550" s="47"/>
      <c r="V550" s="48" t="str">
        <f t="shared" si="25"/>
        <v/>
      </c>
      <c r="W550" s="12"/>
      <c r="X550" s="21">
        <f t="shared" si="26"/>
        <v>92</v>
      </c>
    </row>
    <row r="551" spans="1:24" s="5" customFormat="1" ht="24" customHeight="1">
      <c r="A551" s="22"/>
      <c r="B551" s="23"/>
      <c r="C551" s="24"/>
      <c r="D551" s="36" t="s">
        <v>146</v>
      </c>
      <c r="E551" s="37" t="s">
        <v>30</v>
      </c>
      <c r="F551" s="38">
        <v>2.9990000000000001</v>
      </c>
      <c r="G551" s="39" t="s">
        <v>53</v>
      </c>
      <c r="H551" s="39" t="s">
        <v>54</v>
      </c>
      <c r="I551" s="37" t="s">
        <v>58</v>
      </c>
      <c r="J551" s="40">
        <v>2913</v>
      </c>
      <c r="K551" s="40">
        <v>6715</v>
      </c>
      <c r="L551" s="39">
        <v>3637</v>
      </c>
      <c r="M551" s="41" t="s">
        <v>34</v>
      </c>
      <c r="N551" s="42">
        <v>9.09</v>
      </c>
      <c r="O551" s="43">
        <f t="shared" si="24"/>
        <v>284.51265126512652</v>
      </c>
      <c r="P551" s="44">
        <v>9.91</v>
      </c>
      <c r="Q551" s="45" t="s">
        <v>35</v>
      </c>
      <c r="R551" s="37" t="s">
        <v>36</v>
      </c>
      <c r="S551" s="46" t="s">
        <v>38</v>
      </c>
      <c r="T551" s="37"/>
      <c r="U551" s="47"/>
      <c r="V551" s="48" t="str">
        <f t="shared" si="25"/>
        <v/>
      </c>
      <c r="W551" s="12"/>
      <c r="X551" s="21">
        <f t="shared" si="26"/>
        <v>91</v>
      </c>
    </row>
    <row r="552" spans="1:24" s="5" customFormat="1" ht="24" customHeight="1">
      <c r="A552" s="22"/>
      <c r="B552" s="23"/>
      <c r="C552" s="24"/>
      <c r="D552" s="36" t="s">
        <v>146</v>
      </c>
      <c r="E552" s="37" t="s">
        <v>30</v>
      </c>
      <c r="F552" s="38">
        <v>2.9990000000000001</v>
      </c>
      <c r="G552" s="39" t="s">
        <v>31</v>
      </c>
      <c r="H552" s="39" t="s">
        <v>32</v>
      </c>
      <c r="I552" s="37" t="s">
        <v>58</v>
      </c>
      <c r="J552" s="40">
        <v>2913</v>
      </c>
      <c r="K552" s="40">
        <v>6715</v>
      </c>
      <c r="L552" s="39">
        <v>3637</v>
      </c>
      <c r="M552" s="41" t="s">
        <v>34</v>
      </c>
      <c r="N552" s="42">
        <v>9.07</v>
      </c>
      <c r="O552" s="43">
        <f t="shared" si="24"/>
        <v>285.14002205071665</v>
      </c>
      <c r="P552" s="44">
        <v>9.91</v>
      </c>
      <c r="Q552" s="45" t="s">
        <v>35</v>
      </c>
      <c r="R552" s="37" t="s">
        <v>36</v>
      </c>
      <c r="S552" s="46" t="s">
        <v>38</v>
      </c>
      <c r="T552" s="37"/>
      <c r="U552" s="47"/>
      <c r="V552" s="48" t="str">
        <f t="shared" si="25"/>
        <v/>
      </c>
      <c r="W552" s="12"/>
      <c r="X552" s="21">
        <f t="shared" si="26"/>
        <v>91</v>
      </c>
    </row>
    <row r="553" spans="1:24" s="5" customFormat="1" ht="24" customHeight="1">
      <c r="A553" s="22"/>
      <c r="B553" s="23"/>
      <c r="C553" s="24"/>
      <c r="D553" s="36" t="s">
        <v>146</v>
      </c>
      <c r="E553" s="37" t="s">
        <v>30</v>
      </c>
      <c r="F553" s="38">
        <v>2.9990000000000001</v>
      </c>
      <c r="G553" s="39" t="s">
        <v>31</v>
      </c>
      <c r="H553" s="39" t="s">
        <v>32</v>
      </c>
      <c r="I553" s="37" t="s">
        <v>58</v>
      </c>
      <c r="J553" s="40">
        <v>2913</v>
      </c>
      <c r="K553" s="40">
        <v>6715</v>
      </c>
      <c r="L553" s="39">
        <v>3637</v>
      </c>
      <c r="M553" s="41" t="s">
        <v>34</v>
      </c>
      <c r="N553" s="42">
        <v>9.01</v>
      </c>
      <c r="O553" s="43">
        <f t="shared" si="24"/>
        <v>287.03884572697001</v>
      </c>
      <c r="P553" s="44">
        <v>9.91</v>
      </c>
      <c r="Q553" s="45" t="s">
        <v>35</v>
      </c>
      <c r="R553" s="37" t="s">
        <v>36</v>
      </c>
      <c r="S553" s="46" t="s">
        <v>38</v>
      </c>
      <c r="T553" s="37"/>
      <c r="U553" s="47"/>
      <c r="V553" s="48" t="str">
        <f t="shared" si="25"/>
        <v/>
      </c>
      <c r="W553" s="12"/>
      <c r="X553" s="21">
        <f t="shared" si="26"/>
        <v>90</v>
      </c>
    </row>
    <row r="554" spans="1:24" s="5" customFormat="1" ht="24" customHeight="1">
      <c r="A554" s="22"/>
      <c r="B554" s="23"/>
      <c r="C554" s="24"/>
      <c r="D554" s="36" t="s">
        <v>146</v>
      </c>
      <c r="E554" s="37" t="s">
        <v>30</v>
      </c>
      <c r="F554" s="38">
        <v>2.9990000000000001</v>
      </c>
      <c r="G554" s="39" t="s">
        <v>31</v>
      </c>
      <c r="H554" s="39" t="s">
        <v>32</v>
      </c>
      <c r="I554" s="37" t="s">
        <v>58</v>
      </c>
      <c r="J554" s="40">
        <v>2913</v>
      </c>
      <c r="K554" s="40">
        <v>6715</v>
      </c>
      <c r="L554" s="39">
        <v>3637</v>
      </c>
      <c r="M554" s="41" t="s">
        <v>34</v>
      </c>
      <c r="N554" s="42">
        <v>8.93</v>
      </c>
      <c r="O554" s="43">
        <f t="shared" si="24"/>
        <v>289.61030235162377</v>
      </c>
      <c r="P554" s="44">
        <v>9.91</v>
      </c>
      <c r="Q554" s="45" t="s">
        <v>35</v>
      </c>
      <c r="R554" s="37" t="s">
        <v>36</v>
      </c>
      <c r="S554" s="46" t="s">
        <v>38</v>
      </c>
      <c r="T554" s="37"/>
      <c r="U554" s="47"/>
      <c r="V554" s="48" t="str">
        <f t="shared" si="25"/>
        <v/>
      </c>
      <c r="W554" s="12"/>
      <c r="X554" s="21">
        <f t="shared" si="26"/>
        <v>90</v>
      </c>
    </row>
    <row r="555" spans="1:24" s="5" customFormat="1" ht="24" customHeight="1">
      <c r="A555" s="22"/>
      <c r="B555" s="23"/>
      <c r="C555" s="24"/>
      <c r="D555" s="36" t="s">
        <v>147</v>
      </c>
      <c r="E555" s="37" t="s">
        <v>30</v>
      </c>
      <c r="F555" s="38">
        <v>2.9990000000000001</v>
      </c>
      <c r="G555" s="39" t="s">
        <v>31</v>
      </c>
      <c r="H555" s="39" t="s">
        <v>32</v>
      </c>
      <c r="I555" s="37" t="s">
        <v>58</v>
      </c>
      <c r="J555" s="40">
        <v>3473</v>
      </c>
      <c r="K555" s="40">
        <v>7822</v>
      </c>
      <c r="L555" s="37">
        <v>4239</v>
      </c>
      <c r="M555" s="41" t="s">
        <v>34</v>
      </c>
      <c r="N555" s="42">
        <v>9.0299999999999994</v>
      </c>
      <c r="O555" s="43">
        <f t="shared" si="24"/>
        <v>286.40310077519382</v>
      </c>
      <c r="P555" s="44">
        <v>8.39</v>
      </c>
      <c r="Q555" s="45" t="s">
        <v>67</v>
      </c>
      <c r="R555" s="37" t="s">
        <v>36</v>
      </c>
      <c r="S555" s="46" t="s">
        <v>38</v>
      </c>
      <c r="T555" s="37"/>
      <c r="U555" s="47"/>
      <c r="V555" s="48">
        <f t="shared" si="25"/>
        <v>107</v>
      </c>
      <c r="X555" s="21">
        <f t="shared" si="26"/>
        <v>107</v>
      </c>
    </row>
    <row r="556" spans="1:24" s="5" customFormat="1" ht="24" customHeight="1">
      <c r="A556" s="22"/>
      <c r="B556" s="23"/>
      <c r="C556" s="24"/>
      <c r="D556" s="36" t="s">
        <v>148</v>
      </c>
      <c r="E556" s="37" t="s">
        <v>30</v>
      </c>
      <c r="F556" s="38">
        <v>2.9990000000000001</v>
      </c>
      <c r="G556" s="39" t="s">
        <v>31</v>
      </c>
      <c r="H556" s="39" t="s">
        <v>32</v>
      </c>
      <c r="I556" s="37" t="s">
        <v>58</v>
      </c>
      <c r="J556" s="40">
        <v>3473</v>
      </c>
      <c r="K556" s="40">
        <v>7822</v>
      </c>
      <c r="L556" s="37">
        <v>4239</v>
      </c>
      <c r="M556" s="41" t="s">
        <v>34</v>
      </c>
      <c r="N556" s="42">
        <v>9.0299999999999994</v>
      </c>
      <c r="O556" s="43">
        <f t="shared" si="24"/>
        <v>286.40310077519382</v>
      </c>
      <c r="P556" s="44">
        <v>8.39</v>
      </c>
      <c r="Q556" s="45" t="s">
        <v>67</v>
      </c>
      <c r="R556" s="37" t="s">
        <v>36</v>
      </c>
      <c r="S556" s="46" t="s">
        <v>38</v>
      </c>
      <c r="T556" s="37"/>
      <c r="U556" s="47"/>
      <c r="V556" s="48">
        <f t="shared" si="25"/>
        <v>107</v>
      </c>
      <c r="X556" s="21">
        <f t="shared" si="26"/>
        <v>107</v>
      </c>
    </row>
    <row r="557" spans="1:24" s="5" customFormat="1" ht="24" customHeight="1">
      <c r="A557" s="22"/>
      <c r="B557" s="23"/>
      <c r="C557" s="24"/>
      <c r="D557" s="36" t="s">
        <v>148</v>
      </c>
      <c r="E557" s="37" t="s">
        <v>30</v>
      </c>
      <c r="F557" s="38">
        <v>2.9990000000000001</v>
      </c>
      <c r="G557" s="39" t="s">
        <v>53</v>
      </c>
      <c r="H557" s="39" t="s">
        <v>54</v>
      </c>
      <c r="I557" s="37" t="s">
        <v>33</v>
      </c>
      <c r="J557" s="40">
        <v>3473</v>
      </c>
      <c r="K557" s="40">
        <v>7822</v>
      </c>
      <c r="L557" s="37">
        <v>4239</v>
      </c>
      <c r="M557" s="41" t="s">
        <v>34</v>
      </c>
      <c r="N557" s="42">
        <v>8.98</v>
      </c>
      <c r="O557" s="43">
        <f t="shared" si="24"/>
        <v>287.99777282850778</v>
      </c>
      <c r="P557" s="44">
        <v>8.39</v>
      </c>
      <c r="Q557" s="45" t="s">
        <v>67</v>
      </c>
      <c r="R557" s="37" t="s">
        <v>36</v>
      </c>
      <c r="S557" s="46" t="s">
        <v>38</v>
      </c>
      <c r="T557" s="37"/>
      <c r="U557" s="47"/>
      <c r="V557" s="48">
        <f t="shared" si="25"/>
        <v>107</v>
      </c>
      <c r="X557" s="21">
        <f t="shared" si="26"/>
        <v>107</v>
      </c>
    </row>
    <row r="558" spans="1:24" s="5" customFormat="1" ht="24" customHeight="1">
      <c r="A558" s="22"/>
      <c r="B558" s="23"/>
      <c r="C558" s="24"/>
      <c r="D558" s="36" t="s">
        <v>149</v>
      </c>
      <c r="E558" s="37" t="s">
        <v>30</v>
      </c>
      <c r="F558" s="38">
        <v>2.9990000000000001</v>
      </c>
      <c r="G558" s="39" t="s">
        <v>31</v>
      </c>
      <c r="H558" s="39" t="s">
        <v>32</v>
      </c>
      <c r="I558" s="37" t="s">
        <v>58</v>
      </c>
      <c r="J558" s="40">
        <v>3473</v>
      </c>
      <c r="K558" s="40">
        <v>7822</v>
      </c>
      <c r="L558" s="37">
        <v>4239</v>
      </c>
      <c r="M558" s="41" t="s">
        <v>34</v>
      </c>
      <c r="N558" s="42">
        <v>9.0299999999999994</v>
      </c>
      <c r="O558" s="43">
        <f t="shared" si="24"/>
        <v>286.40310077519382</v>
      </c>
      <c r="P558" s="44">
        <v>8.39</v>
      </c>
      <c r="Q558" s="45" t="s">
        <v>67</v>
      </c>
      <c r="R558" s="37" t="s">
        <v>36</v>
      </c>
      <c r="S558" s="46" t="s">
        <v>38</v>
      </c>
      <c r="T558" s="37"/>
      <c r="U558" s="47"/>
      <c r="V558" s="48">
        <f t="shared" si="25"/>
        <v>107</v>
      </c>
      <c r="X558" s="21">
        <f t="shared" si="26"/>
        <v>107</v>
      </c>
    </row>
    <row r="559" spans="1:24" s="5" customFormat="1" ht="24" customHeight="1">
      <c r="A559" s="22"/>
      <c r="B559" s="23"/>
      <c r="C559" s="24"/>
      <c r="D559" s="36" t="s">
        <v>149</v>
      </c>
      <c r="E559" s="37" t="s">
        <v>30</v>
      </c>
      <c r="F559" s="38">
        <v>2.9990000000000001</v>
      </c>
      <c r="G559" s="39" t="s">
        <v>53</v>
      </c>
      <c r="H559" s="39" t="s">
        <v>54</v>
      </c>
      <c r="I559" s="37" t="s">
        <v>33</v>
      </c>
      <c r="J559" s="40">
        <v>3473</v>
      </c>
      <c r="K559" s="40">
        <v>7822</v>
      </c>
      <c r="L559" s="37">
        <v>4239</v>
      </c>
      <c r="M559" s="41" t="s">
        <v>34</v>
      </c>
      <c r="N559" s="42">
        <v>8.98</v>
      </c>
      <c r="O559" s="43">
        <f t="shared" si="24"/>
        <v>287.99777282850778</v>
      </c>
      <c r="P559" s="44">
        <v>8.39</v>
      </c>
      <c r="Q559" s="45" t="s">
        <v>67</v>
      </c>
      <c r="R559" s="37" t="s">
        <v>36</v>
      </c>
      <c r="S559" s="46" t="s">
        <v>38</v>
      </c>
      <c r="T559" s="37"/>
      <c r="U559" s="47"/>
      <c r="V559" s="48">
        <f t="shared" si="25"/>
        <v>107</v>
      </c>
      <c r="X559" s="21">
        <f t="shared" si="26"/>
        <v>107</v>
      </c>
    </row>
    <row r="560" spans="1:24" s="5" customFormat="1" ht="24" customHeight="1">
      <c r="A560" s="22"/>
      <c r="B560" s="23"/>
      <c r="C560" s="24"/>
      <c r="D560" s="36" t="s">
        <v>150</v>
      </c>
      <c r="E560" s="37" t="s">
        <v>30</v>
      </c>
      <c r="F560" s="38">
        <v>2.9990000000000001</v>
      </c>
      <c r="G560" s="39" t="s">
        <v>53</v>
      </c>
      <c r="H560" s="39" t="s">
        <v>54</v>
      </c>
      <c r="I560" s="37" t="s">
        <v>58</v>
      </c>
      <c r="J560" s="40">
        <v>2913</v>
      </c>
      <c r="K560" s="40">
        <v>6715</v>
      </c>
      <c r="L560" s="39">
        <v>3637</v>
      </c>
      <c r="M560" s="41" t="s">
        <v>34</v>
      </c>
      <c r="N560" s="42">
        <v>8.9499999999999993</v>
      </c>
      <c r="O560" s="43">
        <f t="shared" si="24"/>
        <v>288.96312849162018</v>
      </c>
      <c r="P560" s="44">
        <v>9.91</v>
      </c>
      <c r="Q560" s="45" t="s">
        <v>67</v>
      </c>
      <c r="R560" s="37" t="s">
        <v>36</v>
      </c>
      <c r="S560" s="46" t="s">
        <v>38</v>
      </c>
      <c r="T560" s="37"/>
      <c r="U560" s="47"/>
      <c r="V560" s="48" t="str">
        <f t="shared" si="25"/>
        <v/>
      </c>
      <c r="X560" s="21">
        <f t="shared" si="26"/>
        <v>90</v>
      </c>
    </row>
    <row r="561" spans="1:24" s="5" customFormat="1" ht="24" customHeight="1">
      <c r="A561" s="22"/>
      <c r="B561" s="23"/>
      <c r="C561" s="24"/>
      <c r="D561" s="36" t="s">
        <v>150</v>
      </c>
      <c r="E561" s="37" t="s">
        <v>30</v>
      </c>
      <c r="F561" s="38">
        <v>2.9990000000000001</v>
      </c>
      <c r="G561" s="39" t="s">
        <v>31</v>
      </c>
      <c r="H561" s="39" t="s">
        <v>32</v>
      </c>
      <c r="I561" s="37" t="s">
        <v>58</v>
      </c>
      <c r="J561" s="40">
        <v>2913</v>
      </c>
      <c r="K561" s="40">
        <v>6715</v>
      </c>
      <c r="L561" s="39">
        <v>3637</v>
      </c>
      <c r="M561" s="41" t="s">
        <v>34</v>
      </c>
      <c r="N561" s="42">
        <v>8.89</v>
      </c>
      <c r="O561" s="43">
        <f t="shared" si="24"/>
        <v>290.91338582677162</v>
      </c>
      <c r="P561" s="44">
        <v>9.91</v>
      </c>
      <c r="Q561" s="45" t="s">
        <v>67</v>
      </c>
      <c r="R561" s="37" t="s">
        <v>36</v>
      </c>
      <c r="S561" s="46" t="s">
        <v>38</v>
      </c>
      <c r="T561" s="37"/>
      <c r="U561" s="47"/>
      <c r="V561" s="48" t="str">
        <f t="shared" si="25"/>
        <v/>
      </c>
      <c r="X561" s="21">
        <f t="shared" si="26"/>
        <v>89</v>
      </c>
    </row>
    <row r="562" spans="1:24" s="5" customFormat="1" ht="24" customHeight="1">
      <c r="A562" s="22"/>
      <c r="B562" s="23"/>
      <c r="C562" s="24"/>
      <c r="D562" s="36" t="s">
        <v>150</v>
      </c>
      <c r="E562" s="37" t="s">
        <v>30</v>
      </c>
      <c r="F562" s="38">
        <v>2.9990000000000001</v>
      </c>
      <c r="G562" s="39" t="s">
        <v>31</v>
      </c>
      <c r="H562" s="39" t="s">
        <v>32</v>
      </c>
      <c r="I562" s="37" t="s">
        <v>58</v>
      </c>
      <c r="J562" s="40">
        <v>2913</v>
      </c>
      <c r="K562" s="40">
        <v>6715</v>
      </c>
      <c r="L562" s="39">
        <v>3637</v>
      </c>
      <c r="M562" s="41" t="s">
        <v>34</v>
      </c>
      <c r="N562" s="42">
        <v>8.85</v>
      </c>
      <c r="O562" s="43">
        <f t="shared" si="24"/>
        <v>292.22824858757065</v>
      </c>
      <c r="P562" s="44">
        <v>9.91</v>
      </c>
      <c r="Q562" s="45" t="s">
        <v>67</v>
      </c>
      <c r="R562" s="37" t="s">
        <v>36</v>
      </c>
      <c r="S562" s="46" t="s">
        <v>38</v>
      </c>
      <c r="T562" s="37"/>
      <c r="U562" s="47"/>
      <c r="V562" s="48" t="str">
        <f t="shared" si="25"/>
        <v/>
      </c>
      <c r="X562" s="21">
        <f t="shared" si="26"/>
        <v>89</v>
      </c>
    </row>
    <row r="563" spans="1:24" s="5" customFormat="1" ht="24" customHeight="1">
      <c r="A563" s="22"/>
      <c r="B563" s="23"/>
      <c r="C563" s="24"/>
      <c r="D563" s="36" t="s">
        <v>150</v>
      </c>
      <c r="E563" s="37" t="s">
        <v>30</v>
      </c>
      <c r="F563" s="38">
        <v>2.9990000000000001</v>
      </c>
      <c r="G563" s="39" t="s">
        <v>31</v>
      </c>
      <c r="H563" s="39" t="s">
        <v>32</v>
      </c>
      <c r="I563" s="37" t="s">
        <v>58</v>
      </c>
      <c r="J563" s="40">
        <v>2913</v>
      </c>
      <c r="K563" s="40">
        <v>6715</v>
      </c>
      <c r="L563" s="39">
        <v>3637</v>
      </c>
      <c r="M563" s="41" t="s">
        <v>34</v>
      </c>
      <c r="N563" s="42">
        <v>8.75</v>
      </c>
      <c r="O563" s="43">
        <f t="shared" si="24"/>
        <v>295.56799999999998</v>
      </c>
      <c r="P563" s="44">
        <v>9.91</v>
      </c>
      <c r="Q563" s="45" t="s">
        <v>67</v>
      </c>
      <c r="R563" s="37" t="s">
        <v>36</v>
      </c>
      <c r="S563" s="46" t="s">
        <v>38</v>
      </c>
      <c r="T563" s="37"/>
      <c r="U563" s="47"/>
      <c r="V563" s="48" t="str">
        <f t="shared" si="25"/>
        <v/>
      </c>
      <c r="X563" s="21">
        <f t="shared" si="26"/>
        <v>88</v>
      </c>
    </row>
    <row r="564" spans="1:24" s="5" customFormat="1" ht="24" customHeight="1">
      <c r="A564" s="22"/>
      <c r="B564" s="23"/>
      <c r="C564" s="24"/>
      <c r="D564" s="36" t="s">
        <v>151</v>
      </c>
      <c r="E564" s="37" t="s">
        <v>30</v>
      </c>
      <c r="F564" s="38">
        <v>2.9990000000000001</v>
      </c>
      <c r="G564" s="39" t="s">
        <v>53</v>
      </c>
      <c r="H564" s="39" t="s">
        <v>54</v>
      </c>
      <c r="I564" s="37" t="s">
        <v>58</v>
      </c>
      <c r="J564" s="40">
        <v>2913</v>
      </c>
      <c r="K564" s="40">
        <v>6715</v>
      </c>
      <c r="L564" s="39">
        <v>3637</v>
      </c>
      <c r="M564" s="41" t="s">
        <v>34</v>
      </c>
      <c r="N564" s="42">
        <v>8.9499999999999993</v>
      </c>
      <c r="O564" s="43">
        <f t="shared" si="24"/>
        <v>288.96312849162018</v>
      </c>
      <c r="P564" s="44">
        <v>9.91</v>
      </c>
      <c r="Q564" s="45" t="s">
        <v>67</v>
      </c>
      <c r="R564" s="37" t="s">
        <v>36</v>
      </c>
      <c r="S564" s="46" t="s">
        <v>38</v>
      </c>
      <c r="T564" s="37"/>
      <c r="U564" s="47"/>
      <c r="V564" s="48" t="str">
        <f t="shared" si="25"/>
        <v/>
      </c>
      <c r="X564" s="21">
        <f t="shared" si="26"/>
        <v>90</v>
      </c>
    </row>
    <row r="565" spans="1:24" s="5" customFormat="1" ht="24" customHeight="1">
      <c r="A565" s="22"/>
      <c r="B565" s="23"/>
      <c r="C565" s="24"/>
      <c r="D565" s="36" t="s">
        <v>151</v>
      </c>
      <c r="E565" s="37" t="s">
        <v>30</v>
      </c>
      <c r="F565" s="38">
        <v>2.9990000000000001</v>
      </c>
      <c r="G565" s="39" t="s">
        <v>31</v>
      </c>
      <c r="H565" s="39" t="s">
        <v>32</v>
      </c>
      <c r="I565" s="37" t="s">
        <v>58</v>
      </c>
      <c r="J565" s="40">
        <v>2913</v>
      </c>
      <c r="K565" s="40">
        <v>6715</v>
      </c>
      <c r="L565" s="39">
        <v>3637</v>
      </c>
      <c r="M565" s="41" t="s">
        <v>34</v>
      </c>
      <c r="N565" s="42">
        <v>8.89</v>
      </c>
      <c r="O565" s="43">
        <f t="shared" si="24"/>
        <v>290.91338582677162</v>
      </c>
      <c r="P565" s="44">
        <v>9.91</v>
      </c>
      <c r="Q565" s="45" t="s">
        <v>67</v>
      </c>
      <c r="R565" s="37" t="s">
        <v>36</v>
      </c>
      <c r="S565" s="46" t="s">
        <v>38</v>
      </c>
      <c r="T565" s="37"/>
      <c r="U565" s="47"/>
      <c r="V565" s="48" t="str">
        <f t="shared" si="25"/>
        <v/>
      </c>
      <c r="X565" s="21">
        <f t="shared" si="26"/>
        <v>89</v>
      </c>
    </row>
    <row r="566" spans="1:24" s="5" customFormat="1" ht="24" customHeight="1">
      <c r="A566" s="22"/>
      <c r="B566" s="23"/>
      <c r="C566" s="24"/>
      <c r="D566" s="36" t="s">
        <v>151</v>
      </c>
      <c r="E566" s="37" t="s">
        <v>30</v>
      </c>
      <c r="F566" s="38">
        <v>2.9990000000000001</v>
      </c>
      <c r="G566" s="39" t="s">
        <v>53</v>
      </c>
      <c r="H566" s="39" t="s">
        <v>54</v>
      </c>
      <c r="I566" s="37" t="s">
        <v>58</v>
      </c>
      <c r="J566" s="40">
        <v>2913</v>
      </c>
      <c r="K566" s="40">
        <v>6715</v>
      </c>
      <c r="L566" s="39">
        <v>3637</v>
      </c>
      <c r="M566" s="41" t="s">
        <v>34</v>
      </c>
      <c r="N566" s="42">
        <v>8.89</v>
      </c>
      <c r="O566" s="43">
        <f t="shared" si="24"/>
        <v>290.91338582677162</v>
      </c>
      <c r="P566" s="44">
        <v>9.91</v>
      </c>
      <c r="Q566" s="45" t="s">
        <v>67</v>
      </c>
      <c r="R566" s="37" t="s">
        <v>36</v>
      </c>
      <c r="S566" s="46" t="s">
        <v>38</v>
      </c>
      <c r="T566" s="37"/>
      <c r="U566" s="47"/>
      <c r="V566" s="48" t="str">
        <f t="shared" si="25"/>
        <v/>
      </c>
      <c r="X566" s="21">
        <f t="shared" si="26"/>
        <v>89</v>
      </c>
    </row>
    <row r="567" spans="1:24" s="5" customFormat="1" ht="24" customHeight="1">
      <c r="A567" s="22"/>
      <c r="B567" s="23"/>
      <c r="C567" s="24"/>
      <c r="D567" s="36" t="s">
        <v>151</v>
      </c>
      <c r="E567" s="37" t="s">
        <v>30</v>
      </c>
      <c r="F567" s="38">
        <v>2.9990000000000001</v>
      </c>
      <c r="G567" s="39" t="s">
        <v>31</v>
      </c>
      <c r="H567" s="39" t="s">
        <v>32</v>
      </c>
      <c r="I567" s="37" t="s">
        <v>58</v>
      </c>
      <c r="J567" s="40">
        <v>2913</v>
      </c>
      <c r="K567" s="40">
        <v>6715</v>
      </c>
      <c r="L567" s="39">
        <v>3637</v>
      </c>
      <c r="M567" s="41" t="s">
        <v>34</v>
      </c>
      <c r="N567" s="42">
        <v>8.85</v>
      </c>
      <c r="O567" s="43">
        <f t="shared" si="24"/>
        <v>292.22824858757065</v>
      </c>
      <c r="P567" s="44">
        <v>9.91</v>
      </c>
      <c r="Q567" s="45" t="s">
        <v>67</v>
      </c>
      <c r="R567" s="37" t="s">
        <v>36</v>
      </c>
      <c r="S567" s="46" t="s">
        <v>38</v>
      </c>
      <c r="T567" s="37"/>
      <c r="U567" s="47"/>
      <c r="V567" s="48" t="str">
        <f t="shared" si="25"/>
        <v/>
      </c>
      <c r="X567" s="21">
        <f t="shared" si="26"/>
        <v>89</v>
      </c>
    </row>
    <row r="568" spans="1:24" s="5" customFormat="1" ht="24" customHeight="1">
      <c r="A568" s="22"/>
      <c r="B568" s="23"/>
      <c r="C568" s="24"/>
      <c r="D568" s="36" t="s">
        <v>151</v>
      </c>
      <c r="E568" s="37" t="s">
        <v>30</v>
      </c>
      <c r="F568" s="38">
        <v>2.9990000000000001</v>
      </c>
      <c r="G568" s="39" t="s">
        <v>31</v>
      </c>
      <c r="H568" s="39" t="s">
        <v>32</v>
      </c>
      <c r="I568" s="37" t="s">
        <v>58</v>
      </c>
      <c r="J568" s="40">
        <v>2913</v>
      </c>
      <c r="K568" s="40">
        <v>6715</v>
      </c>
      <c r="L568" s="39">
        <v>3637</v>
      </c>
      <c r="M568" s="41" t="s">
        <v>34</v>
      </c>
      <c r="N568" s="42">
        <v>8.75</v>
      </c>
      <c r="O568" s="43">
        <f t="shared" si="24"/>
        <v>295.56799999999998</v>
      </c>
      <c r="P568" s="44">
        <v>9.91</v>
      </c>
      <c r="Q568" s="45" t="s">
        <v>67</v>
      </c>
      <c r="R568" s="37" t="s">
        <v>36</v>
      </c>
      <c r="S568" s="46" t="s">
        <v>38</v>
      </c>
      <c r="T568" s="37"/>
      <c r="U568" s="47"/>
      <c r="V568" s="48" t="str">
        <f t="shared" si="25"/>
        <v/>
      </c>
      <c r="X568" s="21">
        <f t="shared" si="26"/>
        <v>88</v>
      </c>
    </row>
    <row r="569" spans="1:24" s="5" customFormat="1" ht="24" customHeight="1">
      <c r="A569" s="22"/>
      <c r="B569" s="23"/>
      <c r="C569" s="24"/>
      <c r="D569" s="36" t="s">
        <v>152</v>
      </c>
      <c r="E569" s="37" t="s">
        <v>30</v>
      </c>
      <c r="F569" s="38">
        <v>2.9990000000000001</v>
      </c>
      <c r="G569" s="39" t="s">
        <v>53</v>
      </c>
      <c r="H569" s="39" t="s">
        <v>54</v>
      </c>
      <c r="I569" s="37" t="s">
        <v>58</v>
      </c>
      <c r="J569" s="40">
        <v>2913</v>
      </c>
      <c r="K569" s="40">
        <v>6715</v>
      </c>
      <c r="L569" s="39">
        <v>3637</v>
      </c>
      <c r="M569" s="41" t="s">
        <v>34</v>
      </c>
      <c r="N569" s="42">
        <v>8.9499999999999993</v>
      </c>
      <c r="O569" s="43">
        <f t="shared" si="24"/>
        <v>288.96312849162018</v>
      </c>
      <c r="P569" s="44">
        <v>9.91</v>
      </c>
      <c r="Q569" s="45" t="s">
        <v>67</v>
      </c>
      <c r="R569" s="37" t="s">
        <v>36</v>
      </c>
      <c r="S569" s="46" t="s">
        <v>38</v>
      </c>
      <c r="T569" s="37"/>
      <c r="U569" s="47"/>
      <c r="V569" s="48" t="str">
        <f t="shared" si="25"/>
        <v/>
      </c>
      <c r="X569" s="21">
        <f t="shared" si="26"/>
        <v>90</v>
      </c>
    </row>
    <row r="570" spans="1:24" s="5" customFormat="1" ht="24" customHeight="1">
      <c r="A570" s="22"/>
      <c r="B570" s="23"/>
      <c r="C570" s="24"/>
      <c r="D570" s="36" t="s">
        <v>152</v>
      </c>
      <c r="E570" s="37" t="s">
        <v>30</v>
      </c>
      <c r="F570" s="38">
        <v>2.9990000000000001</v>
      </c>
      <c r="G570" s="39" t="s">
        <v>31</v>
      </c>
      <c r="H570" s="39" t="s">
        <v>32</v>
      </c>
      <c r="I570" s="37" t="s">
        <v>58</v>
      </c>
      <c r="J570" s="40">
        <v>2913</v>
      </c>
      <c r="K570" s="40">
        <v>6715</v>
      </c>
      <c r="L570" s="39">
        <v>3637</v>
      </c>
      <c r="M570" s="41" t="s">
        <v>34</v>
      </c>
      <c r="N570" s="42">
        <v>8.89</v>
      </c>
      <c r="O570" s="43">
        <f t="shared" si="24"/>
        <v>290.91338582677162</v>
      </c>
      <c r="P570" s="44">
        <v>9.91</v>
      </c>
      <c r="Q570" s="45" t="s">
        <v>67</v>
      </c>
      <c r="R570" s="37" t="s">
        <v>36</v>
      </c>
      <c r="S570" s="46" t="s">
        <v>38</v>
      </c>
      <c r="T570" s="37"/>
      <c r="U570" s="47"/>
      <c r="V570" s="48" t="str">
        <f t="shared" si="25"/>
        <v/>
      </c>
      <c r="X570" s="21">
        <f t="shared" si="26"/>
        <v>89</v>
      </c>
    </row>
    <row r="571" spans="1:24" s="5" customFormat="1" ht="24" customHeight="1">
      <c r="A571" s="22"/>
      <c r="B571" s="23"/>
      <c r="C571" s="24"/>
      <c r="D571" s="36" t="s">
        <v>152</v>
      </c>
      <c r="E571" s="37" t="s">
        <v>30</v>
      </c>
      <c r="F571" s="38">
        <v>2.9990000000000001</v>
      </c>
      <c r="G571" s="39" t="s">
        <v>53</v>
      </c>
      <c r="H571" s="39" t="s">
        <v>54</v>
      </c>
      <c r="I571" s="37" t="s">
        <v>58</v>
      </c>
      <c r="J571" s="40">
        <v>2913</v>
      </c>
      <c r="K571" s="40">
        <v>6715</v>
      </c>
      <c r="L571" s="39">
        <v>3637</v>
      </c>
      <c r="M571" s="41" t="s">
        <v>34</v>
      </c>
      <c r="N571" s="42">
        <v>8.89</v>
      </c>
      <c r="O571" s="43">
        <f t="shared" si="24"/>
        <v>290.91338582677162</v>
      </c>
      <c r="P571" s="44">
        <v>9.91</v>
      </c>
      <c r="Q571" s="45" t="s">
        <v>67</v>
      </c>
      <c r="R571" s="37" t="s">
        <v>36</v>
      </c>
      <c r="S571" s="46" t="s">
        <v>38</v>
      </c>
      <c r="T571" s="37"/>
      <c r="U571" s="47"/>
      <c r="V571" s="48" t="str">
        <f t="shared" si="25"/>
        <v/>
      </c>
      <c r="X571" s="21">
        <f t="shared" si="26"/>
        <v>89</v>
      </c>
    </row>
    <row r="572" spans="1:24" s="5" customFormat="1" ht="24" customHeight="1">
      <c r="A572" s="22"/>
      <c r="B572" s="23"/>
      <c r="C572" s="24"/>
      <c r="D572" s="36" t="s">
        <v>152</v>
      </c>
      <c r="E572" s="37" t="s">
        <v>30</v>
      </c>
      <c r="F572" s="38">
        <v>2.9990000000000001</v>
      </c>
      <c r="G572" s="39" t="s">
        <v>31</v>
      </c>
      <c r="H572" s="39" t="s">
        <v>32</v>
      </c>
      <c r="I572" s="37" t="s">
        <v>58</v>
      </c>
      <c r="J572" s="40">
        <v>2913</v>
      </c>
      <c r="K572" s="40">
        <v>6715</v>
      </c>
      <c r="L572" s="39">
        <v>3637</v>
      </c>
      <c r="M572" s="41" t="s">
        <v>34</v>
      </c>
      <c r="N572" s="42">
        <v>8.85</v>
      </c>
      <c r="O572" s="43">
        <f t="shared" si="24"/>
        <v>292.22824858757065</v>
      </c>
      <c r="P572" s="44">
        <v>9.91</v>
      </c>
      <c r="Q572" s="45" t="s">
        <v>67</v>
      </c>
      <c r="R572" s="37" t="s">
        <v>36</v>
      </c>
      <c r="S572" s="46" t="s">
        <v>38</v>
      </c>
      <c r="T572" s="37"/>
      <c r="U572" s="47"/>
      <c r="V572" s="48" t="str">
        <f t="shared" si="25"/>
        <v/>
      </c>
      <c r="X572" s="21">
        <f t="shared" si="26"/>
        <v>89</v>
      </c>
    </row>
    <row r="573" spans="1:24" s="5" customFormat="1" ht="24" customHeight="1">
      <c r="A573" s="22"/>
      <c r="B573" s="23"/>
      <c r="C573" s="24"/>
      <c r="D573" s="36" t="s">
        <v>152</v>
      </c>
      <c r="E573" s="37" t="s">
        <v>30</v>
      </c>
      <c r="F573" s="38">
        <v>2.9990000000000001</v>
      </c>
      <c r="G573" s="39" t="s">
        <v>31</v>
      </c>
      <c r="H573" s="39" t="s">
        <v>32</v>
      </c>
      <c r="I573" s="37" t="s">
        <v>58</v>
      </c>
      <c r="J573" s="40">
        <v>2913</v>
      </c>
      <c r="K573" s="40">
        <v>6715</v>
      </c>
      <c r="L573" s="39">
        <v>3637</v>
      </c>
      <c r="M573" s="41" t="s">
        <v>34</v>
      </c>
      <c r="N573" s="42">
        <v>8.75</v>
      </c>
      <c r="O573" s="43">
        <f t="shared" si="24"/>
        <v>295.56799999999998</v>
      </c>
      <c r="P573" s="44">
        <v>9.91</v>
      </c>
      <c r="Q573" s="45" t="s">
        <v>67</v>
      </c>
      <c r="R573" s="37" t="s">
        <v>36</v>
      </c>
      <c r="S573" s="46" t="s">
        <v>38</v>
      </c>
      <c r="T573" s="37"/>
      <c r="U573" s="47"/>
      <c r="V573" s="48" t="str">
        <f t="shared" si="25"/>
        <v/>
      </c>
      <c r="X573" s="21">
        <f t="shared" si="26"/>
        <v>88</v>
      </c>
    </row>
    <row r="574" spans="1:24" s="5" customFormat="1" ht="24" customHeight="1">
      <c r="A574" s="22"/>
      <c r="B574" s="23"/>
      <c r="C574" s="24"/>
      <c r="D574" s="36" t="s">
        <v>153</v>
      </c>
      <c r="E574" s="37" t="s">
        <v>30</v>
      </c>
      <c r="F574" s="38">
        <v>2.9990000000000001</v>
      </c>
      <c r="G574" s="39" t="s">
        <v>31</v>
      </c>
      <c r="H574" s="39" t="s">
        <v>32</v>
      </c>
      <c r="I574" s="37" t="s">
        <v>58</v>
      </c>
      <c r="J574" s="40">
        <v>2913</v>
      </c>
      <c r="K574" s="40">
        <v>6715</v>
      </c>
      <c r="L574" s="39">
        <v>3637</v>
      </c>
      <c r="M574" s="41" t="s">
        <v>34</v>
      </c>
      <c r="N574" s="42">
        <v>8.89</v>
      </c>
      <c r="O574" s="43">
        <f t="shared" si="24"/>
        <v>290.91338582677162</v>
      </c>
      <c r="P574" s="44">
        <v>9.91</v>
      </c>
      <c r="Q574" s="45" t="s">
        <v>67</v>
      </c>
      <c r="R574" s="37" t="s">
        <v>36</v>
      </c>
      <c r="S574" s="46" t="s">
        <v>38</v>
      </c>
      <c r="T574" s="37"/>
      <c r="U574" s="47"/>
      <c r="V574" s="48" t="str">
        <f t="shared" si="25"/>
        <v/>
      </c>
      <c r="X574" s="21">
        <f t="shared" si="26"/>
        <v>89</v>
      </c>
    </row>
    <row r="575" spans="1:24" s="5" customFormat="1" ht="24" customHeight="1">
      <c r="A575" s="22"/>
      <c r="B575" s="23"/>
      <c r="C575" s="24"/>
      <c r="D575" s="36" t="s">
        <v>153</v>
      </c>
      <c r="E575" s="37" t="s">
        <v>30</v>
      </c>
      <c r="F575" s="38">
        <v>2.9990000000000001</v>
      </c>
      <c r="G575" s="39" t="s">
        <v>31</v>
      </c>
      <c r="H575" s="39" t="s">
        <v>32</v>
      </c>
      <c r="I575" s="37" t="s">
        <v>58</v>
      </c>
      <c r="J575" s="40">
        <v>2913</v>
      </c>
      <c r="K575" s="40">
        <v>6715</v>
      </c>
      <c r="L575" s="39">
        <v>3637</v>
      </c>
      <c r="M575" s="41" t="s">
        <v>34</v>
      </c>
      <c r="N575" s="42">
        <v>8.85</v>
      </c>
      <c r="O575" s="43">
        <f t="shared" si="24"/>
        <v>292.22824858757065</v>
      </c>
      <c r="P575" s="44">
        <v>9.91</v>
      </c>
      <c r="Q575" s="45" t="s">
        <v>67</v>
      </c>
      <c r="R575" s="37" t="s">
        <v>36</v>
      </c>
      <c r="S575" s="46" t="s">
        <v>38</v>
      </c>
      <c r="T575" s="37"/>
      <c r="U575" s="47"/>
      <c r="V575" s="48" t="str">
        <f t="shared" si="25"/>
        <v/>
      </c>
      <c r="X575" s="21">
        <f t="shared" si="26"/>
        <v>89</v>
      </c>
    </row>
    <row r="576" spans="1:24" s="5" customFormat="1" ht="24" customHeight="1">
      <c r="A576" s="22"/>
      <c r="B576" s="23"/>
      <c r="C576" s="24"/>
      <c r="D576" s="36" t="s">
        <v>153</v>
      </c>
      <c r="E576" s="37" t="s">
        <v>30</v>
      </c>
      <c r="F576" s="38">
        <v>2.9990000000000001</v>
      </c>
      <c r="G576" s="39" t="s">
        <v>31</v>
      </c>
      <c r="H576" s="39" t="s">
        <v>32</v>
      </c>
      <c r="I576" s="37" t="s">
        <v>58</v>
      </c>
      <c r="J576" s="40">
        <v>2913</v>
      </c>
      <c r="K576" s="40">
        <v>6715</v>
      </c>
      <c r="L576" s="39">
        <v>3637</v>
      </c>
      <c r="M576" s="41" t="s">
        <v>34</v>
      </c>
      <c r="N576" s="42">
        <v>8.75</v>
      </c>
      <c r="O576" s="43">
        <f t="shared" si="24"/>
        <v>295.56799999999998</v>
      </c>
      <c r="P576" s="44">
        <v>9.91</v>
      </c>
      <c r="Q576" s="45" t="s">
        <v>67</v>
      </c>
      <c r="R576" s="37" t="s">
        <v>36</v>
      </c>
      <c r="S576" s="46" t="s">
        <v>38</v>
      </c>
      <c r="T576" s="37"/>
      <c r="U576" s="47"/>
      <c r="V576" s="48" t="str">
        <f t="shared" si="25"/>
        <v/>
      </c>
      <c r="X576" s="21">
        <f t="shared" si="26"/>
        <v>88</v>
      </c>
    </row>
    <row r="577" spans="1:24" s="5" customFormat="1" ht="24" customHeight="1">
      <c r="A577" s="22"/>
      <c r="B577" s="23"/>
      <c r="C577" s="25"/>
      <c r="D577" s="36" t="s">
        <v>154</v>
      </c>
      <c r="E577" s="37" t="s">
        <v>30</v>
      </c>
      <c r="F577" s="38">
        <v>2.9990000000000001</v>
      </c>
      <c r="G577" s="39" t="s">
        <v>31</v>
      </c>
      <c r="H577" s="39" t="s">
        <v>32</v>
      </c>
      <c r="I577" s="37" t="s">
        <v>58</v>
      </c>
      <c r="J577" s="40">
        <v>2913</v>
      </c>
      <c r="K577" s="40">
        <v>6715</v>
      </c>
      <c r="L577" s="39">
        <v>3637</v>
      </c>
      <c r="M577" s="41" t="s">
        <v>34</v>
      </c>
      <c r="N577" s="42">
        <v>8.89</v>
      </c>
      <c r="O577" s="43">
        <f t="shared" si="24"/>
        <v>290.91338582677162</v>
      </c>
      <c r="P577" s="44">
        <v>9.91</v>
      </c>
      <c r="Q577" s="45" t="s">
        <v>67</v>
      </c>
      <c r="R577" s="37" t="s">
        <v>36</v>
      </c>
      <c r="S577" s="46" t="s">
        <v>38</v>
      </c>
      <c r="T577" s="37"/>
      <c r="U577" s="47"/>
      <c r="V577" s="48" t="str">
        <f t="shared" si="25"/>
        <v/>
      </c>
      <c r="X577" s="21">
        <f t="shared" si="26"/>
        <v>89</v>
      </c>
    </row>
    <row r="578" spans="1:24" s="5" customFormat="1" ht="24" customHeight="1">
      <c r="A578" s="22"/>
      <c r="B578" s="23"/>
      <c r="C578" s="24"/>
      <c r="D578" s="36" t="s">
        <v>154</v>
      </c>
      <c r="E578" s="37" t="s">
        <v>30</v>
      </c>
      <c r="F578" s="38">
        <v>2.9990000000000001</v>
      </c>
      <c r="G578" s="39" t="s">
        <v>31</v>
      </c>
      <c r="H578" s="39" t="s">
        <v>32</v>
      </c>
      <c r="I578" s="37" t="s">
        <v>58</v>
      </c>
      <c r="J578" s="40">
        <v>2913</v>
      </c>
      <c r="K578" s="40">
        <v>6715</v>
      </c>
      <c r="L578" s="39">
        <v>3637</v>
      </c>
      <c r="M578" s="41" t="s">
        <v>34</v>
      </c>
      <c r="N578" s="42">
        <v>8.85</v>
      </c>
      <c r="O578" s="43">
        <f t="shared" si="24"/>
        <v>292.22824858757065</v>
      </c>
      <c r="P578" s="44">
        <v>9.91</v>
      </c>
      <c r="Q578" s="45" t="s">
        <v>67</v>
      </c>
      <c r="R578" s="37" t="s">
        <v>36</v>
      </c>
      <c r="S578" s="46" t="s">
        <v>38</v>
      </c>
      <c r="T578" s="37"/>
      <c r="U578" s="47"/>
      <c r="V578" s="48" t="str">
        <f t="shared" si="25"/>
        <v/>
      </c>
      <c r="X578" s="21">
        <f t="shared" si="26"/>
        <v>89</v>
      </c>
    </row>
    <row r="579" spans="1:24" s="5" customFormat="1" ht="24" customHeight="1">
      <c r="A579" s="22"/>
      <c r="B579" s="23"/>
      <c r="C579" s="24"/>
      <c r="D579" s="36" t="s">
        <v>154</v>
      </c>
      <c r="E579" s="37" t="s">
        <v>30</v>
      </c>
      <c r="F579" s="38">
        <v>2.9990000000000001</v>
      </c>
      <c r="G579" s="39" t="s">
        <v>31</v>
      </c>
      <c r="H579" s="39" t="s">
        <v>32</v>
      </c>
      <c r="I579" s="37" t="s">
        <v>58</v>
      </c>
      <c r="J579" s="40">
        <v>2913</v>
      </c>
      <c r="K579" s="40">
        <v>6715</v>
      </c>
      <c r="L579" s="39">
        <v>3637</v>
      </c>
      <c r="M579" s="41" t="s">
        <v>34</v>
      </c>
      <c r="N579" s="42">
        <v>8.75</v>
      </c>
      <c r="O579" s="43">
        <f t="shared" si="24"/>
        <v>295.56799999999998</v>
      </c>
      <c r="P579" s="44">
        <v>9.91</v>
      </c>
      <c r="Q579" s="45" t="s">
        <v>67</v>
      </c>
      <c r="R579" s="37" t="s">
        <v>36</v>
      </c>
      <c r="S579" s="46" t="s">
        <v>38</v>
      </c>
      <c r="T579" s="37"/>
      <c r="U579" s="47"/>
      <c r="V579" s="48" t="str">
        <f t="shared" si="25"/>
        <v/>
      </c>
      <c r="X579" s="21">
        <f t="shared" si="26"/>
        <v>88</v>
      </c>
    </row>
    <row r="580" spans="1:24" s="5" customFormat="1" ht="24" customHeight="1">
      <c r="A580" s="22"/>
      <c r="B580" s="23"/>
      <c r="C580" s="24"/>
      <c r="D580" s="36" t="s">
        <v>155</v>
      </c>
      <c r="E580" s="37" t="s">
        <v>30</v>
      </c>
      <c r="F580" s="38">
        <v>2.9990000000000001</v>
      </c>
      <c r="G580" s="39" t="s">
        <v>31</v>
      </c>
      <c r="H580" s="39" t="s">
        <v>32</v>
      </c>
      <c r="I580" s="37" t="s">
        <v>58</v>
      </c>
      <c r="J580" s="40">
        <v>2913</v>
      </c>
      <c r="K580" s="40">
        <v>6715</v>
      </c>
      <c r="L580" s="39">
        <v>3637</v>
      </c>
      <c r="M580" s="41" t="s">
        <v>34</v>
      </c>
      <c r="N580" s="42">
        <v>8.89</v>
      </c>
      <c r="O580" s="43">
        <f t="shared" si="24"/>
        <v>290.91338582677162</v>
      </c>
      <c r="P580" s="44">
        <v>9.91</v>
      </c>
      <c r="Q580" s="45" t="s">
        <v>67</v>
      </c>
      <c r="R580" s="37" t="s">
        <v>36</v>
      </c>
      <c r="S580" s="46" t="s">
        <v>38</v>
      </c>
      <c r="T580" s="37"/>
      <c r="U580" s="47"/>
      <c r="V580" s="48" t="str">
        <f t="shared" si="25"/>
        <v/>
      </c>
      <c r="X580" s="21">
        <f t="shared" si="26"/>
        <v>89</v>
      </c>
    </row>
    <row r="581" spans="1:24" s="5" customFormat="1" ht="24" customHeight="1">
      <c r="A581" s="22"/>
      <c r="B581" s="23"/>
      <c r="C581" s="24"/>
      <c r="D581" s="36" t="s">
        <v>155</v>
      </c>
      <c r="E581" s="37" t="s">
        <v>30</v>
      </c>
      <c r="F581" s="38">
        <v>2.9990000000000001</v>
      </c>
      <c r="G581" s="39" t="s">
        <v>31</v>
      </c>
      <c r="H581" s="39" t="s">
        <v>32</v>
      </c>
      <c r="I581" s="37" t="s">
        <v>58</v>
      </c>
      <c r="J581" s="40">
        <v>2913</v>
      </c>
      <c r="K581" s="40">
        <v>6715</v>
      </c>
      <c r="L581" s="39">
        <v>3637</v>
      </c>
      <c r="M581" s="41" t="s">
        <v>34</v>
      </c>
      <c r="N581" s="42">
        <v>8.85</v>
      </c>
      <c r="O581" s="43">
        <f t="shared" si="24"/>
        <v>292.22824858757065</v>
      </c>
      <c r="P581" s="44">
        <v>9.91</v>
      </c>
      <c r="Q581" s="45" t="s">
        <v>67</v>
      </c>
      <c r="R581" s="37" t="s">
        <v>36</v>
      </c>
      <c r="S581" s="46" t="s">
        <v>38</v>
      </c>
      <c r="T581" s="37"/>
      <c r="U581" s="47"/>
      <c r="V581" s="48" t="str">
        <f t="shared" si="25"/>
        <v/>
      </c>
      <c r="X581" s="21">
        <f t="shared" si="26"/>
        <v>89</v>
      </c>
    </row>
    <row r="582" spans="1:24" s="5" customFormat="1" ht="24" customHeight="1">
      <c r="A582" s="22"/>
      <c r="B582" s="23"/>
      <c r="C582" s="24"/>
      <c r="D582" s="36" t="s">
        <v>155</v>
      </c>
      <c r="E582" s="37" t="s">
        <v>30</v>
      </c>
      <c r="F582" s="38">
        <v>2.9990000000000001</v>
      </c>
      <c r="G582" s="39" t="s">
        <v>31</v>
      </c>
      <c r="H582" s="39" t="s">
        <v>32</v>
      </c>
      <c r="I582" s="37" t="s">
        <v>58</v>
      </c>
      <c r="J582" s="40">
        <v>2913</v>
      </c>
      <c r="K582" s="40">
        <v>6715</v>
      </c>
      <c r="L582" s="39">
        <v>3637</v>
      </c>
      <c r="M582" s="41" t="s">
        <v>34</v>
      </c>
      <c r="N582" s="42">
        <v>8.75</v>
      </c>
      <c r="O582" s="43">
        <f t="shared" si="24"/>
        <v>295.56799999999998</v>
      </c>
      <c r="P582" s="44">
        <v>9.91</v>
      </c>
      <c r="Q582" s="45" t="s">
        <v>67</v>
      </c>
      <c r="R582" s="37" t="s">
        <v>36</v>
      </c>
      <c r="S582" s="46" t="s">
        <v>38</v>
      </c>
      <c r="T582" s="37"/>
      <c r="U582" s="47"/>
      <c r="V582" s="48" t="str">
        <f t="shared" si="25"/>
        <v/>
      </c>
      <c r="X582" s="21">
        <f t="shared" si="26"/>
        <v>88</v>
      </c>
    </row>
    <row r="583" spans="1:24" s="5" customFormat="1" ht="24" customHeight="1">
      <c r="A583" s="22"/>
      <c r="B583" s="23"/>
      <c r="C583" s="24"/>
      <c r="D583" s="36" t="s">
        <v>156</v>
      </c>
      <c r="E583" s="37" t="s">
        <v>30</v>
      </c>
      <c r="F583" s="38">
        <v>2.9990000000000001</v>
      </c>
      <c r="G583" s="39" t="s">
        <v>31</v>
      </c>
      <c r="H583" s="39" t="s">
        <v>32</v>
      </c>
      <c r="I583" s="37" t="s">
        <v>58</v>
      </c>
      <c r="J583" s="40">
        <v>2913</v>
      </c>
      <c r="K583" s="40">
        <v>6715</v>
      </c>
      <c r="L583" s="39">
        <v>3637</v>
      </c>
      <c r="M583" s="41" t="s">
        <v>34</v>
      </c>
      <c r="N583" s="42">
        <v>8.89</v>
      </c>
      <c r="O583" s="43">
        <f t="shared" si="24"/>
        <v>290.91338582677162</v>
      </c>
      <c r="P583" s="44">
        <v>9.91</v>
      </c>
      <c r="Q583" s="45" t="s">
        <v>67</v>
      </c>
      <c r="R583" s="37" t="s">
        <v>36</v>
      </c>
      <c r="S583" s="46" t="s">
        <v>38</v>
      </c>
      <c r="T583" s="37"/>
      <c r="U583" s="47"/>
      <c r="V583" s="48" t="str">
        <f t="shared" si="25"/>
        <v/>
      </c>
      <c r="X583" s="21">
        <f t="shared" si="26"/>
        <v>89</v>
      </c>
    </row>
    <row r="584" spans="1:24" s="5" customFormat="1" ht="24" customHeight="1">
      <c r="A584" s="22"/>
      <c r="B584" s="23"/>
      <c r="C584" s="24"/>
      <c r="D584" s="36" t="s">
        <v>156</v>
      </c>
      <c r="E584" s="37" t="s">
        <v>30</v>
      </c>
      <c r="F584" s="38">
        <v>2.9990000000000001</v>
      </c>
      <c r="G584" s="39" t="s">
        <v>31</v>
      </c>
      <c r="H584" s="39" t="s">
        <v>32</v>
      </c>
      <c r="I584" s="37" t="s">
        <v>58</v>
      </c>
      <c r="J584" s="40">
        <v>2913</v>
      </c>
      <c r="K584" s="40">
        <v>6715</v>
      </c>
      <c r="L584" s="39">
        <v>3637</v>
      </c>
      <c r="M584" s="41" t="s">
        <v>34</v>
      </c>
      <c r="N584" s="42">
        <v>8.85</v>
      </c>
      <c r="O584" s="43">
        <f t="shared" si="24"/>
        <v>292.22824858757065</v>
      </c>
      <c r="P584" s="44">
        <v>9.91</v>
      </c>
      <c r="Q584" s="45" t="s">
        <v>67</v>
      </c>
      <c r="R584" s="37" t="s">
        <v>36</v>
      </c>
      <c r="S584" s="46" t="s">
        <v>38</v>
      </c>
      <c r="T584" s="37"/>
      <c r="U584" s="47"/>
      <c r="V584" s="48" t="str">
        <f t="shared" si="25"/>
        <v/>
      </c>
      <c r="X584" s="21">
        <f t="shared" si="26"/>
        <v>89</v>
      </c>
    </row>
    <row r="585" spans="1:24" s="5" customFormat="1" ht="24" customHeight="1">
      <c r="A585" s="22"/>
      <c r="B585" s="23"/>
      <c r="C585" s="24"/>
      <c r="D585" s="36" t="s">
        <v>156</v>
      </c>
      <c r="E585" s="37" t="s">
        <v>30</v>
      </c>
      <c r="F585" s="38">
        <v>2.9990000000000001</v>
      </c>
      <c r="G585" s="39" t="s">
        <v>31</v>
      </c>
      <c r="H585" s="39" t="s">
        <v>32</v>
      </c>
      <c r="I585" s="37" t="s">
        <v>58</v>
      </c>
      <c r="J585" s="40">
        <v>2913</v>
      </c>
      <c r="K585" s="40">
        <v>6715</v>
      </c>
      <c r="L585" s="39">
        <v>3637</v>
      </c>
      <c r="M585" s="41" t="s">
        <v>34</v>
      </c>
      <c r="N585" s="42">
        <v>8.75</v>
      </c>
      <c r="O585" s="43">
        <f t="shared" ref="O585:O648" si="27">IF(N585&gt;0,1/N585*37.7*68.6,"")</f>
        <v>295.56799999999998</v>
      </c>
      <c r="P585" s="44">
        <v>9.91</v>
      </c>
      <c r="Q585" s="45" t="s">
        <v>67</v>
      </c>
      <c r="R585" s="37" t="s">
        <v>36</v>
      </c>
      <c r="S585" s="46" t="s">
        <v>38</v>
      </c>
      <c r="T585" s="37"/>
      <c r="U585" s="47"/>
      <c r="V585" s="48" t="str">
        <f t="shared" ref="V585:V648" si="28">IF(X585&lt;95,"",X585)</f>
        <v/>
      </c>
      <c r="X585" s="21">
        <f t="shared" ref="X585:X648" si="29">IFERROR(ROUNDDOWN(N585/P585*100,0),"")</f>
        <v>88</v>
      </c>
    </row>
    <row r="586" spans="1:24" s="5" customFormat="1" ht="24" customHeight="1">
      <c r="A586" s="22"/>
      <c r="B586" s="23"/>
      <c r="C586" s="24"/>
      <c r="D586" s="36" t="s">
        <v>157</v>
      </c>
      <c r="E586" s="37" t="s">
        <v>30</v>
      </c>
      <c r="F586" s="38">
        <v>2.9990000000000001</v>
      </c>
      <c r="G586" s="39" t="s">
        <v>53</v>
      </c>
      <c r="H586" s="39" t="s">
        <v>54</v>
      </c>
      <c r="I586" s="37" t="s">
        <v>58</v>
      </c>
      <c r="J586" s="40">
        <v>3473</v>
      </c>
      <c r="K586" s="40">
        <v>7822</v>
      </c>
      <c r="L586" s="39">
        <v>4239</v>
      </c>
      <c r="M586" s="41" t="s">
        <v>34</v>
      </c>
      <c r="N586" s="42">
        <v>8.1199999999999992</v>
      </c>
      <c r="O586" s="43">
        <f t="shared" si="27"/>
        <v>318.50000000000006</v>
      </c>
      <c r="P586" s="44">
        <v>8.39</v>
      </c>
      <c r="Q586" s="45" t="s">
        <v>35</v>
      </c>
      <c r="R586" s="37" t="s">
        <v>36</v>
      </c>
      <c r="S586" s="46" t="s">
        <v>38</v>
      </c>
      <c r="T586" s="37"/>
      <c r="U586" s="47"/>
      <c r="V586" s="48">
        <f t="shared" si="28"/>
        <v>96</v>
      </c>
      <c r="W586" s="12"/>
      <c r="X586" s="21">
        <f t="shared" si="29"/>
        <v>96</v>
      </c>
    </row>
    <row r="587" spans="1:24" s="5" customFormat="1" ht="24" customHeight="1">
      <c r="A587" s="22"/>
      <c r="B587" s="23"/>
      <c r="C587" s="24"/>
      <c r="D587" s="36" t="s">
        <v>157</v>
      </c>
      <c r="E587" s="37" t="s">
        <v>30</v>
      </c>
      <c r="F587" s="38">
        <v>2.9990000000000001</v>
      </c>
      <c r="G587" s="39" t="s">
        <v>53</v>
      </c>
      <c r="H587" s="39" t="s">
        <v>54</v>
      </c>
      <c r="I587" s="37" t="s">
        <v>58</v>
      </c>
      <c r="J587" s="40">
        <v>3473</v>
      </c>
      <c r="K587" s="40">
        <v>7822</v>
      </c>
      <c r="L587" s="39">
        <v>4239</v>
      </c>
      <c r="M587" s="41" t="s">
        <v>34</v>
      </c>
      <c r="N587" s="42">
        <v>8.09</v>
      </c>
      <c r="O587" s="43">
        <f t="shared" si="27"/>
        <v>319.68108776266996</v>
      </c>
      <c r="P587" s="44">
        <v>8.39</v>
      </c>
      <c r="Q587" s="45" t="s">
        <v>35</v>
      </c>
      <c r="R587" s="37" t="s">
        <v>36</v>
      </c>
      <c r="S587" s="46" t="s">
        <v>38</v>
      </c>
      <c r="T587" s="37"/>
      <c r="U587" s="47"/>
      <c r="V587" s="48">
        <f t="shared" si="28"/>
        <v>96</v>
      </c>
      <c r="W587" s="12"/>
      <c r="X587" s="21">
        <f t="shared" si="29"/>
        <v>96</v>
      </c>
    </row>
    <row r="588" spans="1:24" s="5" customFormat="1" ht="24" customHeight="1">
      <c r="A588" s="22"/>
      <c r="B588" s="23"/>
      <c r="C588" s="24"/>
      <c r="D588" s="36" t="s">
        <v>157</v>
      </c>
      <c r="E588" s="37" t="s">
        <v>30</v>
      </c>
      <c r="F588" s="38">
        <v>2.9990000000000001</v>
      </c>
      <c r="G588" s="39" t="s">
        <v>53</v>
      </c>
      <c r="H588" s="39" t="s">
        <v>54</v>
      </c>
      <c r="I588" s="37" t="s">
        <v>58</v>
      </c>
      <c r="J588" s="40">
        <v>3473</v>
      </c>
      <c r="K588" s="40">
        <v>7822</v>
      </c>
      <c r="L588" s="39">
        <v>4239</v>
      </c>
      <c r="M588" s="41" t="s">
        <v>34</v>
      </c>
      <c r="N588" s="42">
        <v>8</v>
      </c>
      <c r="O588" s="43">
        <f t="shared" si="27"/>
        <v>323.27749999999997</v>
      </c>
      <c r="P588" s="44">
        <v>8.39</v>
      </c>
      <c r="Q588" s="45" t="s">
        <v>67</v>
      </c>
      <c r="R588" s="37" t="s">
        <v>36</v>
      </c>
      <c r="S588" s="46" t="s">
        <v>38</v>
      </c>
      <c r="T588" s="37"/>
      <c r="U588" s="47"/>
      <c r="V588" s="48">
        <f t="shared" si="28"/>
        <v>95</v>
      </c>
      <c r="X588" s="21">
        <f t="shared" si="29"/>
        <v>95</v>
      </c>
    </row>
    <row r="589" spans="1:24" s="5" customFormat="1" ht="24" customHeight="1">
      <c r="A589" s="22"/>
      <c r="B589" s="23"/>
      <c r="C589" s="24"/>
      <c r="D589" s="36" t="s">
        <v>157</v>
      </c>
      <c r="E589" s="37" t="s">
        <v>30</v>
      </c>
      <c r="F589" s="38">
        <v>2.9990000000000001</v>
      </c>
      <c r="G589" s="39" t="s">
        <v>31</v>
      </c>
      <c r="H589" s="39" t="s">
        <v>32</v>
      </c>
      <c r="I589" s="37" t="s">
        <v>58</v>
      </c>
      <c r="J589" s="40">
        <v>3473</v>
      </c>
      <c r="K589" s="40">
        <v>7822</v>
      </c>
      <c r="L589" s="39">
        <v>4239</v>
      </c>
      <c r="M589" s="41" t="s">
        <v>34</v>
      </c>
      <c r="N589" s="42">
        <v>7.98</v>
      </c>
      <c r="O589" s="43">
        <f t="shared" si="27"/>
        <v>324.08771929824559</v>
      </c>
      <c r="P589" s="44">
        <v>8.39</v>
      </c>
      <c r="Q589" s="45" t="s">
        <v>35</v>
      </c>
      <c r="R589" s="37" t="s">
        <v>36</v>
      </c>
      <c r="S589" s="46" t="s">
        <v>38</v>
      </c>
      <c r="T589" s="37"/>
      <c r="U589" s="47"/>
      <c r="V589" s="48">
        <f t="shared" si="28"/>
        <v>95</v>
      </c>
      <c r="W589" s="12"/>
      <c r="X589" s="21">
        <f t="shared" si="29"/>
        <v>95</v>
      </c>
    </row>
    <row r="590" spans="1:24" s="5" customFormat="1" ht="24" customHeight="1">
      <c r="A590" s="22"/>
      <c r="B590" s="23"/>
      <c r="C590" s="24"/>
      <c r="D590" s="36" t="s">
        <v>157</v>
      </c>
      <c r="E590" s="37" t="s">
        <v>30</v>
      </c>
      <c r="F590" s="38">
        <v>2.9990000000000001</v>
      </c>
      <c r="G590" s="39" t="s">
        <v>53</v>
      </c>
      <c r="H590" s="39" t="s">
        <v>54</v>
      </c>
      <c r="I590" s="37" t="s">
        <v>58</v>
      </c>
      <c r="J590" s="40">
        <v>3473</v>
      </c>
      <c r="K590" s="40">
        <v>7822</v>
      </c>
      <c r="L590" s="39">
        <v>4239</v>
      </c>
      <c r="M590" s="41" t="s">
        <v>34</v>
      </c>
      <c r="N590" s="42">
        <v>7.97</v>
      </c>
      <c r="O590" s="43">
        <f t="shared" si="27"/>
        <v>324.49435382685073</v>
      </c>
      <c r="P590" s="44">
        <v>8.39</v>
      </c>
      <c r="Q590" s="45" t="s">
        <v>67</v>
      </c>
      <c r="R590" s="37" t="s">
        <v>36</v>
      </c>
      <c r="S590" s="46" t="s">
        <v>38</v>
      </c>
      <c r="T590" s="37"/>
      <c r="U590" s="47"/>
      <c r="V590" s="48" t="str">
        <f t="shared" si="28"/>
        <v/>
      </c>
      <c r="X590" s="21">
        <f t="shared" si="29"/>
        <v>94</v>
      </c>
    </row>
    <row r="591" spans="1:24" s="5" customFormat="1" ht="24" customHeight="1">
      <c r="A591" s="22"/>
      <c r="B591" s="23"/>
      <c r="C591" s="24"/>
      <c r="D591" s="36" t="s">
        <v>157</v>
      </c>
      <c r="E591" s="37" t="s">
        <v>30</v>
      </c>
      <c r="F591" s="38">
        <v>2.9990000000000001</v>
      </c>
      <c r="G591" s="39" t="s">
        <v>31</v>
      </c>
      <c r="H591" s="39" t="s">
        <v>32</v>
      </c>
      <c r="I591" s="37" t="s">
        <v>58</v>
      </c>
      <c r="J591" s="40">
        <v>3473</v>
      </c>
      <c r="K591" s="40">
        <v>7822</v>
      </c>
      <c r="L591" s="39">
        <v>4239</v>
      </c>
      <c r="M591" s="41" t="s">
        <v>34</v>
      </c>
      <c r="N591" s="42">
        <v>7.96</v>
      </c>
      <c r="O591" s="43">
        <f t="shared" si="27"/>
        <v>324.90201005025125</v>
      </c>
      <c r="P591" s="44">
        <v>8.39</v>
      </c>
      <c r="Q591" s="45" t="s">
        <v>35</v>
      </c>
      <c r="R591" s="37" t="s">
        <v>36</v>
      </c>
      <c r="S591" s="46" t="s">
        <v>38</v>
      </c>
      <c r="T591" s="37"/>
      <c r="U591" s="47"/>
      <c r="V591" s="48" t="str">
        <f t="shared" si="28"/>
        <v/>
      </c>
      <c r="W591" s="12"/>
      <c r="X591" s="21">
        <f t="shared" si="29"/>
        <v>94</v>
      </c>
    </row>
    <row r="592" spans="1:24" s="5" customFormat="1" ht="24" customHeight="1">
      <c r="A592" s="22"/>
      <c r="B592" s="23"/>
      <c r="C592" s="24"/>
      <c r="D592" s="36" t="s">
        <v>158</v>
      </c>
      <c r="E592" s="37" t="s">
        <v>30</v>
      </c>
      <c r="F592" s="38">
        <v>2.9990000000000001</v>
      </c>
      <c r="G592" s="39" t="s">
        <v>31</v>
      </c>
      <c r="H592" s="39" t="s">
        <v>32</v>
      </c>
      <c r="I592" s="37" t="s">
        <v>58</v>
      </c>
      <c r="J592" s="40">
        <v>3473</v>
      </c>
      <c r="K592" s="40">
        <v>7822</v>
      </c>
      <c r="L592" s="39">
        <v>4239</v>
      </c>
      <c r="M592" s="41" t="s">
        <v>34</v>
      </c>
      <c r="N592" s="42">
        <v>7.98</v>
      </c>
      <c r="O592" s="43">
        <f t="shared" si="27"/>
        <v>324.08771929824559</v>
      </c>
      <c r="P592" s="44">
        <v>8.39</v>
      </c>
      <c r="Q592" s="45" t="s">
        <v>35</v>
      </c>
      <c r="R592" s="37" t="s">
        <v>36</v>
      </c>
      <c r="S592" s="46" t="s">
        <v>38</v>
      </c>
      <c r="T592" s="37"/>
      <c r="U592" s="47"/>
      <c r="V592" s="48">
        <f t="shared" si="28"/>
        <v>95</v>
      </c>
      <c r="W592" s="12"/>
      <c r="X592" s="21">
        <f t="shared" si="29"/>
        <v>95</v>
      </c>
    </row>
    <row r="593" spans="1:25" s="5" customFormat="1" ht="24" customHeight="1">
      <c r="A593" s="22"/>
      <c r="B593" s="23"/>
      <c r="C593" s="24"/>
      <c r="D593" s="36" t="s">
        <v>158</v>
      </c>
      <c r="E593" s="37" t="s">
        <v>30</v>
      </c>
      <c r="F593" s="38">
        <v>2.9990000000000001</v>
      </c>
      <c r="G593" s="39" t="s">
        <v>31</v>
      </c>
      <c r="H593" s="39" t="s">
        <v>32</v>
      </c>
      <c r="I593" s="37" t="s">
        <v>58</v>
      </c>
      <c r="J593" s="40">
        <v>3473</v>
      </c>
      <c r="K593" s="40">
        <v>7822</v>
      </c>
      <c r="L593" s="39">
        <v>4239</v>
      </c>
      <c r="M593" s="41" t="s">
        <v>34</v>
      </c>
      <c r="N593" s="42">
        <v>7.96</v>
      </c>
      <c r="O593" s="43">
        <f t="shared" si="27"/>
        <v>324.90201005025125</v>
      </c>
      <c r="P593" s="44">
        <v>8.39</v>
      </c>
      <c r="Q593" s="45" t="s">
        <v>35</v>
      </c>
      <c r="R593" s="37" t="s">
        <v>36</v>
      </c>
      <c r="S593" s="46" t="s">
        <v>38</v>
      </c>
      <c r="T593" s="37"/>
      <c r="U593" s="47"/>
      <c r="V593" s="48" t="str">
        <f t="shared" si="28"/>
        <v/>
      </c>
      <c r="W593" s="12"/>
      <c r="X593" s="21">
        <f t="shared" si="29"/>
        <v>94</v>
      </c>
    </row>
    <row r="594" spans="1:25" s="5" customFormat="1" ht="24" customHeight="1">
      <c r="A594" s="22"/>
      <c r="B594" s="23"/>
      <c r="C594" s="24"/>
      <c r="D594" s="36" t="s">
        <v>159</v>
      </c>
      <c r="E594" s="37" t="s">
        <v>30</v>
      </c>
      <c r="F594" s="38">
        <v>2.9990000000000001</v>
      </c>
      <c r="G594" s="39" t="s">
        <v>31</v>
      </c>
      <c r="H594" s="39" t="s">
        <v>32</v>
      </c>
      <c r="I594" s="37" t="s">
        <v>58</v>
      </c>
      <c r="J594" s="40">
        <v>3473</v>
      </c>
      <c r="K594" s="40">
        <v>7822</v>
      </c>
      <c r="L594" s="39">
        <v>4239</v>
      </c>
      <c r="M594" s="41" t="s">
        <v>34</v>
      </c>
      <c r="N594" s="42">
        <v>7.85</v>
      </c>
      <c r="O594" s="43">
        <f t="shared" si="27"/>
        <v>329.4547770700637</v>
      </c>
      <c r="P594" s="44">
        <v>8.39</v>
      </c>
      <c r="Q594" s="45" t="s">
        <v>67</v>
      </c>
      <c r="R594" s="37" t="s">
        <v>36</v>
      </c>
      <c r="S594" s="46" t="s">
        <v>38</v>
      </c>
      <c r="T594" s="37"/>
      <c r="U594" s="47"/>
      <c r="V594" s="48" t="str">
        <f t="shared" si="28"/>
        <v/>
      </c>
      <c r="X594" s="21">
        <f t="shared" si="29"/>
        <v>93</v>
      </c>
    </row>
    <row r="595" spans="1:25" s="5" customFormat="1" ht="24" customHeight="1">
      <c r="A595" s="22"/>
      <c r="B595" s="23"/>
      <c r="C595" s="24"/>
      <c r="D595" s="36" t="s">
        <v>159</v>
      </c>
      <c r="E595" s="37" t="s">
        <v>30</v>
      </c>
      <c r="F595" s="38">
        <v>2.9990000000000001</v>
      </c>
      <c r="G595" s="39" t="s">
        <v>31</v>
      </c>
      <c r="H595" s="39" t="s">
        <v>32</v>
      </c>
      <c r="I595" s="37" t="s">
        <v>58</v>
      </c>
      <c r="J595" s="40">
        <v>3473</v>
      </c>
      <c r="K595" s="40">
        <v>7822</v>
      </c>
      <c r="L595" s="39">
        <v>4239</v>
      </c>
      <c r="M595" s="41" t="s">
        <v>34</v>
      </c>
      <c r="N595" s="42">
        <v>7.84</v>
      </c>
      <c r="O595" s="43">
        <f t="shared" si="27"/>
        <v>329.87500000000006</v>
      </c>
      <c r="P595" s="44">
        <v>8.39</v>
      </c>
      <c r="Q595" s="45" t="s">
        <v>67</v>
      </c>
      <c r="R595" s="37" t="s">
        <v>36</v>
      </c>
      <c r="S595" s="46" t="s">
        <v>38</v>
      </c>
      <c r="T595" s="37"/>
      <c r="U595" s="47"/>
      <c r="V595" s="48" t="str">
        <f t="shared" si="28"/>
        <v/>
      </c>
      <c r="X595" s="21">
        <f t="shared" si="29"/>
        <v>93</v>
      </c>
    </row>
    <row r="596" spans="1:25" s="5" customFormat="1" ht="24" customHeight="1">
      <c r="A596" s="22"/>
      <c r="B596" s="23"/>
      <c r="C596" s="24"/>
      <c r="D596" s="36" t="s">
        <v>160</v>
      </c>
      <c r="E596" s="37" t="s">
        <v>30</v>
      </c>
      <c r="F596" s="38">
        <v>2.9990000000000001</v>
      </c>
      <c r="G596" s="39" t="s">
        <v>31</v>
      </c>
      <c r="H596" s="39" t="s">
        <v>32</v>
      </c>
      <c r="I596" s="37" t="s">
        <v>58</v>
      </c>
      <c r="J596" s="40">
        <v>3473</v>
      </c>
      <c r="K596" s="40">
        <v>7822</v>
      </c>
      <c r="L596" s="39">
        <v>4239</v>
      </c>
      <c r="M596" s="41" t="s">
        <v>34</v>
      </c>
      <c r="N596" s="42">
        <v>7.85</v>
      </c>
      <c r="O596" s="43">
        <f t="shared" si="27"/>
        <v>329.4547770700637</v>
      </c>
      <c r="P596" s="44">
        <v>8.39</v>
      </c>
      <c r="Q596" s="45" t="s">
        <v>67</v>
      </c>
      <c r="R596" s="37" t="s">
        <v>36</v>
      </c>
      <c r="S596" s="46" t="s">
        <v>38</v>
      </c>
      <c r="T596" s="37"/>
      <c r="U596" s="47"/>
      <c r="V596" s="48" t="str">
        <f t="shared" si="28"/>
        <v/>
      </c>
      <c r="X596" s="21">
        <f t="shared" si="29"/>
        <v>93</v>
      </c>
    </row>
    <row r="597" spans="1:25" s="5" customFormat="1" ht="24" customHeight="1">
      <c r="A597" s="22"/>
      <c r="B597" s="23"/>
      <c r="C597" s="24"/>
      <c r="D597" s="36" t="s">
        <v>160</v>
      </c>
      <c r="E597" s="37" t="s">
        <v>30</v>
      </c>
      <c r="F597" s="38">
        <v>2.9990000000000001</v>
      </c>
      <c r="G597" s="39" t="s">
        <v>31</v>
      </c>
      <c r="H597" s="39" t="s">
        <v>32</v>
      </c>
      <c r="I597" s="37" t="s">
        <v>58</v>
      </c>
      <c r="J597" s="40">
        <v>3473</v>
      </c>
      <c r="K597" s="40">
        <v>7822</v>
      </c>
      <c r="L597" s="39">
        <v>4239</v>
      </c>
      <c r="M597" s="41" t="s">
        <v>34</v>
      </c>
      <c r="N597" s="42">
        <v>7.84</v>
      </c>
      <c r="O597" s="43">
        <f t="shared" si="27"/>
        <v>329.87500000000006</v>
      </c>
      <c r="P597" s="44">
        <v>8.39</v>
      </c>
      <c r="Q597" s="45" t="s">
        <v>67</v>
      </c>
      <c r="R597" s="37" t="s">
        <v>36</v>
      </c>
      <c r="S597" s="46" t="s">
        <v>38</v>
      </c>
      <c r="T597" s="37"/>
      <c r="U597" s="47"/>
      <c r="V597" s="48" t="str">
        <f t="shared" si="28"/>
        <v/>
      </c>
      <c r="X597" s="21">
        <f t="shared" si="29"/>
        <v>93</v>
      </c>
    </row>
    <row r="598" spans="1:25" s="5" customFormat="1" ht="24" customHeight="1">
      <c r="A598" s="50"/>
      <c r="B598" s="31"/>
      <c r="C598" s="20" t="s">
        <v>161</v>
      </c>
      <c r="D598" s="51" t="s">
        <v>162</v>
      </c>
      <c r="E598" s="46" t="s">
        <v>163</v>
      </c>
      <c r="F598" s="52">
        <v>5.1929999999999996</v>
      </c>
      <c r="G598" s="53" t="s">
        <v>164</v>
      </c>
      <c r="H598" s="53" t="s">
        <v>165</v>
      </c>
      <c r="I598" s="46" t="s">
        <v>58</v>
      </c>
      <c r="J598" s="54">
        <v>2913</v>
      </c>
      <c r="K598" s="54">
        <v>6715</v>
      </c>
      <c r="L598" s="46">
        <v>3637</v>
      </c>
      <c r="M598" s="41" t="s">
        <v>34</v>
      </c>
      <c r="N598" s="55">
        <v>10.130000000000001</v>
      </c>
      <c r="O598" s="56">
        <f t="shared" si="27"/>
        <v>255.30306021717666</v>
      </c>
      <c r="P598" s="57">
        <v>9.91</v>
      </c>
      <c r="Q598" s="58" t="s">
        <v>35</v>
      </c>
      <c r="R598" s="46" t="s">
        <v>36</v>
      </c>
      <c r="S598" s="46" t="s">
        <v>38</v>
      </c>
      <c r="T598" s="46"/>
      <c r="U598" s="59"/>
      <c r="V598" s="60">
        <f t="shared" si="28"/>
        <v>102</v>
      </c>
      <c r="W598" s="12"/>
      <c r="X598" s="21">
        <f t="shared" si="29"/>
        <v>102</v>
      </c>
      <c r="Y598" s="12"/>
    </row>
    <row r="599" spans="1:25" s="5" customFormat="1" ht="24" customHeight="1">
      <c r="A599" s="50"/>
      <c r="B599" s="61"/>
      <c r="C599" s="24"/>
      <c r="D599" s="51" t="s">
        <v>162</v>
      </c>
      <c r="E599" s="46" t="s">
        <v>163</v>
      </c>
      <c r="F599" s="52">
        <v>5.1929999999999996</v>
      </c>
      <c r="G599" s="53" t="s">
        <v>164</v>
      </c>
      <c r="H599" s="53" t="s">
        <v>165</v>
      </c>
      <c r="I599" s="46" t="s">
        <v>58</v>
      </c>
      <c r="J599" s="54">
        <v>2913</v>
      </c>
      <c r="K599" s="54">
        <v>6715</v>
      </c>
      <c r="L599" s="46">
        <v>3637</v>
      </c>
      <c r="M599" s="41" t="s">
        <v>34</v>
      </c>
      <c r="N599" s="55">
        <v>9.76</v>
      </c>
      <c r="O599" s="56">
        <f t="shared" si="27"/>
        <v>264.98155737704917</v>
      </c>
      <c r="P599" s="57">
        <v>9.91</v>
      </c>
      <c r="Q599" s="58" t="s">
        <v>35</v>
      </c>
      <c r="R599" s="46" t="s">
        <v>36</v>
      </c>
      <c r="S599" s="46" t="s">
        <v>38</v>
      </c>
      <c r="T599" s="46"/>
      <c r="U599" s="59"/>
      <c r="V599" s="60">
        <f t="shared" si="28"/>
        <v>98</v>
      </c>
      <c r="W599" s="12"/>
      <c r="X599" s="21">
        <f t="shared" si="29"/>
        <v>98</v>
      </c>
      <c r="Y599" s="12"/>
    </row>
    <row r="600" spans="1:25" s="5" customFormat="1" ht="24" customHeight="1">
      <c r="A600" s="50"/>
      <c r="B600" s="61"/>
      <c r="C600" s="24"/>
      <c r="D600" s="51" t="s">
        <v>162</v>
      </c>
      <c r="E600" s="46" t="s">
        <v>163</v>
      </c>
      <c r="F600" s="52">
        <v>5.1929999999999996</v>
      </c>
      <c r="G600" s="53" t="s">
        <v>164</v>
      </c>
      <c r="H600" s="53" t="s">
        <v>165</v>
      </c>
      <c r="I600" s="46" t="s">
        <v>58</v>
      </c>
      <c r="J600" s="54">
        <v>3473</v>
      </c>
      <c r="K600" s="54">
        <v>7822</v>
      </c>
      <c r="L600" s="46">
        <v>4239</v>
      </c>
      <c r="M600" s="41" t="s">
        <v>34</v>
      </c>
      <c r="N600" s="55">
        <v>8.64</v>
      </c>
      <c r="O600" s="56">
        <f t="shared" si="27"/>
        <v>299.33101851851848</v>
      </c>
      <c r="P600" s="57">
        <v>8.39</v>
      </c>
      <c r="Q600" s="58" t="s">
        <v>67</v>
      </c>
      <c r="R600" s="46" t="s">
        <v>36</v>
      </c>
      <c r="S600" s="46" t="s">
        <v>38</v>
      </c>
      <c r="T600" s="46"/>
      <c r="U600" s="59"/>
      <c r="V600" s="60">
        <f t="shared" si="28"/>
        <v>102</v>
      </c>
      <c r="W600" s="12"/>
      <c r="X600" s="21">
        <f t="shared" si="29"/>
        <v>102</v>
      </c>
      <c r="Y600" s="12"/>
    </row>
    <row r="601" spans="1:25" s="5" customFormat="1" ht="24" customHeight="1">
      <c r="A601" s="50"/>
      <c r="B601" s="61"/>
      <c r="C601" s="24"/>
      <c r="D601" s="51" t="s">
        <v>162</v>
      </c>
      <c r="E601" s="46" t="s">
        <v>163</v>
      </c>
      <c r="F601" s="52">
        <v>5.1929999999999996</v>
      </c>
      <c r="G601" s="53" t="s">
        <v>164</v>
      </c>
      <c r="H601" s="53" t="s">
        <v>165</v>
      </c>
      <c r="I601" s="46" t="s">
        <v>58</v>
      </c>
      <c r="J601" s="54">
        <v>3473</v>
      </c>
      <c r="K601" s="54">
        <v>7822</v>
      </c>
      <c r="L601" s="46">
        <v>4239</v>
      </c>
      <c r="M601" s="41" t="s">
        <v>34</v>
      </c>
      <c r="N601" s="55">
        <v>8.4499999999999993</v>
      </c>
      <c r="O601" s="56">
        <f t="shared" si="27"/>
        <v>306.06153846153853</v>
      </c>
      <c r="P601" s="57">
        <v>8.39</v>
      </c>
      <c r="Q601" s="58" t="s">
        <v>67</v>
      </c>
      <c r="R601" s="46" t="s">
        <v>36</v>
      </c>
      <c r="S601" s="46" t="s">
        <v>38</v>
      </c>
      <c r="T601" s="46"/>
      <c r="U601" s="59"/>
      <c r="V601" s="60">
        <f t="shared" si="28"/>
        <v>100</v>
      </c>
      <c r="W601" s="12"/>
      <c r="X601" s="21">
        <f t="shared" si="29"/>
        <v>100</v>
      </c>
      <c r="Y601" s="12"/>
    </row>
    <row r="602" spans="1:25" s="5" customFormat="1" ht="24" customHeight="1">
      <c r="A602" s="22"/>
      <c r="B602" s="26"/>
      <c r="C602" s="24"/>
      <c r="D602" s="36" t="s">
        <v>166</v>
      </c>
      <c r="E602" s="37" t="s">
        <v>163</v>
      </c>
      <c r="F602" s="38">
        <v>5.1929999999999996</v>
      </c>
      <c r="G602" s="39" t="s">
        <v>164</v>
      </c>
      <c r="H602" s="39" t="s">
        <v>165</v>
      </c>
      <c r="I602" s="37" t="s">
        <v>58</v>
      </c>
      <c r="J602" s="40">
        <v>2913</v>
      </c>
      <c r="K602" s="40">
        <v>6715</v>
      </c>
      <c r="L602" s="39">
        <v>3637</v>
      </c>
      <c r="M602" s="41" t="s">
        <v>34</v>
      </c>
      <c r="N602" s="42">
        <v>9.89</v>
      </c>
      <c r="O602" s="43">
        <f t="shared" si="27"/>
        <v>261.49848331648127</v>
      </c>
      <c r="P602" s="44">
        <v>9.91</v>
      </c>
      <c r="Q602" s="45" t="s">
        <v>35</v>
      </c>
      <c r="R602" s="37" t="s">
        <v>36</v>
      </c>
      <c r="S602" s="46" t="s">
        <v>38</v>
      </c>
      <c r="T602" s="37"/>
      <c r="U602" s="47"/>
      <c r="V602" s="48">
        <f t="shared" si="28"/>
        <v>99</v>
      </c>
      <c r="W602" s="12"/>
      <c r="X602" s="21">
        <f t="shared" si="29"/>
        <v>99</v>
      </c>
    </row>
    <row r="603" spans="1:25" s="5" customFormat="1" ht="24" customHeight="1">
      <c r="A603" s="22"/>
      <c r="B603" s="26"/>
      <c r="C603" s="24"/>
      <c r="D603" s="36" t="s">
        <v>166</v>
      </c>
      <c r="E603" s="37" t="s">
        <v>163</v>
      </c>
      <c r="F603" s="38">
        <v>5.1929999999999996</v>
      </c>
      <c r="G603" s="39" t="s">
        <v>164</v>
      </c>
      <c r="H603" s="39" t="s">
        <v>165</v>
      </c>
      <c r="I603" s="37" t="s">
        <v>58</v>
      </c>
      <c r="J603" s="40">
        <v>2913</v>
      </c>
      <c r="K603" s="40">
        <v>6715</v>
      </c>
      <c r="L603" s="39">
        <v>3637</v>
      </c>
      <c r="M603" s="41" t="s">
        <v>34</v>
      </c>
      <c r="N603" s="42">
        <v>9.5299999999999994</v>
      </c>
      <c r="O603" s="43">
        <f t="shared" si="27"/>
        <v>271.37670514165796</v>
      </c>
      <c r="P603" s="44">
        <v>9.91</v>
      </c>
      <c r="Q603" s="45" t="s">
        <v>35</v>
      </c>
      <c r="R603" s="37" t="s">
        <v>36</v>
      </c>
      <c r="S603" s="46" t="s">
        <v>38</v>
      </c>
      <c r="T603" s="37"/>
      <c r="U603" s="47"/>
      <c r="V603" s="48">
        <f t="shared" si="28"/>
        <v>96</v>
      </c>
      <c r="W603" s="12"/>
      <c r="X603" s="21">
        <f t="shared" si="29"/>
        <v>96</v>
      </c>
    </row>
    <row r="604" spans="1:25" s="5" customFormat="1" ht="24" customHeight="1">
      <c r="A604" s="22"/>
      <c r="B604" s="26"/>
      <c r="C604" s="24"/>
      <c r="D604" s="36" t="s">
        <v>166</v>
      </c>
      <c r="E604" s="37" t="s">
        <v>163</v>
      </c>
      <c r="F604" s="38">
        <v>5.1929999999999996</v>
      </c>
      <c r="G604" s="39" t="s">
        <v>164</v>
      </c>
      <c r="H604" s="39" t="s">
        <v>165</v>
      </c>
      <c r="I604" s="37" t="s">
        <v>58</v>
      </c>
      <c r="J604" s="40">
        <v>3473</v>
      </c>
      <c r="K604" s="40">
        <v>7822</v>
      </c>
      <c r="L604" s="39">
        <v>4239</v>
      </c>
      <c r="M604" s="41" t="s">
        <v>34</v>
      </c>
      <c r="N604" s="42">
        <v>8.4</v>
      </c>
      <c r="O604" s="43">
        <f t="shared" si="27"/>
        <v>307.88333333333333</v>
      </c>
      <c r="P604" s="44">
        <v>8.39</v>
      </c>
      <c r="Q604" s="45" t="s">
        <v>67</v>
      </c>
      <c r="R604" s="37" t="s">
        <v>36</v>
      </c>
      <c r="S604" s="46" t="s">
        <v>38</v>
      </c>
      <c r="T604" s="37"/>
      <c r="U604" s="47"/>
      <c r="V604" s="48">
        <f t="shared" si="28"/>
        <v>100</v>
      </c>
      <c r="X604" s="21">
        <f t="shared" si="29"/>
        <v>100</v>
      </c>
    </row>
    <row r="605" spans="1:25" s="5" customFormat="1" ht="24" customHeight="1">
      <c r="A605" s="22"/>
      <c r="B605" s="26"/>
      <c r="C605" s="24"/>
      <c r="D605" s="36" t="s">
        <v>166</v>
      </c>
      <c r="E605" s="37" t="s">
        <v>163</v>
      </c>
      <c r="F605" s="38">
        <v>5.1929999999999996</v>
      </c>
      <c r="G605" s="39" t="s">
        <v>164</v>
      </c>
      <c r="H605" s="39" t="s">
        <v>165</v>
      </c>
      <c r="I605" s="37" t="s">
        <v>58</v>
      </c>
      <c r="J605" s="40">
        <v>3473</v>
      </c>
      <c r="K605" s="40">
        <v>7822</v>
      </c>
      <c r="L605" s="39">
        <v>4239</v>
      </c>
      <c r="M605" s="41" t="s">
        <v>34</v>
      </c>
      <c r="N605" s="42">
        <v>8.2200000000000006</v>
      </c>
      <c r="O605" s="43">
        <f t="shared" si="27"/>
        <v>314.62530413625302</v>
      </c>
      <c r="P605" s="44">
        <v>8.39</v>
      </c>
      <c r="Q605" s="45" t="s">
        <v>67</v>
      </c>
      <c r="R605" s="37" t="s">
        <v>36</v>
      </c>
      <c r="S605" s="46" t="s">
        <v>38</v>
      </c>
      <c r="T605" s="37"/>
      <c r="U605" s="47"/>
      <c r="V605" s="48">
        <f t="shared" si="28"/>
        <v>97</v>
      </c>
      <c r="X605" s="21">
        <f t="shared" si="29"/>
        <v>97</v>
      </c>
    </row>
    <row r="606" spans="1:25" s="5" customFormat="1" ht="24" customHeight="1">
      <c r="A606" s="50"/>
      <c r="B606" s="61"/>
      <c r="C606" s="24"/>
      <c r="D606" s="51" t="s">
        <v>167</v>
      </c>
      <c r="E606" s="46" t="s">
        <v>163</v>
      </c>
      <c r="F606" s="52">
        <v>5.1929999999999996</v>
      </c>
      <c r="G606" s="53" t="s">
        <v>164</v>
      </c>
      <c r="H606" s="53" t="s">
        <v>165</v>
      </c>
      <c r="I606" s="46" t="s">
        <v>58</v>
      </c>
      <c r="J606" s="54">
        <v>2913</v>
      </c>
      <c r="K606" s="54">
        <v>6715</v>
      </c>
      <c r="L606" s="46">
        <v>3637</v>
      </c>
      <c r="M606" s="41" t="s">
        <v>34</v>
      </c>
      <c r="N606" s="55">
        <v>9.7799999999999994</v>
      </c>
      <c r="O606" s="56">
        <f t="shared" si="27"/>
        <v>264.43967280163599</v>
      </c>
      <c r="P606" s="57">
        <v>9.91</v>
      </c>
      <c r="Q606" s="58" t="s">
        <v>67</v>
      </c>
      <c r="R606" s="46" t="s">
        <v>36</v>
      </c>
      <c r="S606" s="46" t="s">
        <v>38</v>
      </c>
      <c r="T606" s="46"/>
      <c r="U606" s="59"/>
      <c r="V606" s="60">
        <f t="shared" si="28"/>
        <v>98</v>
      </c>
      <c r="W606" s="12"/>
      <c r="X606" s="21">
        <f t="shared" si="29"/>
        <v>98</v>
      </c>
      <c r="Y606" s="12"/>
    </row>
    <row r="607" spans="1:25" s="5" customFormat="1" ht="24" customHeight="1">
      <c r="A607" s="50"/>
      <c r="B607" s="61"/>
      <c r="C607" s="24"/>
      <c r="D607" s="51" t="s">
        <v>167</v>
      </c>
      <c r="E607" s="46" t="s">
        <v>163</v>
      </c>
      <c r="F607" s="52">
        <v>5.1929999999999996</v>
      </c>
      <c r="G607" s="53" t="s">
        <v>164</v>
      </c>
      <c r="H607" s="53" t="s">
        <v>165</v>
      </c>
      <c r="I607" s="46" t="s">
        <v>58</v>
      </c>
      <c r="J607" s="54">
        <v>2913</v>
      </c>
      <c r="K607" s="54">
        <v>6715</v>
      </c>
      <c r="L607" s="46">
        <v>3637</v>
      </c>
      <c r="M607" s="41" t="s">
        <v>34</v>
      </c>
      <c r="N607" s="55">
        <v>9.41</v>
      </c>
      <c r="O607" s="56">
        <f t="shared" si="27"/>
        <v>274.8374070138151</v>
      </c>
      <c r="P607" s="57">
        <v>9.91</v>
      </c>
      <c r="Q607" s="58" t="s">
        <v>67</v>
      </c>
      <c r="R607" s="46" t="s">
        <v>36</v>
      </c>
      <c r="S607" s="46" t="s">
        <v>38</v>
      </c>
      <c r="T607" s="46"/>
      <c r="U607" s="59"/>
      <c r="V607" s="60" t="str">
        <f t="shared" si="28"/>
        <v/>
      </c>
      <c r="W607" s="12"/>
      <c r="X607" s="21">
        <f t="shared" si="29"/>
        <v>94</v>
      </c>
      <c r="Y607" s="12"/>
    </row>
    <row r="608" spans="1:25" s="5" customFormat="1" ht="24" customHeight="1">
      <c r="A608" s="22"/>
      <c r="B608" s="26"/>
      <c r="C608" s="24"/>
      <c r="D608" s="36" t="s">
        <v>168</v>
      </c>
      <c r="E608" s="37" t="s">
        <v>163</v>
      </c>
      <c r="F608" s="38">
        <v>5.1929999999999996</v>
      </c>
      <c r="G608" s="39" t="s">
        <v>164</v>
      </c>
      <c r="H608" s="39" t="s">
        <v>165</v>
      </c>
      <c r="I608" s="37" t="s">
        <v>58</v>
      </c>
      <c r="J608" s="40">
        <v>2913</v>
      </c>
      <c r="K608" s="40">
        <v>6715</v>
      </c>
      <c r="L608" s="39">
        <v>3637</v>
      </c>
      <c r="M608" s="41" t="s">
        <v>34</v>
      </c>
      <c r="N608" s="42">
        <v>9.5500000000000007</v>
      </c>
      <c r="O608" s="43">
        <f t="shared" si="27"/>
        <v>270.80837696335072</v>
      </c>
      <c r="P608" s="44">
        <v>9.91</v>
      </c>
      <c r="Q608" s="45" t="s">
        <v>67</v>
      </c>
      <c r="R608" s="37" t="s">
        <v>36</v>
      </c>
      <c r="S608" s="46" t="s">
        <v>38</v>
      </c>
      <c r="T608" s="37"/>
      <c r="U608" s="47"/>
      <c r="V608" s="48">
        <f t="shared" si="28"/>
        <v>96</v>
      </c>
      <c r="X608" s="21">
        <f t="shared" si="29"/>
        <v>96</v>
      </c>
    </row>
    <row r="609" spans="1:25" s="5" customFormat="1" ht="24" customHeight="1">
      <c r="A609" s="22"/>
      <c r="B609" s="26"/>
      <c r="C609" s="24"/>
      <c r="D609" s="36" t="s">
        <v>168</v>
      </c>
      <c r="E609" s="37" t="s">
        <v>163</v>
      </c>
      <c r="F609" s="38">
        <v>5.1929999999999996</v>
      </c>
      <c r="G609" s="39" t="s">
        <v>164</v>
      </c>
      <c r="H609" s="39" t="s">
        <v>165</v>
      </c>
      <c r="I609" s="37" t="s">
        <v>58</v>
      </c>
      <c r="J609" s="40">
        <v>2913</v>
      </c>
      <c r="K609" s="40">
        <v>6715</v>
      </c>
      <c r="L609" s="39">
        <v>3637</v>
      </c>
      <c r="M609" s="41" t="s">
        <v>34</v>
      </c>
      <c r="N609" s="42">
        <v>9.1999999999999993</v>
      </c>
      <c r="O609" s="43">
        <f t="shared" si="27"/>
        <v>281.1108695652174</v>
      </c>
      <c r="P609" s="44">
        <v>9.91</v>
      </c>
      <c r="Q609" s="45" t="s">
        <v>67</v>
      </c>
      <c r="R609" s="37" t="s">
        <v>36</v>
      </c>
      <c r="S609" s="46" t="s">
        <v>38</v>
      </c>
      <c r="T609" s="37"/>
      <c r="U609" s="47"/>
      <c r="V609" s="48" t="str">
        <f t="shared" si="28"/>
        <v/>
      </c>
      <c r="X609" s="21">
        <f t="shared" si="29"/>
        <v>92</v>
      </c>
    </row>
    <row r="610" spans="1:25" s="5" customFormat="1" ht="24" customHeight="1">
      <c r="A610" s="50"/>
      <c r="B610" s="61"/>
      <c r="C610" s="24"/>
      <c r="D610" s="51" t="s">
        <v>169</v>
      </c>
      <c r="E610" s="46" t="s">
        <v>163</v>
      </c>
      <c r="F610" s="52">
        <v>5.1929999999999996</v>
      </c>
      <c r="G610" s="53" t="s">
        <v>170</v>
      </c>
      <c r="H610" s="53" t="s">
        <v>171</v>
      </c>
      <c r="I610" s="46" t="s">
        <v>58</v>
      </c>
      <c r="J610" s="54">
        <v>3473</v>
      </c>
      <c r="K610" s="54">
        <v>7822</v>
      </c>
      <c r="L610" s="46">
        <v>4239</v>
      </c>
      <c r="M610" s="41" t="s">
        <v>34</v>
      </c>
      <c r="N610" s="55">
        <v>8.9499999999999993</v>
      </c>
      <c r="O610" s="56">
        <f t="shared" si="27"/>
        <v>288.96312849162018</v>
      </c>
      <c r="P610" s="57">
        <v>8.39</v>
      </c>
      <c r="Q610" s="58" t="s">
        <v>35</v>
      </c>
      <c r="R610" s="46" t="s">
        <v>36</v>
      </c>
      <c r="S610" s="46" t="s">
        <v>38</v>
      </c>
      <c r="T610" s="46"/>
      <c r="U610" s="59"/>
      <c r="V610" s="60">
        <f t="shared" si="28"/>
        <v>106</v>
      </c>
      <c r="W610" s="12"/>
      <c r="X610" s="21">
        <f t="shared" si="29"/>
        <v>106</v>
      </c>
      <c r="Y610" s="12"/>
    </row>
    <row r="611" spans="1:25" s="5" customFormat="1" ht="24" customHeight="1">
      <c r="A611" s="50"/>
      <c r="B611" s="61"/>
      <c r="C611" s="24"/>
      <c r="D611" s="51" t="s">
        <v>169</v>
      </c>
      <c r="E611" s="46" t="s">
        <v>163</v>
      </c>
      <c r="F611" s="52">
        <v>5.1929999999999996</v>
      </c>
      <c r="G611" s="53" t="s">
        <v>172</v>
      </c>
      <c r="H611" s="53" t="s">
        <v>173</v>
      </c>
      <c r="I611" s="46" t="s">
        <v>58</v>
      </c>
      <c r="J611" s="54">
        <v>3473</v>
      </c>
      <c r="K611" s="54">
        <v>7822</v>
      </c>
      <c r="L611" s="46">
        <v>4239</v>
      </c>
      <c r="M611" s="41" t="s">
        <v>34</v>
      </c>
      <c r="N611" s="55">
        <v>8.93</v>
      </c>
      <c r="O611" s="56">
        <f t="shared" si="27"/>
        <v>289.61030235162377</v>
      </c>
      <c r="P611" s="57">
        <v>8.39</v>
      </c>
      <c r="Q611" s="58" t="s">
        <v>35</v>
      </c>
      <c r="R611" s="46" t="s">
        <v>36</v>
      </c>
      <c r="S611" s="46" t="s">
        <v>38</v>
      </c>
      <c r="T611" s="46"/>
      <c r="U611" s="59"/>
      <c r="V611" s="60">
        <f t="shared" si="28"/>
        <v>106</v>
      </c>
      <c r="W611" s="12"/>
      <c r="X611" s="21">
        <f t="shared" si="29"/>
        <v>106</v>
      </c>
      <c r="Y611" s="12"/>
    </row>
    <row r="612" spans="1:25" s="5" customFormat="1" ht="24" customHeight="1">
      <c r="A612" s="50"/>
      <c r="B612" s="61"/>
      <c r="C612" s="24"/>
      <c r="D612" s="51" t="s">
        <v>169</v>
      </c>
      <c r="E612" s="46" t="s">
        <v>163</v>
      </c>
      <c r="F612" s="52">
        <v>5.1929999999999996</v>
      </c>
      <c r="G612" s="53" t="s">
        <v>170</v>
      </c>
      <c r="H612" s="53" t="s">
        <v>171</v>
      </c>
      <c r="I612" s="46" t="s">
        <v>58</v>
      </c>
      <c r="J612" s="54">
        <v>3473</v>
      </c>
      <c r="K612" s="54">
        <v>7822</v>
      </c>
      <c r="L612" s="46">
        <v>4239</v>
      </c>
      <c r="M612" s="41" t="s">
        <v>34</v>
      </c>
      <c r="N612" s="55">
        <v>8.81</v>
      </c>
      <c r="O612" s="56">
        <f t="shared" si="27"/>
        <v>293.5550510783201</v>
      </c>
      <c r="P612" s="57">
        <v>8.39</v>
      </c>
      <c r="Q612" s="58" t="s">
        <v>35</v>
      </c>
      <c r="R612" s="46" t="s">
        <v>36</v>
      </c>
      <c r="S612" s="46" t="s">
        <v>38</v>
      </c>
      <c r="T612" s="46"/>
      <c r="U612" s="59"/>
      <c r="V612" s="60">
        <f t="shared" si="28"/>
        <v>105</v>
      </c>
      <c r="W612" s="12"/>
      <c r="X612" s="21">
        <f t="shared" si="29"/>
        <v>105</v>
      </c>
      <c r="Y612" s="12"/>
    </row>
    <row r="613" spans="1:25" s="5" customFormat="1" ht="24" customHeight="1">
      <c r="A613" s="50"/>
      <c r="B613" s="61"/>
      <c r="C613" s="24"/>
      <c r="D613" s="51" t="s">
        <v>169</v>
      </c>
      <c r="E613" s="46" t="s">
        <v>163</v>
      </c>
      <c r="F613" s="52">
        <v>5.1929999999999996</v>
      </c>
      <c r="G613" s="53" t="s">
        <v>172</v>
      </c>
      <c r="H613" s="53" t="s">
        <v>173</v>
      </c>
      <c r="I613" s="46" t="s">
        <v>58</v>
      </c>
      <c r="J613" s="54">
        <v>3473</v>
      </c>
      <c r="K613" s="54">
        <v>7822</v>
      </c>
      <c r="L613" s="46">
        <v>4239</v>
      </c>
      <c r="M613" s="41" t="s">
        <v>34</v>
      </c>
      <c r="N613" s="55">
        <v>8.77</v>
      </c>
      <c r="O613" s="56">
        <f t="shared" si="27"/>
        <v>294.8939566704675</v>
      </c>
      <c r="P613" s="57">
        <v>8.39</v>
      </c>
      <c r="Q613" s="58" t="s">
        <v>35</v>
      </c>
      <c r="R613" s="46" t="s">
        <v>36</v>
      </c>
      <c r="S613" s="46" t="s">
        <v>38</v>
      </c>
      <c r="T613" s="46"/>
      <c r="U613" s="59"/>
      <c r="V613" s="60">
        <f t="shared" si="28"/>
        <v>104</v>
      </c>
      <c r="W613" s="12"/>
      <c r="X613" s="21">
        <f t="shared" si="29"/>
        <v>104</v>
      </c>
      <c r="Y613" s="12"/>
    </row>
    <row r="614" spans="1:25" s="5" customFormat="1" ht="24" customHeight="1">
      <c r="A614" s="50"/>
      <c r="B614" s="61"/>
      <c r="C614" s="24"/>
      <c r="D614" s="51" t="s">
        <v>174</v>
      </c>
      <c r="E614" s="46" t="s">
        <v>163</v>
      </c>
      <c r="F614" s="52">
        <v>5.1929999999999996</v>
      </c>
      <c r="G614" s="53" t="s">
        <v>170</v>
      </c>
      <c r="H614" s="53" t="s">
        <v>171</v>
      </c>
      <c r="I614" s="46" t="s">
        <v>58</v>
      </c>
      <c r="J614" s="54">
        <v>3473</v>
      </c>
      <c r="K614" s="54">
        <v>7822</v>
      </c>
      <c r="L614" s="46">
        <v>4239</v>
      </c>
      <c r="M614" s="41" t="s">
        <v>34</v>
      </c>
      <c r="N614" s="55">
        <v>8.9499999999999993</v>
      </c>
      <c r="O614" s="56">
        <f t="shared" si="27"/>
        <v>288.96312849162018</v>
      </c>
      <c r="P614" s="57">
        <v>8.39</v>
      </c>
      <c r="Q614" s="58" t="s">
        <v>35</v>
      </c>
      <c r="R614" s="46" t="s">
        <v>36</v>
      </c>
      <c r="S614" s="46" t="s">
        <v>38</v>
      </c>
      <c r="T614" s="46"/>
      <c r="U614" s="59"/>
      <c r="V614" s="60">
        <f t="shared" si="28"/>
        <v>106</v>
      </c>
      <c r="W614" s="12"/>
      <c r="X614" s="21">
        <f t="shared" si="29"/>
        <v>106</v>
      </c>
      <c r="Y614" s="12"/>
    </row>
    <row r="615" spans="1:25" s="5" customFormat="1" ht="24" customHeight="1">
      <c r="A615" s="50"/>
      <c r="B615" s="61"/>
      <c r="C615" s="24"/>
      <c r="D615" s="51" t="s">
        <v>174</v>
      </c>
      <c r="E615" s="46" t="s">
        <v>163</v>
      </c>
      <c r="F615" s="52">
        <v>5.1929999999999996</v>
      </c>
      <c r="G615" s="53" t="s">
        <v>172</v>
      </c>
      <c r="H615" s="53" t="s">
        <v>173</v>
      </c>
      <c r="I615" s="46" t="s">
        <v>58</v>
      </c>
      <c r="J615" s="54">
        <v>3473</v>
      </c>
      <c r="K615" s="54">
        <v>7822</v>
      </c>
      <c r="L615" s="46">
        <v>4239</v>
      </c>
      <c r="M615" s="41" t="s">
        <v>34</v>
      </c>
      <c r="N615" s="55">
        <v>8.93</v>
      </c>
      <c r="O615" s="56">
        <f t="shared" si="27"/>
        <v>289.61030235162377</v>
      </c>
      <c r="P615" s="57">
        <v>8.39</v>
      </c>
      <c r="Q615" s="58" t="s">
        <v>35</v>
      </c>
      <c r="R615" s="46" t="s">
        <v>36</v>
      </c>
      <c r="S615" s="46" t="s">
        <v>38</v>
      </c>
      <c r="T615" s="46"/>
      <c r="U615" s="59"/>
      <c r="V615" s="60">
        <f t="shared" si="28"/>
        <v>106</v>
      </c>
      <c r="W615" s="12"/>
      <c r="X615" s="21">
        <f t="shared" si="29"/>
        <v>106</v>
      </c>
      <c r="Y615" s="12"/>
    </row>
    <row r="616" spans="1:25" s="5" customFormat="1" ht="24" customHeight="1">
      <c r="A616" s="50"/>
      <c r="B616" s="61"/>
      <c r="C616" s="24"/>
      <c r="D616" s="51" t="s">
        <v>174</v>
      </c>
      <c r="E616" s="46" t="s">
        <v>163</v>
      </c>
      <c r="F616" s="52">
        <v>5.1929999999999996</v>
      </c>
      <c r="G616" s="53" t="s">
        <v>170</v>
      </c>
      <c r="H616" s="53" t="s">
        <v>171</v>
      </c>
      <c r="I616" s="46" t="s">
        <v>58</v>
      </c>
      <c r="J616" s="54">
        <v>3473</v>
      </c>
      <c r="K616" s="54">
        <v>7822</v>
      </c>
      <c r="L616" s="46">
        <v>4239</v>
      </c>
      <c r="M616" s="41" t="s">
        <v>34</v>
      </c>
      <c r="N616" s="55">
        <v>8.81</v>
      </c>
      <c r="O616" s="56">
        <f t="shared" si="27"/>
        <v>293.5550510783201</v>
      </c>
      <c r="P616" s="57">
        <v>8.39</v>
      </c>
      <c r="Q616" s="58" t="s">
        <v>35</v>
      </c>
      <c r="R616" s="46" t="s">
        <v>36</v>
      </c>
      <c r="S616" s="46" t="s">
        <v>38</v>
      </c>
      <c r="T616" s="46"/>
      <c r="U616" s="59"/>
      <c r="V616" s="60">
        <f t="shared" si="28"/>
        <v>105</v>
      </c>
      <c r="W616" s="12"/>
      <c r="X616" s="21">
        <f t="shared" si="29"/>
        <v>105</v>
      </c>
      <c r="Y616" s="12"/>
    </row>
    <row r="617" spans="1:25" s="5" customFormat="1" ht="24" customHeight="1">
      <c r="A617" s="50"/>
      <c r="B617" s="61"/>
      <c r="C617" s="24"/>
      <c r="D617" s="51" t="s">
        <v>174</v>
      </c>
      <c r="E617" s="46" t="s">
        <v>163</v>
      </c>
      <c r="F617" s="52">
        <v>5.1929999999999996</v>
      </c>
      <c r="G617" s="53" t="s">
        <v>172</v>
      </c>
      <c r="H617" s="53" t="s">
        <v>173</v>
      </c>
      <c r="I617" s="46" t="s">
        <v>58</v>
      </c>
      <c r="J617" s="54">
        <v>3473</v>
      </c>
      <c r="K617" s="54">
        <v>7822</v>
      </c>
      <c r="L617" s="46">
        <v>4239</v>
      </c>
      <c r="M617" s="41" t="s">
        <v>34</v>
      </c>
      <c r="N617" s="55">
        <v>8.77</v>
      </c>
      <c r="O617" s="56">
        <f t="shared" si="27"/>
        <v>294.8939566704675</v>
      </c>
      <c r="P617" s="57">
        <v>8.39</v>
      </c>
      <c r="Q617" s="58" t="s">
        <v>35</v>
      </c>
      <c r="R617" s="46" t="s">
        <v>36</v>
      </c>
      <c r="S617" s="46" t="s">
        <v>38</v>
      </c>
      <c r="T617" s="46"/>
      <c r="U617" s="59"/>
      <c r="V617" s="60">
        <f t="shared" si="28"/>
        <v>104</v>
      </c>
      <c r="W617" s="12"/>
      <c r="X617" s="21">
        <f t="shared" si="29"/>
        <v>104</v>
      </c>
      <c r="Y617" s="12"/>
    </row>
    <row r="618" spans="1:25" s="5" customFormat="1" ht="24" customHeight="1">
      <c r="A618" s="50"/>
      <c r="B618" s="61"/>
      <c r="C618" s="24"/>
      <c r="D618" s="51" t="s">
        <v>175</v>
      </c>
      <c r="E618" s="46" t="s">
        <v>163</v>
      </c>
      <c r="F618" s="52">
        <v>5.1929999999999996</v>
      </c>
      <c r="G618" s="53" t="s">
        <v>170</v>
      </c>
      <c r="H618" s="53" t="s">
        <v>171</v>
      </c>
      <c r="I618" s="46" t="s">
        <v>58</v>
      </c>
      <c r="J618" s="54">
        <v>3473</v>
      </c>
      <c r="K618" s="54">
        <v>7822</v>
      </c>
      <c r="L618" s="46">
        <v>4239</v>
      </c>
      <c r="M618" s="41" t="s">
        <v>34</v>
      </c>
      <c r="N618" s="55">
        <v>8.9499999999999993</v>
      </c>
      <c r="O618" s="56">
        <f t="shared" si="27"/>
        <v>288.96312849162018</v>
      </c>
      <c r="P618" s="57">
        <v>8.39</v>
      </c>
      <c r="Q618" s="58" t="s">
        <v>35</v>
      </c>
      <c r="R618" s="46" t="s">
        <v>36</v>
      </c>
      <c r="S618" s="46" t="s">
        <v>108</v>
      </c>
      <c r="T618" s="46"/>
      <c r="U618" s="59"/>
      <c r="V618" s="60">
        <f t="shared" si="28"/>
        <v>106</v>
      </c>
      <c r="W618" s="12"/>
      <c r="X618" s="21">
        <f t="shared" si="29"/>
        <v>106</v>
      </c>
      <c r="Y618" s="12"/>
    </row>
    <row r="619" spans="1:25" s="5" customFormat="1" ht="24" customHeight="1">
      <c r="A619" s="50"/>
      <c r="B619" s="61"/>
      <c r="C619" s="24"/>
      <c r="D619" s="51" t="s">
        <v>175</v>
      </c>
      <c r="E619" s="46" t="s">
        <v>163</v>
      </c>
      <c r="F619" s="52">
        <v>5.1929999999999996</v>
      </c>
      <c r="G619" s="53" t="s">
        <v>170</v>
      </c>
      <c r="H619" s="53" t="s">
        <v>171</v>
      </c>
      <c r="I619" s="46" t="s">
        <v>58</v>
      </c>
      <c r="J619" s="54">
        <v>3473</v>
      </c>
      <c r="K619" s="54">
        <v>7822</v>
      </c>
      <c r="L619" s="46">
        <v>4239</v>
      </c>
      <c r="M619" s="41" t="s">
        <v>34</v>
      </c>
      <c r="N619" s="55">
        <v>8.81</v>
      </c>
      <c r="O619" s="56">
        <f t="shared" si="27"/>
        <v>293.5550510783201</v>
      </c>
      <c r="P619" s="57">
        <v>8.39</v>
      </c>
      <c r="Q619" s="58" t="s">
        <v>35</v>
      </c>
      <c r="R619" s="46" t="s">
        <v>36</v>
      </c>
      <c r="S619" s="46" t="s">
        <v>108</v>
      </c>
      <c r="T619" s="46"/>
      <c r="U619" s="59"/>
      <c r="V619" s="60">
        <f t="shared" si="28"/>
        <v>105</v>
      </c>
      <c r="W619" s="12"/>
      <c r="X619" s="21">
        <f t="shared" si="29"/>
        <v>105</v>
      </c>
      <c r="Y619" s="12"/>
    </row>
    <row r="620" spans="1:25" s="5" customFormat="1" ht="24" customHeight="1">
      <c r="A620" s="50"/>
      <c r="B620" s="61"/>
      <c r="C620" s="24"/>
      <c r="D620" s="51" t="s">
        <v>176</v>
      </c>
      <c r="E620" s="46" t="s">
        <v>163</v>
      </c>
      <c r="F620" s="52">
        <v>5.1929999999999996</v>
      </c>
      <c r="G620" s="53" t="s">
        <v>170</v>
      </c>
      <c r="H620" s="53" t="s">
        <v>171</v>
      </c>
      <c r="I620" s="46" t="s">
        <v>58</v>
      </c>
      <c r="J620" s="54">
        <v>3473</v>
      </c>
      <c r="K620" s="54">
        <v>7822</v>
      </c>
      <c r="L620" s="46">
        <v>4239</v>
      </c>
      <c r="M620" s="41" t="s">
        <v>34</v>
      </c>
      <c r="N620" s="55">
        <v>8.9499999999999993</v>
      </c>
      <c r="O620" s="56">
        <f t="shared" si="27"/>
        <v>288.96312849162018</v>
      </c>
      <c r="P620" s="57">
        <v>8.39</v>
      </c>
      <c r="Q620" s="58" t="s">
        <v>35</v>
      </c>
      <c r="R620" s="46" t="s">
        <v>36</v>
      </c>
      <c r="S620" s="46" t="s">
        <v>108</v>
      </c>
      <c r="T620" s="46"/>
      <c r="U620" s="59"/>
      <c r="V620" s="60">
        <f t="shared" si="28"/>
        <v>106</v>
      </c>
      <c r="W620" s="12"/>
      <c r="X620" s="21">
        <f t="shared" si="29"/>
        <v>106</v>
      </c>
      <c r="Y620" s="12"/>
    </row>
    <row r="621" spans="1:25" s="5" customFormat="1" ht="24" customHeight="1">
      <c r="A621" s="50"/>
      <c r="B621" s="26"/>
      <c r="C621" s="24"/>
      <c r="D621" s="51" t="s">
        <v>177</v>
      </c>
      <c r="E621" s="46" t="s">
        <v>163</v>
      </c>
      <c r="F621" s="52">
        <v>5.1929999999999996</v>
      </c>
      <c r="G621" s="53" t="s">
        <v>164</v>
      </c>
      <c r="H621" s="53" t="s">
        <v>165</v>
      </c>
      <c r="I621" s="46" t="s">
        <v>58</v>
      </c>
      <c r="J621" s="54">
        <v>3473</v>
      </c>
      <c r="K621" s="54">
        <v>7822</v>
      </c>
      <c r="L621" s="46">
        <v>4239</v>
      </c>
      <c r="M621" s="41" t="s">
        <v>34</v>
      </c>
      <c r="N621" s="55">
        <v>8.84</v>
      </c>
      <c r="O621" s="56">
        <f t="shared" si="27"/>
        <v>292.55882352941171</v>
      </c>
      <c r="P621" s="57">
        <v>8.39</v>
      </c>
      <c r="Q621" s="58" t="s">
        <v>35</v>
      </c>
      <c r="R621" s="46" t="s">
        <v>36</v>
      </c>
      <c r="S621" s="46" t="s">
        <v>38</v>
      </c>
      <c r="T621" s="46"/>
      <c r="U621" s="59"/>
      <c r="V621" s="60">
        <f t="shared" si="28"/>
        <v>105</v>
      </c>
      <c r="W621" s="12"/>
      <c r="X621" s="21">
        <f t="shared" si="29"/>
        <v>105</v>
      </c>
      <c r="Y621" s="12"/>
    </row>
    <row r="622" spans="1:25" s="5" customFormat="1" ht="24" customHeight="1">
      <c r="A622" s="50"/>
      <c r="B622" s="61"/>
      <c r="C622" s="24"/>
      <c r="D622" s="51" t="s">
        <v>177</v>
      </c>
      <c r="E622" s="46" t="s">
        <v>163</v>
      </c>
      <c r="F622" s="52">
        <v>5.1929999999999996</v>
      </c>
      <c r="G622" s="53" t="s">
        <v>164</v>
      </c>
      <c r="H622" s="53" t="s">
        <v>165</v>
      </c>
      <c r="I622" s="46" t="s">
        <v>58</v>
      </c>
      <c r="J622" s="54">
        <v>3473</v>
      </c>
      <c r="K622" s="54">
        <v>7822</v>
      </c>
      <c r="L622" s="46">
        <v>4239</v>
      </c>
      <c r="M622" s="41" t="s">
        <v>34</v>
      </c>
      <c r="N622" s="55">
        <v>8.66</v>
      </c>
      <c r="O622" s="56">
        <f t="shared" si="27"/>
        <v>298.63972286374133</v>
      </c>
      <c r="P622" s="57">
        <v>8.39</v>
      </c>
      <c r="Q622" s="58" t="s">
        <v>35</v>
      </c>
      <c r="R622" s="46" t="s">
        <v>36</v>
      </c>
      <c r="S622" s="46" t="s">
        <v>38</v>
      </c>
      <c r="T622" s="46"/>
      <c r="U622" s="59"/>
      <c r="V622" s="60">
        <f t="shared" si="28"/>
        <v>103</v>
      </c>
      <c r="W622" s="12"/>
      <c r="X622" s="21">
        <f t="shared" si="29"/>
        <v>103</v>
      </c>
      <c r="Y622" s="12"/>
    </row>
    <row r="623" spans="1:25" s="5" customFormat="1" ht="24" customHeight="1">
      <c r="A623" s="50"/>
      <c r="B623" s="61"/>
      <c r="C623" s="24"/>
      <c r="D623" s="51" t="s">
        <v>178</v>
      </c>
      <c r="E623" s="46" t="s">
        <v>163</v>
      </c>
      <c r="F623" s="52">
        <v>5.1929999999999996</v>
      </c>
      <c r="G623" s="53" t="s">
        <v>170</v>
      </c>
      <c r="H623" s="53" t="s">
        <v>171</v>
      </c>
      <c r="I623" s="46" t="s">
        <v>58</v>
      </c>
      <c r="J623" s="54">
        <v>3473</v>
      </c>
      <c r="K623" s="54">
        <v>7822</v>
      </c>
      <c r="L623" s="46">
        <v>4239</v>
      </c>
      <c r="M623" s="41" t="s">
        <v>34</v>
      </c>
      <c r="N623" s="55">
        <v>8.81</v>
      </c>
      <c r="O623" s="56">
        <f t="shared" si="27"/>
        <v>293.5550510783201</v>
      </c>
      <c r="P623" s="57">
        <v>8.39</v>
      </c>
      <c r="Q623" s="58" t="s">
        <v>35</v>
      </c>
      <c r="R623" s="46" t="s">
        <v>36</v>
      </c>
      <c r="S623" s="46" t="s">
        <v>38</v>
      </c>
      <c r="T623" s="46"/>
      <c r="U623" s="59"/>
      <c r="V623" s="60">
        <f t="shared" si="28"/>
        <v>105</v>
      </c>
      <c r="W623" s="12"/>
      <c r="X623" s="21">
        <f t="shared" si="29"/>
        <v>105</v>
      </c>
      <c r="Y623" s="12"/>
    </row>
    <row r="624" spans="1:25" s="5" customFormat="1" ht="24" customHeight="1">
      <c r="A624" s="50"/>
      <c r="B624" s="61"/>
      <c r="C624" s="24"/>
      <c r="D624" s="51" t="s">
        <v>178</v>
      </c>
      <c r="E624" s="46" t="s">
        <v>163</v>
      </c>
      <c r="F624" s="52">
        <v>5.1929999999999996</v>
      </c>
      <c r="G624" s="53" t="s">
        <v>172</v>
      </c>
      <c r="H624" s="53" t="s">
        <v>173</v>
      </c>
      <c r="I624" s="46" t="s">
        <v>58</v>
      </c>
      <c r="J624" s="54">
        <v>3473</v>
      </c>
      <c r="K624" s="54">
        <v>7822</v>
      </c>
      <c r="L624" s="46">
        <v>4239</v>
      </c>
      <c r="M624" s="41" t="s">
        <v>34</v>
      </c>
      <c r="N624" s="55">
        <v>8.77</v>
      </c>
      <c r="O624" s="56">
        <f t="shared" si="27"/>
        <v>294.8939566704675</v>
      </c>
      <c r="P624" s="57">
        <v>8.39</v>
      </c>
      <c r="Q624" s="58" t="s">
        <v>35</v>
      </c>
      <c r="R624" s="46" t="s">
        <v>36</v>
      </c>
      <c r="S624" s="46" t="s">
        <v>38</v>
      </c>
      <c r="T624" s="46"/>
      <c r="U624" s="59"/>
      <c r="V624" s="60">
        <f t="shared" si="28"/>
        <v>104</v>
      </c>
      <c r="W624" s="12"/>
      <c r="X624" s="21">
        <f t="shared" si="29"/>
        <v>104</v>
      </c>
      <c r="Y624" s="12"/>
    </row>
    <row r="625" spans="1:25" s="5" customFormat="1" ht="24" customHeight="1">
      <c r="A625" s="50"/>
      <c r="B625" s="61"/>
      <c r="C625" s="24"/>
      <c r="D625" s="51" t="s">
        <v>179</v>
      </c>
      <c r="E625" s="46" t="s">
        <v>163</v>
      </c>
      <c r="F625" s="52">
        <v>5.1929999999999996</v>
      </c>
      <c r="G625" s="53" t="s">
        <v>170</v>
      </c>
      <c r="H625" s="53" t="s">
        <v>171</v>
      </c>
      <c r="I625" s="46" t="s">
        <v>58</v>
      </c>
      <c r="J625" s="54">
        <v>3473</v>
      </c>
      <c r="K625" s="54">
        <v>7822</v>
      </c>
      <c r="L625" s="46">
        <v>4239</v>
      </c>
      <c r="M625" s="41" t="s">
        <v>34</v>
      </c>
      <c r="N625" s="55">
        <v>8.81</v>
      </c>
      <c r="O625" s="56">
        <f t="shared" si="27"/>
        <v>293.5550510783201</v>
      </c>
      <c r="P625" s="57">
        <v>8.39</v>
      </c>
      <c r="Q625" s="58" t="s">
        <v>35</v>
      </c>
      <c r="R625" s="46" t="s">
        <v>36</v>
      </c>
      <c r="S625" s="46" t="s">
        <v>38</v>
      </c>
      <c r="T625" s="46"/>
      <c r="U625" s="59"/>
      <c r="V625" s="60">
        <f t="shared" si="28"/>
        <v>105</v>
      </c>
      <c r="W625" s="12"/>
      <c r="X625" s="21">
        <f t="shared" si="29"/>
        <v>105</v>
      </c>
      <c r="Y625" s="12"/>
    </row>
    <row r="626" spans="1:25" s="5" customFormat="1" ht="24" customHeight="1">
      <c r="A626" s="50"/>
      <c r="B626" s="61"/>
      <c r="C626" s="24"/>
      <c r="D626" s="51" t="s">
        <v>179</v>
      </c>
      <c r="E626" s="46" t="s">
        <v>163</v>
      </c>
      <c r="F626" s="52">
        <v>5.1929999999999996</v>
      </c>
      <c r="G626" s="53" t="s">
        <v>172</v>
      </c>
      <c r="H626" s="53" t="s">
        <v>173</v>
      </c>
      <c r="I626" s="46" t="s">
        <v>58</v>
      </c>
      <c r="J626" s="54">
        <v>3473</v>
      </c>
      <c r="K626" s="54">
        <v>7822</v>
      </c>
      <c r="L626" s="46">
        <v>4239</v>
      </c>
      <c r="M626" s="41" t="s">
        <v>34</v>
      </c>
      <c r="N626" s="55">
        <v>8.77</v>
      </c>
      <c r="O626" s="56">
        <f t="shared" si="27"/>
        <v>294.8939566704675</v>
      </c>
      <c r="P626" s="57">
        <v>8.39</v>
      </c>
      <c r="Q626" s="58" t="s">
        <v>35</v>
      </c>
      <c r="R626" s="46" t="s">
        <v>36</v>
      </c>
      <c r="S626" s="46" t="s">
        <v>38</v>
      </c>
      <c r="T626" s="46"/>
      <c r="U626" s="59"/>
      <c r="V626" s="60">
        <f t="shared" si="28"/>
        <v>104</v>
      </c>
      <c r="W626" s="12"/>
      <c r="X626" s="21">
        <f t="shared" si="29"/>
        <v>104</v>
      </c>
      <c r="Y626" s="12"/>
    </row>
    <row r="627" spans="1:25" s="5" customFormat="1" ht="24" customHeight="1">
      <c r="A627" s="50"/>
      <c r="B627" s="61"/>
      <c r="C627" s="24"/>
      <c r="D627" s="51" t="s">
        <v>180</v>
      </c>
      <c r="E627" s="46" t="s">
        <v>163</v>
      </c>
      <c r="F627" s="52">
        <v>5.1929999999999996</v>
      </c>
      <c r="G627" s="53" t="s">
        <v>170</v>
      </c>
      <c r="H627" s="53" t="s">
        <v>171</v>
      </c>
      <c r="I627" s="46" t="s">
        <v>58</v>
      </c>
      <c r="J627" s="54">
        <v>3473</v>
      </c>
      <c r="K627" s="54">
        <v>7822</v>
      </c>
      <c r="L627" s="46">
        <v>4239</v>
      </c>
      <c r="M627" s="41" t="s">
        <v>34</v>
      </c>
      <c r="N627" s="55">
        <v>8.74</v>
      </c>
      <c r="O627" s="56">
        <f t="shared" si="27"/>
        <v>295.90617848970248</v>
      </c>
      <c r="P627" s="57">
        <v>8.39</v>
      </c>
      <c r="Q627" s="58" t="s">
        <v>67</v>
      </c>
      <c r="R627" s="46" t="s">
        <v>36</v>
      </c>
      <c r="S627" s="46" t="s">
        <v>38</v>
      </c>
      <c r="T627" s="46"/>
      <c r="U627" s="59"/>
      <c r="V627" s="60">
        <f t="shared" si="28"/>
        <v>104</v>
      </c>
      <c r="W627" s="12"/>
      <c r="X627" s="21">
        <f t="shared" si="29"/>
        <v>104</v>
      </c>
      <c r="Y627" s="12"/>
    </row>
    <row r="628" spans="1:25" s="5" customFormat="1" ht="24" customHeight="1">
      <c r="A628" s="50"/>
      <c r="B628" s="61"/>
      <c r="C628" s="24"/>
      <c r="D628" s="51" t="s">
        <v>180</v>
      </c>
      <c r="E628" s="46" t="s">
        <v>163</v>
      </c>
      <c r="F628" s="52">
        <v>5.1929999999999996</v>
      </c>
      <c r="G628" s="53" t="s">
        <v>172</v>
      </c>
      <c r="H628" s="53" t="s">
        <v>173</v>
      </c>
      <c r="I628" s="46" t="s">
        <v>58</v>
      </c>
      <c r="J628" s="54">
        <v>3473</v>
      </c>
      <c r="K628" s="54">
        <v>7822</v>
      </c>
      <c r="L628" s="46">
        <v>4239</v>
      </c>
      <c r="M628" s="41" t="s">
        <v>34</v>
      </c>
      <c r="N628" s="55">
        <v>8.7100000000000009</v>
      </c>
      <c r="O628" s="56">
        <f t="shared" si="27"/>
        <v>296.92537313432831</v>
      </c>
      <c r="P628" s="57">
        <v>8.39</v>
      </c>
      <c r="Q628" s="58" t="s">
        <v>67</v>
      </c>
      <c r="R628" s="46" t="s">
        <v>36</v>
      </c>
      <c r="S628" s="46" t="s">
        <v>38</v>
      </c>
      <c r="T628" s="46"/>
      <c r="U628" s="59"/>
      <c r="V628" s="60">
        <f t="shared" si="28"/>
        <v>103</v>
      </c>
      <c r="W628" s="12"/>
      <c r="X628" s="21">
        <f t="shared" si="29"/>
        <v>103</v>
      </c>
      <c r="Y628" s="12"/>
    </row>
    <row r="629" spans="1:25" s="5" customFormat="1" ht="24" customHeight="1">
      <c r="A629" s="50"/>
      <c r="B629" s="61"/>
      <c r="C629" s="24"/>
      <c r="D629" s="51" t="s">
        <v>180</v>
      </c>
      <c r="E629" s="46" t="s">
        <v>163</v>
      </c>
      <c r="F629" s="52">
        <v>5.1929999999999996</v>
      </c>
      <c r="G629" s="53" t="s">
        <v>170</v>
      </c>
      <c r="H629" s="53" t="s">
        <v>171</v>
      </c>
      <c r="I629" s="46" t="s">
        <v>58</v>
      </c>
      <c r="J629" s="54">
        <v>3473</v>
      </c>
      <c r="K629" s="54">
        <v>7822</v>
      </c>
      <c r="L629" s="46">
        <v>4239</v>
      </c>
      <c r="M629" s="41" t="s">
        <v>34</v>
      </c>
      <c r="N629" s="55">
        <v>8.59</v>
      </c>
      <c r="O629" s="56">
        <f t="shared" si="27"/>
        <v>301.07334109429564</v>
      </c>
      <c r="P629" s="57">
        <v>8.39</v>
      </c>
      <c r="Q629" s="58" t="s">
        <v>67</v>
      </c>
      <c r="R629" s="46" t="s">
        <v>36</v>
      </c>
      <c r="S629" s="46" t="s">
        <v>38</v>
      </c>
      <c r="T629" s="46"/>
      <c r="U629" s="59"/>
      <c r="V629" s="60">
        <f t="shared" si="28"/>
        <v>102</v>
      </c>
      <c r="W629" s="12"/>
      <c r="X629" s="21">
        <f t="shared" si="29"/>
        <v>102</v>
      </c>
      <c r="Y629" s="12"/>
    </row>
    <row r="630" spans="1:25" s="5" customFormat="1" ht="24" customHeight="1">
      <c r="A630" s="50"/>
      <c r="B630" s="61"/>
      <c r="C630" s="24"/>
      <c r="D630" s="51" t="s">
        <v>180</v>
      </c>
      <c r="E630" s="46" t="s">
        <v>163</v>
      </c>
      <c r="F630" s="52">
        <v>5.1929999999999996</v>
      </c>
      <c r="G630" s="53" t="s">
        <v>172</v>
      </c>
      <c r="H630" s="53" t="s">
        <v>173</v>
      </c>
      <c r="I630" s="46" t="s">
        <v>58</v>
      </c>
      <c r="J630" s="54">
        <v>3473</v>
      </c>
      <c r="K630" s="54">
        <v>7822</v>
      </c>
      <c r="L630" s="46">
        <v>4239</v>
      </c>
      <c r="M630" s="41" t="s">
        <v>34</v>
      </c>
      <c r="N630" s="55">
        <v>8.5500000000000007</v>
      </c>
      <c r="O630" s="56">
        <f t="shared" si="27"/>
        <v>302.48187134502922</v>
      </c>
      <c r="P630" s="57">
        <v>8.39</v>
      </c>
      <c r="Q630" s="58" t="s">
        <v>67</v>
      </c>
      <c r="R630" s="46" t="s">
        <v>36</v>
      </c>
      <c r="S630" s="46" t="s">
        <v>38</v>
      </c>
      <c r="T630" s="46"/>
      <c r="U630" s="59"/>
      <c r="V630" s="60">
        <f t="shared" si="28"/>
        <v>101</v>
      </c>
      <c r="W630" s="12"/>
      <c r="X630" s="21">
        <f t="shared" si="29"/>
        <v>101</v>
      </c>
      <c r="Y630" s="12"/>
    </row>
    <row r="631" spans="1:25" s="5" customFormat="1" ht="24" customHeight="1">
      <c r="A631" s="50"/>
      <c r="B631" s="61"/>
      <c r="C631" s="24"/>
      <c r="D631" s="51" t="s">
        <v>181</v>
      </c>
      <c r="E631" s="46" t="s">
        <v>163</v>
      </c>
      <c r="F631" s="52">
        <v>5.1929999999999996</v>
      </c>
      <c r="G631" s="53" t="s">
        <v>170</v>
      </c>
      <c r="H631" s="53" t="s">
        <v>171</v>
      </c>
      <c r="I631" s="46" t="s">
        <v>58</v>
      </c>
      <c r="J631" s="54">
        <v>3473</v>
      </c>
      <c r="K631" s="54">
        <v>7822</v>
      </c>
      <c r="L631" s="46">
        <v>4239</v>
      </c>
      <c r="M631" s="41" t="s">
        <v>34</v>
      </c>
      <c r="N631" s="55">
        <v>8.74</v>
      </c>
      <c r="O631" s="56">
        <f t="shared" si="27"/>
        <v>295.90617848970248</v>
      </c>
      <c r="P631" s="57">
        <v>8.39</v>
      </c>
      <c r="Q631" s="58" t="s">
        <v>67</v>
      </c>
      <c r="R631" s="46" t="s">
        <v>36</v>
      </c>
      <c r="S631" s="46" t="s">
        <v>38</v>
      </c>
      <c r="T631" s="46"/>
      <c r="U631" s="59"/>
      <c r="V631" s="60">
        <f t="shared" si="28"/>
        <v>104</v>
      </c>
      <c r="W631" s="12"/>
      <c r="X631" s="21">
        <f t="shared" si="29"/>
        <v>104</v>
      </c>
      <c r="Y631" s="12"/>
    </row>
    <row r="632" spans="1:25" s="5" customFormat="1" ht="24" customHeight="1">
      <c r="A632" s="50"/>
      <c r="B632" s="61"/>
      <c r="C632" s="24"/>
      <c r="D632" s="51" t="s">
        <v>181</v>
      </c>
      <c r="E632" s="46" t="s">
        <v>163</v>
      </c>
      <c r="F632" s="52">
        <v>5.1929999999999996</v>
      </c>
      <c r="G632" s="53" t="s">
        <v>172</v>
      </c>
      <c r="H632" s="53" t="s">
        <v>173</v>
      </c>
      <c r="I632" s="46" t="s">
        <v>58</v>
      </c>
      <c r="J632" s="54">
        <v>3473</v>
      </c>
      <c r="K632" s="54">
        <v>7822</v>
      </c>
      <c r="L632" s="46">
        <v>4239</v>
      </c>
      <c r="M632" s="41" t="s">
        <v>34</v>
      </c>
      <c r="N632" s="55">
        <v>8.7100000000000009</v>
      </c>
      <c r="O632" s="56">
        <f t="shared" si="27"/>
        <v>296.92537313432831</v>
      </c>
      <c r="P632" s="57">
        <v>8.39</v>
      </c>
      <c r="Q632" s="58" t="s">
        <v>67</v>
      </c>
      <c r="R632" s="46" t="s">
        <v>36</v>
      </c>
      <c r="S632" s="46" t="s">
        <v>38</v>
      </c>
      <c r="T632" s="46"/>
      <c r="U632" s="59"/>
      <c r="V632" s="60">
        <f t="shared" si="28"/>
        <v>103</v>
      </c>
      <c r="W632" s="12"/>
      <c r="X632" s="21">
        <f t="shared" si="29"/>
        <v>103</v>
      </c>
      <c r="Y632" s="12"/>
    </row>
    <row r="633" spans="1:25" s="5" customFormat="1" ht="24" customHeight="1">
      <c r="A633" s="50"/>
      <c r="B633" s="61"/>
      <c r="C633" s="24"/>
      <c r="D633" s="51" t="s">
        <v>181</v>
      </c>
      <c r="E633" s="46" t="s">
        <v>163</v>
      </c>
      <c r="F633" s="52">
        <v>5.1929999999999996</v>
      </c>
      <c r="G633" s="53" t="s">
        <v>170</v>
      </c>
      <c r="H633" s="53" t="s">
        <v>171</v>
      </c>
      <c r="I633" s="46" t="s">
        <v>58</v>
      </c>
      <c r="J633" s="54">
        <v>3473</v>
      </c>
      <c r="K633" s="54">
        <v>7822</v>
      </c>
      <c r="L633" s="46">
        <v>4239</v>
      </c>
      <c r="M633" s="41" t="s">
        <v>34</v>
      </c>
      <c r="N633" s="55">
        <v>8.59</v>
      </c>
      <c r="O633" s="56">
        <f t="shared" si="27"/>
        <v>301.07334109429564</v>
      </c>
      <c r="P633" s="57">
        <v>8.39</v>
      </c>
      <c r="Q633" s="58" t="s">
        <v>67</v>
      </c>
      <c r="R633" s="46" t="s">
        <v>36</v>
      </c>
      <c r="S633" s="46" t="s">
        <v>38</v>
      </c>
      <c r="T633" s="46"/>
      <c r="U633" s="59"/>
      <c r="V633" s="60">
        <f t="shared" si="28"/>
        <v>102</v>
      </c>
      <c r="W633" s="12"/>
      <c r="X633" s="21">
        <f t="shared" si="29"/>
        <v>102</v>
      </c>
      <c r="Y633" s="12"/>
    </row>
    <row r="634" spans="1:25" s="5" customFormat="1" ht="24" customHeight="1">
      <c r="A634" s="50"/>
      <c r="B634" s="61"/>
      <c r="C634" s="24"/>
      <c r="D634" s="51" t="s">
        <v>181</v>
      </c>
      <c r="E634" s="46" t="s">
        <v>163</v>
      </c>
      <c r="F634" s="52">
        <v>5.1929999999999996</v>
      </c>
      <c r="G634" s="53" t="s">
        <v>172</v>
      </c>
      <c r="H634" s="53" t="s">
        <v>173</v>
      </c>
      <c r="I634" s="46" t="s">
        <v>58</v>
      </c>
      <c r="J634" s="54">
        <v>3473</v>
      </c>
      <c r="K634" s="54">
        <v>7822</v>
      </c>
      <c r="L634" s="46">
        <v>4239</v>
      </c>
      <c r="M634" s="41" t="s">
        <v>34</v>
      </c>
      <c r="N634" s="55">
        <v>8.5500000000000007</v>
      </c>
      <c r="O634" s="56">
        <f t="shared" si="27"/>
        <v>302.48187134502922</v>
      </c>
      <c r="P634" s="57">
        <v>8.39</v>
      </c>
      <c r="Q634" s="58" t="s">
        <v>67</v>
      </c>
      <c r="R634" s="46" t="s">
        <v>36</v>
      </c>
      <c r="S634" s="46" t="s">
        <v>38</v>
      </c>
      <c r="T634" s="46"/>
      <c r="U634" s="59"/>
      <c r="V634" s="60">
        <f t="shared" si="28"/>
        <v>101</v>
      </c>
      <c r="W634" s="12"/>
      <c r="X634" s="21">
        <f t="shared" si="29"/>
        <v>101</v>
      </c>
      <c r="Y634" s="12"/>
    </row>
    <row r="635" spans="1:25" s="5" customFormat="1" ht="24" customHeight="1">
      <c r="A635" s="50"/>
      <c r="B635" s="61"/>
      <c r="C635" s="24"/>
      <c r="D635" s="51" t="s">
        <v>182</v>
      </c>
      <c r="E635" s="46" t="s">
        <v>163</v>
      </c>
      <c r="F635" s="52">
        <v>5.1929999999999996</v>
      </c>
      <c r="G635" s="53" t="s">
        <v>170</v>
      </c>
      <c r="H635" s="53" t="s">
        <v>171</v>
      </c>
      <c r="I635" s="46" t="s">
        <v>58</v>
      </c>
      <c r="J635" s="54">
        <v>3473</v>
      </c>
      <c r="K635" s="54">
        <v>7822</v>
      </c>
      <c r="L635" s="46">
        <v>4239</v>
      </c>
      <c r="M635" s="41" t="s">
        <v>34</v>
      </c>
      <c r="N635" s="55">
        <v>8.74</v>
      </c>
      <c r="O635" s="56">
        <f t="shared" si="27"/>
        <v>295.90617848970248</v>
      </c>
      <c r="P635" s="57">
        <v>8.39</v>
      </c>
      <c r="Q635" s="58" t="s">
        <v>67</v>
      </c>
      <c r="R635" s="46" t="s">
        <v>36</v>
      </c>
      <c r="S635" s="46" t="s">
        <v>108</v>
      </c>
      <c r="T635" s="46"/>
      <c r="U635" s="59"/>
      <c r="V635" s="60">
        <f t="shared" si="28"/>
        <v>104</v>
      </c>
      <c r="W635" s="12"/>
      <c r="X635" s="21">
        <f t="shared" si="29"/>
        <v>104</v>
      </c>
      <c r="Y635" s="12"/>
    </row>
    <row r="636" spans="1:25" s="5" customFormat="1" ht="24" customHeight="1">
      <c r="A636" s="50"/>
      <c r="B636" s="61"/>
      <c r="C636" s="24"/>
      <c r="D636" s="51" t="s">
        <v>182</v>
      </c>
      <c r="E636" s="46" t="s">
        <v>163</v>
      </c>
      <c r="F636" s="52">
        <v>5.1929999999999996</v>
      </c>
      <c r="G636" s="53" t="s">
        <v>170</v>
      </c>
      <c r="H636" s="53" t="s">
        <v>171</v>
      </c>
      <c r="I636" s="46" t="s">
        <v>58</v>
      </c>
      <c r="J636" s="54">
        <v>3473</v>
      </c>
      <c r="K636" s="54">
        <v>7822</v>
      </c>
      <c r="L636" s="46">
        <v>4239</v>
      </c>
      <c r="M636" s="41" t="s">
        <v>34</v>
      </c>
      <c r="N636" s="55">
        <v>8.59</v>
      </c>
      <c r="O636" s="56">
        <f t="shared" si="27"/>
        <v>301.07334109429564</v>
      </c>
      <c r="P636" s="57">
        <v>8.39</v>
      </c>
      <c r="Q636" s="58" t="s">
        <v>67</v>
      </c>
      <c r="R636" s="46" t="s">
        <v>36</v>
      </c>
      <c r="S636" s="46" t="s">
        <v>108</v>
      </c>
      <c r="T636" s="46"/>
      <c r="U636" s="59"/>
      <c r="V636" s="60">
        <f t="shared" si="28"/>
        <v>102</v>
      </c>
      <c r="W636" s="12"/>
      <c r="X636" s="21">
        <f t="shared" si="29"/>
        <v>102</v>
      </c>
      <c r="Y636" s="12"/>
    </row>
    <row r="637" spans="1:25" s="5" customFormat="1" ht="24" customHeight="1">
      <c r="A637" s="50"/>
      <c r="B637" s="61"/>
      <c r="C637" s="24"/>
      <c r="D637" s="51" t="s">
        <v>183</v>
      </c>
      <c r="E637" s="46" t="s">
        <v>163</v>
      </c>
      <c r="F637" s="52">
        <v>5.1929999999999996</v>
      </c>
      <c r="G637" s="53" t="s">
        <v>170</v>
      </c>
      <c r="H637" s="53" t="s">
        <v>171</v>
      </c>
      <c r="I637" s="46" t="s">
        <v>58</v>
      </c>
      <c r="J637" s="54">
        <v>3473</v>
      </c>
      <c r="K637" s="54">
        <v>7822</v>
      </c>
      <c r="L637" s="46">
        <v>4239</v>
      </c>
      <c r="M637" s="41" t="s">
        <v>34</v>
      </c>
      <c r="N637" s="55">
        <v>8.74</v>
      </c>
      <c r="O637" s="56">
        <f t="shared" si="27"/>
        <v>295.90617848970248</v>
      </c>
      <c r="P637" s="57">
        <v>8.39</v>
      </c>
      <c r="Q637" s="58" t="s">
        <v>67</v>
      </c>
      <c r="R637" s="46" t="s">
        <v>36</v>
      </c>
      <c r="S637" s="46" t="s">
        <v>108</v>
      </c>
      <c r="T637" s="46"/>
      <c r="U637" s="59"/>
      <c r="V637" s="60">
        <f t="shared" si="28"/>
        <v>104</v>
      </c>
      <c r="W637" s="12"/>
      <c r="X637" s="21">
        <f t="shared" si="29"/>
        <v>104</v>
      </c>
      <c r="Y637" s="12"/>
    </row>
    <row r="638" spans="1:25" s="5" customFormat="1" ht="24" customHeight="1">
      <c r="A638" s="22"/>
      <c r="B638" s="26"/>
      <c r="C638" s="24"/>
      <c r="D638" s="36" t="s">
        <v>184</v>
      </c>
      <c r="E638" s="37" t="s">
        <v>163</v>
      </c>
      <c r="F638" s="38">
        <v>5.1929999999999996</v>
      </c>
      <c r="G638" s="39" t="s">
        <v>170</v>
      </c>
      <c r="H638" s="39" t="s">
        <v>171</v>
      </c>
      <c r="I638" s="37" t="s">
        <v>58</v>
      </c>
      <c r="J638" s="40">
        <v>3473</v>
      </c>
      <c r="K638" s="40">
        <v>7822</v>
      </c>
      <c r="L638" s="39">
        <v>4239</v>
      </c>
      <c r="M638" s="41" t="s">
        <v>34</v>
      </c>
      <c r="N638" s="42">
        <v>8.6999999999999993</v>
      </c>
      <c r="O638" s="43">
        <f t="shared" si="27"/>
        <v>297.26666666666671</v>
      </c>
      <c r="P638" s="44">
        <v>8.39</v>
      </c>
      <c r="Q638" s="45" t="s">
        <v>35</v>
      </c>
      <c r="R638" s="37" t="s">
        <v>36</v>
      </c>
      <c r="S638" s="46" t="s">
        <v>38</v>
      </c>
      <c r="T638" s="37"/>
      <c r="U638" s="47"/>
      <c r="V638" s="48">
        <f t="shared" si="28"/>
        <v>103</v>
      </c>
      <c r="W638" s="12"/>
      <c r="X638" s="21">
        <f t="shared" si="29"/>
        <v>103</v>
      </c>
    </row>
    <row r="639" spans="1:25" s="5" customFormat="1" ht="24" customHeight="1">
      <c r="A639" s="22"/>
      <c r="B639" s="26"/>
      <c r="C639" s="24"/>
      <c r="D639" s="36" t="s">
        <v>184</v>
      </c>
      <c r="E639" s="37" t="s">
        <v>163</v>
      </c>
      <c r="F639" s="38">
        <v>5.1929999999999996</v>
      </c>
      <c r="G639" s="39" t="s">
        <v>170</v>
      </c>
      <c r="H639" s="39" t="s">
        <v>171</v>
      </c>
      <c r="I639" s="37" t="s">
        <v>58</v>
      </c>
      <c r="J639" s="40">
        <v>3473</v>
      </c>
      <c r="K639" s="40">
        <v>7822</v>
      </c>
      <c r="L639" s="39">
        <v>4239</v>
      </c>
      <c r="M639" s="41" t="s">
        <v>34</v>
      </c>
      <c r="N639" s="42">
        <v>8.68</v>
      </c>
      <c r="O639" s="43">
        <f t="shared" si="27"/>
        <v>297.95161290322579</v>
      </c>
      <c r="P639" s="44">
        <v>8.39</v>
      </c>
      <c r="Q639" s="45" t="s">
        <v>35</v>
      </c>
      <c r="R639" s="37" t="s">
        <v>36</v>
      </c>
      <c r="S639" s="46" t="s">
        <v>38</v>
      </c>
      <c r="T639" s="37"/>
      <c r="U639" s="47"/>
      <c r="V639" s="48">
        <f t="shared" si="28"/>
        <v>103</v>
      </c>
      <c r="W639" s="12"/>
      <c r="X639" s="21">
        <f t="shared" si="29"/>
        <v>103</v>
      </c>
    </row>
    <row r="640" spans="1:25" s="5" customFormat="1" ht="24" customHeight="1">
      <c r="A640" s="22"/>
      <c r="B640" s="26"/>
      <c r="C640" s="24"/>
      <c r="D640" s="36" t="s">
        <v>184</v>
      </c>
      <c r="E640" s="37" t="s">
        <v>163</v>
      </c>
      <c r="F640" s="38">
        <v>5.1929999999999996</v>
      </c>
      <c r="G640" s="39" t="s">
        <v>172</v>
      </c>
      <c r="H640" s="39" t="s">
        <v>173</v>
      </c>
      <c r="I640" s="37" t="s">
        <v>58</v>
      </c>
      <c r="J640" s="40">
        <v>3473</v>
      </c>
      <c r="K640" s="40">
        <v>7822</v>
      </c>
      <c r="L640" s="39">
        <v>4239</v>
      </c>
      <c r="M640" s="41" t="s">
        <v>34</v>
      </c>
      <c r="N640" s="42">
        <v>8.67</v>
      </c>
      <c r="O640" s="43">
        <f t="shared" si="27"/>
        <v>298.29527104959635</v>
      </c>
      <c r="P640" s="44">
        <v>8.39</v>
      </c>
      <c r="Q640" s="45" t="s">
        <v>35</v>
      </c>
      <c r="R640" s="37" t="s">
        <v>36</v>
      </c>
      <c r="S640" s="46" t="s">
        <v>38</v>
      </c>
      <c r="T640" s="37"/>
      <c r="U640" s="47"/>
      <c r="V640" s="48">
        <f t="shared" si="28"/>
        <v>103</v>
      </c>
      <c r="W640" s="12"/>
      <c r="X640" s="21">
        <f t="shared" si="29"/>
        <v>103</v>
      </c>
    </row>
    <row r="641" spans="1:25" s="5" customFormat="1" ht="24" customHeight="1">
      <c r="A641" s="22"/>
      <c r="B641" s="26"/>
      <c r="C641" s="24"/>
      <c r="D641" s="36" t="s">
        <v>184</v>
      </c>
      <c r="E641" s="37" t="s">
        <v>163</v>
      </c>
      <c r="F641" s="38">
        <v>5.1929999999999996</v>
      </c>
      <c r="G641" s="39" t="s">
        <v>172</v>
      </c>
      <c r="H641" s="39" t="s">
        <v>173</v>
      </c>
      <c r="I641" s="37" t="s">
        <v>58</v>
      </c>
      <c r="J641" s="40">
        <v>3473</v>
      </c>
      <c r="K641" s="40">
        <v>7822</v>
      </c>
      <c r="L641" s="39">
        <v>4239</v>
      </c>
      <c r="M641" s="41" t="s">
        <v>34</v>
      </c>
      <c r="N641" s="42">
        <v>8.66</v>
      </c>
      <c r="O641" s="43">
        <f t="shared" si="27"/>
        <v>298.63972286374133</v>
      </c>
      <c r="P641" s="44">
        <v>8.39</v>
      </c>
      <c r="Q641" s="45" t="s">
        <v>35</v>
      </c>
      <c r="R641" s="37" t="s">
        <v>36</v>
      </c>
      <c r="S641" s="46" t="s">
        <v>38</v>
      </c>
      <c r="T641" s="37"/>
      <c r="U641" s="47"/>
      <c r="V641" s="48">
        <f t="shared" si="28"/>
        <v>103</v>
      </c>
      <c r="W641" s="12"/>
      <c r="X641" s="21">
        <f t="shared" si="29"/>
        <v>103</v>
      </c>
    </row>
    <row r="642" spans="1:25" s="5" customFormat="1" ht="24" customHeight="1">
      <c r="A642" s="22"/>
      <c r="B642" s="26"/>
      <c r="C642" s="24"/>
      <c r="D642" s="36" t="s">
        <v>184</v>
      </c>
      <c r="E642" s="37" t="s">
        <v>163</v>
      </c>
      <c r="F642" s="38">
        <v>5.1929999999999996</v>
      </c>
      <c r="G642" s="39" t="s">
        <v>170</v>
      </c>
      <c r="H642" s="39" t="s">
        <v>171</v>
      </c>
      <c r="I642" s="37" t="s">
        <v>58</v>
      </c>
      <c r="J642" s="40">
        <v>3473</v>
      </c>
      <c r="K642" s="40">
        <v>7822</v>
      </c>
      <c r="L642" s="39">
        <v>4239</v>
      </c>
      <c r="M642" s="41" t="s">
        <v>34</v>
      </c>
      <c r="N642" s="42">
        <v>8.44</v>
      </c>
      <c r="O642" s="43">
        <f t="shared" si="27"/>
        <v>306.42417061611377</v>
      </c>
      <c r="P642" s="44">
        <v>8.39</v>
      </c>
      <c r="Q642" s="45" t="s">
        <v>35</v>
      </c>
      <c r="R642" s="37" t="s">
        <v>36</v>
      </c>
      <c r="S642" s="46" t="s">
        <v>38</v>
      </c>
      <c r="T642" s="37"/>
      <c r="U642" s="47"/>
      <c r="V642" s="48">
        <f t="shared" si="28"/>
        <v>100</v>
      </c>
      <c r="W642" s="12"/>
      <c r="X642" s="21">
        <f t="shared" si="29"/>
        <v>100</v>
      </c>
    </row>
    <row r="643" spans="1:25" s="5" customFormat="1" ht="24" customHeight="1">
      <c r="A643" s="22"/>
      <c r="B643" s="26"/>
      <c r="C643" s="24"/>
      <c r="D643" s="36" t="s">
        <v>184</v>
      </c>
      <c r="E643" s="37" t="s">
        <v>163</v>
      </c>
      <c r="F643" s="38">
        <v>5.1929999999999996</v>
      </c>
      <c r="G643" s="39" t="s">
        <v>170</v>
      </c>
      <c r="H643" s="39" t="s">
        <v>171</v>
      </c>
      <c r="I643" s="37" t="s">
        <v>58</v>
      </c>
      <c r="J643" s="40">
        <v>3473</v>
      </c>
      <c r="K643" s="40">
        <v>7822</v>
      </c>
      <c r="L643" s="39">
        <v>4239</v>
      </c>
      <c r="M643" s="41" t="s">
        <v>34</v>
      </c>
      <c r="N643" s="42">
        <v>8.43</v>
      </c>
      <c r="O643" s="43">
        <f t="shared" si="27"/>
        <v>306.78766310794782</v>
      </c>
      <c r="P643" s="44">
        <v>8.39</v>
      </c>
      <c r="Q643" s="45" t="s">
        <v>35</v>
      </c>
      <c r="R643" s="37" t="s">
        <v>36</v>
      </c>
      <c r="S643" s="46" t="s">
        <v>38</v>
      </c>
      <c r="T643" s="37"/>
      <c r="U643" s="47"/>
      <c r="V643" s="48">
        <f t="shared" si="28"/>
        <v>100</v>
      </c>
      <c r="W643" s="12"/>
      <c r="X643" s="21">
        <f t="shared" si="29"/>
        <v>100</v>
      </c>
    </row>
    <row r="644" spans="1:25" s="5" customFormat="1" ht="24" customHeight="1">
      <c r="A644" s="22"/>
      <c r="B644" s="26"/>
      <c r="C644" s="24"/>
      <c r="D644" s="36" t="s">
        <v>184</v>
      </c>
      <c r="E644" s="37" t="s">
        <v>163</v>
      </c>
      <c r="F644" s="38">
        <v>5.1929999999999996</v>
      </c>
      <c r="G644" s="39" t="s">
        <v>172</v>
      </c>
      <c r="H644" s="39" t="s">
        <v>173</v>
      </c>
      <c r="I644" s="37" t="s">
        <v>58</v>
      </c>
      <c r="J644" s="40">
        <v>3473</v>
      </c>
      <c r="K644" s="40">
        <v>7822</v>
      </c>
      <c r="L644" s="39">
        <v>4239</v>
      </c>
      <c r="M644" s="41" t="s">
        <v>34</v>
      </c>
      <c r="N644" s="42">
        <v>8.32</v>
      </c>
      <c r="O644" s="43">
        <f t="shared" si="27"/>
        <v>310.84375</v>
      </c>
      <c r="P644" s="44">
        <v>8.39</v>
      </c>
      <c r="Q644" s="45" t="s">
        <v>35</v>
      </c>
      <c r="R644" s="37" t="s">
        <v>36</v>
      </c>
      <c r="S644" s="46" t="s">
        <v>38</v>
      </c>
      <c r="T644" s="37"/>
      <c r="U644" s="47"/>
      <c r="V644" s="48">
        <f t="shared" si="28"/>
        <v>99</v>
      </c>
      <c r="W644" s="12"/>
      <c r="X644" s="21">
        <f t="shared" si="29"/>
        <v>99</v>
      </c>
    </row>
    <row r="645" spans="1:25" s="5" customFormat="1" ht="24" customHeight="1">
      <c r="A645" s="22"/>
      <c r="B645" s="26"/>
      <c r="C645" s="24"/>
      <c r="D645" s="36" t="s">
        <v>184</v>
      </c>
      <c r="E645" s="37" t="s">
        <v>163</v>
      </c>
      <c r="F645" s="38">
        <v>5.1929999999999996</v>
      </c>
      <c r="G645" s="39" t="s">
        <v>172</v>
      </c>
      <c r="H645" s="39" t="s">
        <v>173</v>
      </c>
      <c r="I645" s="37" t="s">
        <v>58</v>
      </c>
      <c r="J645" s="40">
        <v>3473</v>
      </c>
      <c r="K645" s="40">
        <v>7822</v>
      </c>
      <c r="L645" s="39">
        <v>4239</v>
      </c>
      <c r="M645" s="41" t="s">
        <v>34</v>
      </c>
      <c r="N645" s="42">
        <v>8.31</v>
      </c>
      <c r="O645" s="43">
        <f t="shared" si="27"/>
        <v>311.21780986762934</v>
      </c>
      <c r="P645" s="44">
        <v>8.39</v>
      </c>
      <c r="Q645" s="45" t="s">
        <v>35</v>
      </c>
      <c r="R645" s="37" t="s">
        <v>36</v>
      </c>
      <c r="S645" s="46" t="s">
        <v>38</v>
      </c>
      <c r="T645" s="37"/>
      <c r="U645" s="47"/>
      <c r="V645" s="48">
        <f t="shared" si="28"/>
        <v>99</v>
      </c>
      <c r="W645" s="12"/>
      <c r="X645" s="21">
        <f t="shared" si="29"/>
        <v>99</v>
      </c>
    </row>
    <row r="646" spans="1:25" s="5" customFormat="1" ht="24" customHeight="1">
      <c r="A646" s="22"/>
      <c r="B646" s="26"/>
      <c r="C646" s="24"/>
      <c r="D646" s="36" t="s">
        <v>185</v>
      </c>
      <c r="E646" s="37" t="s">
        <v>163</v>
      </c>
      <c r="F646" s="38">
        <v>5.1929999999999996</v>
      </c>
      <c r="G646" s="39" t="s">
        <v>170</v>
      </c>
      <c r="H646" s="39" t="s">
        <v>171</v>
      </c>
      <c r="I646" s="37" t="s">
        <v>58</v>
      </c>
      <c r="J646" s="40">
        <v>3473</v>
      </c>
      <c r="K646" s="40">
        <v>7822</v>
      </c>
      <c r="L646" s="39">
        <v>4239</v>
      </c>
      <c r="M646" s="41" t="s">
        <v>34</v>
      </c>
      <c r="N646" s="42">
        <v>8.6999999999999993</v>
      </c>
      <c r="O646" s="43">
        <f t="shared" si="27"/>
        <v>297.26666666666671</v>
      </c>
      <c r="P646" s="44">
        <v>8.39</v>
      </c>
      <c r="Q646" s="45" t="s">
        <v>35</v>
      </c>
      <c r="R646" s="37" t="s">
        <v>36</v>
      </c>
      <c r="S646" s="46" t="s">
        <v>38</v>
      </c>
      <c r="T646" s="37"/>
      <c r="U646" s="47"/>
      <c r="V646" s="48">
        <f t="shared" si="28"/>
        <v>103</v>
      </c>
      <c r="W646" s="12"/>
      <c r="X646" s="21">
        <f t="shared" si="29"/>
        <v>103</v>
      </c>
    </row>
    <row r="647" spans="1:25" s="5" customFormat="1" ht="24" customHeight="1">
      <c r="A647" s="22"/>
      <c r="B647" s="26"/>
      <c r="C647" s="24"/>
      <c r="D647" s="36" t="s">
        <v>185</v>
      </c>
      <c r="E647" s="37" t="s">
        <v>163</v>
      </c>
      <c r="F647" s="38">
        <v>5.1929999999999996</v>
      </c>
      <c r="G647" s="39" t="s">
        <v>170</v>
      </c>
      <c r="H647" s="39" t="s">
        <v>171</v>
      </c>
      <c r="I647" s="37" t="s">
        <v>58</v>
      </c>
      <c r="J647" s="40">
        <v>3473</v>
      </c>
      <c r="K647" s="40">
        <v>7822</v>
      </c>
      <c r="L647" s="39">
        <v>4239</v>
      </c>
      <c r="M647" s="41" t="s">
        <v>34</v>
      </c>
      <c r="N647" s="42">
        <v>8.68</v>
      </c>
      <c r="O647" s="43">
        <f t="shared" si="27"/>
        <v>297.95161290322579</v>
      </c>
      <c r="P647" s="44">
        <v>8.39</v>
      </c>
      <c r="Q647" s="45" t="s">
        <v>35</v>
      </c>
      <c r="R647" s="37" t="s">
        <v>36</v>
      </c>
      <c r="S647" s="46" t="s">
        <v>38</v>
      </c>
      <c r="T647" s="37"/>
      <c r="U647" s="47"/>
      <c r="V647" s="48">
        <f t="shared" si="28"/>
        <v>103</v>
      </c>
      <c r="W647" s="12"/>
      <c r="X647" s="21">
        <f t="shared" si="29"/>
        <v>103</v>
      </c>
    </row>
    <row r="648" spans="1:25" s="5" customFormat="1" ht="24" customHeight="1">
      <c r="A648" s="22"/>
      <c r="B648" s="26"/>
      <c r="C648" s="24"/>
      <c r="D648" s="36" t="s">
        <v>185</v>
      </c>
      <c r="E648" s="37" t="s">
        <v>163</v>
      </c>
      <c r="F648" s="38">
        <v>5.1929999999999996</v>
      </c>
      <c r="G648" s="39" t="s">
        <v>172</v>
      </c>
      <c r="H648" s="39" t="s">
        <v>173</v>
      </c>
      <c r="I648" s="37" t="s">
        <v>58</v>
      </c>
      <c r="J648" s="40">
        <v>3473</v>
      </c>
      <c r="K648" s="40">
        <v>7822</v>
      </c>
      <c r="L648" s="39">
        <v>4239</v>
      </c>
      <c r="M648" s="41" t="s">
        <v>34</v>
      </c>
      <c r="N648" s="42">
        <v>8.67</v>
      </c>
      <c r="O648" s="43">
        <f t="shared" si="27"/>
        <v>298.29527104959635</v>
      </c>
      <c r="P648" s="44">
        <v>8.39</v>
      </c>
      <c r="Q648" s="45" t="s">
        <v>35</v>
      </c>
      <c r="R648" s="37" t="s">
        <v>36</v>
      </c>
      <c r="S648" s="46" t="s">
        <v>38</v>
      </c>
      <c r="T648" s="37"/>
      <c r="U648" s="47"/>
      <c r="V648" s="48">
        <f t="shared" si="28"/>
        <v>103</v>
      </c>
      <c r="W648" s="12"/>
      <c r="X648" s="21">
        <f t="shared" si="29"/>
        <v>103</v>
      </c>
    </row>
    <row r="649" spans="1:25" s="5" customFormat="1" ht="24" customHeight="1">
      <c r="A649" s="22"/>
      <c r="B649" s="26"/>
      <c r="C649" s="24"/>
      <c r="D649" s="36" t="s">
        <v>185</v>
      </c>
      <c r="E649" s="37" t="s">
        <v>163</v>
      </c>
      <c r="F649" s="38">
        <v>5.1929999999999996</v>
      </c>
      <c r="G649" s="39" t="s">
        <v>172</v>
      </c>
      <c r="H649" s="39" t="s">
        <v>173</v>
      </c>
      <c r="I649" s="37" t="s">
        <v>58</v>
      </c>
      <c r="J649" s="40">
        <v>3473</v>
      </c>
      <c r="K649" s="40">
        <v>7822</v>
      </c>
      <c r="L649" s="39">
        <v>4239</v>
      </c>
      <c r="M649" s="41" t="s">
        <v>34</v>
      </c>
      <c r="N649" s="42">
        <v>8.66</v>
      </c>
      <c r="O649" s="43">
        <f t="shared" ref="O649:O712" si="30">IF(N649&gt;0,1/N649*37.7*68.6,"")</f>
        <v>298.63972286374133</v>
      </c>
      <c r="P649" s="44">
        <v>8.39</v>
      </c>
      <c r="Q649" s="45" t="s">
        <v>35</v>
      </c>
      <c r="R649" s="37" t="s">
        <v>36</v>
      </c>
      <c r="S649" s="46" t="s">
        <v>38</v>
      </c>
      <c r="T649" s="37"/>
      <c r="U649" s="47"/>
      <c r="V649" s="48">
        <f t="shared" ref="V649:V712" si="31">IF(X649&lt;95,"",X649)</f>
        <v>103</v>
      </c>
      <c r="W649" s="12"/>
      <c r="X649" s="21">
        <f t="shared" ref="X649:X712" si="32">IFERROR(ROUNDDOWN(N649/P649*100,0),"")</f>
        <v>103</v>
      </c>
    </row>
    <row r="650" spans="1:25" s="5" customFormat="1" ht="24" customHeight="1">
      <c r="A650" s="22"/>
      <c r="B650" s="26"/>
      <c r="C650" s="24"/>
      <c r="D650" s="36" t="s">
        <v>185</v>
      </c>
      <c r="E650" s="37" t="s">
        <v>163</v>
      </c>
      <c r="F650" s="38">
        <v>5.1929999999999996</v>
      </c>
      <c r="G650" s="39" t="s">
        <v>170</v>
      </c>
      <c r="H650" s="39" t="s">
        <v>171</v>
      </c>
      <c r="I650" s="37" t="s">
        <v>58</v>
      </c>
      <c r="J650" s="40">
        <v>3473</v>
      </c>
      <c r="K650" s="40">
        <v>7822</v>
      </c>
      <c r="L650" s="39">
        <v>4239</v>
      </c>
      <c r="M650" s="41" t="s">
        <v>34</v>
      </c>
      <c r="N650" s="42">
        <v>8.44</v>
      </c>
      <c r="O650" s="43">
        <f t="shared" si="30"/>
        <v>306.42417061611377</v>
      </c>
      <c r="P650" s="44">
        <v>8.39</v>
      </c>
      <c r="Q650" s="45" t="s">
        <v>35</v>
      </c>
      <c r="R650" s="37" t="s">
        <v>36</v>
      </c>
      <c r="S650" s="46" t="s">
        <v>38</v>
      </c>
      <c r="T650" s="37"/>
      <c r="U650" s="47"/>
      <c r="V650" s="48">
        <f t="shared" si="31"/>
        <v>100</v>
      </c>
      <c r="W650" s="12"/>
      <c r="X650" s="21">
        <f t="shared" si="32"/>
        <v>100</v>
      </c>
    </row>
    <row r="651" spans="1:25" s="5" customFormat="1" ht="24" customHeight="1">
      <c r="A651" s="22"/>
      <c r="B651" s="26"/>
      <c r="C651" s="24"/>
      <c r="D651" s="36" t="s">
        <v>185</v>
      </c>
      <c r="E651" s="37" t="s">
        <v>163</v>
      </c>
      <c r="F651" s="38">
        <v>5.1929999999999996</v>
      </c>
      <c r="G651" s="39" t="s">
        <v>170</v>
      </c>
      <c r="H651" s="39" t="s">
        <v>171</v>
      </c>
      <c r="I651" s="37" t="s">
        <v>58</v>
      </c>
      <c r="J651" s="40">
        <v>3473</v>
      </c>
      <c r="K651" s="40">
        <v>7822</v>
      </c>
      <c r="L651" s="39">
        <v>4239</v>
      </c>
      <c r="M651" s="41" t="s">
        <v>34</v>
      </c>
      <c r="N651" s="42">
        <v>8.43</v>
      </c>
      <c r="O651" s="43">
        <f t="shared" si="30"/>
        <v>306.78766310794782</v>
      </c>
      <c r="P651" s="44">
        <v>8.39</v>
      </c>
      <c r="Q651" s="45" t="s">
        <v>35</v>
      </c>
      <c r="R651" s="37" t="s">
        <v>36</v>
      </c>
      <c r="S651" s="46" t="s">
        <v>38</v>
      </c>
      <c r="T651" s="37"/>
      <c r="U651" s="47"/>
      <c r="V651" s="48">
        <f t="shared" si="31"/>
        <v>100</v>
      </c>
      <c r="W651" s="12"/>
      <c r="X651" s="21">
        <f t="shared" si="32"/>
        <v>100</v>
      </c>
    </row>
    <row r="652" spans="1:25" s="5" customFormat="1" ht="24" customHeight="1">
      <c r="A652" s="22"/>
      <c r="B652" s="26"/>
      <c r="C652" s="24"/>
      <c r="D652" s="36" t="s">
        <v>185</v>
      </c>
      <c r="E652" s="37" t="s">
        <v>163</v>
      </c>
      <c r="F652" s="38">
        <v>5.1929999999999996</v>
      </c>
      <c r="G652" s="39" t="s">
        <v>172</v>
      </c>
      <c r="H652" s="39" t="s">
        <v>173</v>
      </c>
      <c r="I652" s="37" t="s">
        <v>58</v>
      </c>
      <c r="J652" s="40">
        <v>3473</v>
      </c>
      <c r="K652" s="40">
        <v>7822</v>
      </c>
      <c r="L652" s="39">
        <v>4239</v>
      </c>
      <c r="M652" s="41" t="s">
        <v>34</v>
      </c>
      <c r="N652" s="42">
        <v>8.32</v>
      </c>
      <c r="O652" s="43">
        <f t="shared" si="30"/>
        <v>310.84375</v>
      </c>
      <c r="P652" s="44">
        <v>8.39</v>
      </c>
      <c r="Q652" s="45" t="s">
        <v>35</v>
      </c>
      <c r="R652" s="37" t="s">
        <v>36</v>
      </c>
      <c r="S652" s="46" t="s">
        <v>38</v>
      </c>
      <c r="T652" s="37"/>
      <c r="U652" s="47"/>
      <c r="V652" s="48">
        <f t="shared" si="31"/>
        <v>99</v>
      </c>
      <c r="W652" s="12"/>
      <c r="X652" s="21">
        <f t="shared" si="32"/>
        <v>99</v>
      </c>
    </row>
    <row r="653" spans="1:25" s="5" customFormat="1" ht="24" customHeight="1">
      <c r="A653" s="22"/>
      <c r="B653" s="26"/>
      <c r="C653" s="24"/>
      <c r="D653" s="36" t="s">
        <v>185</v>
      </c>
      <c r="E653" s="37" t="s">
        <v>163</v>
      </c>
      <c r="F653" s="38">
        <v>5.1929999999999996</v>
      </c>
      <c r="G653" s="39" t="s">
        <v>172</v>
      </c>
      <c r="H653" s="39" t="s">
        <v>173</v>
      </c>
      <c r="I653" s="37" t="s">
        <v>58</v>
      </c>
      <c r="J653" s="40">
        <v>3473</v>
      </c>
      <c r="K653" s="40">
        <v>7822</v>
      </c>
      <c r="L653" s="39">
        <v>4239</v>
      </c>
      <c r="M653" s="41" t="s">
        <v>34</v>
      </c>
      <c r="N653" s="42">
        <v>8.31</v>
      </c>
      <c r="O653" s="43">
        <f t="shared" si="30"/>
        <v>311.21780986762934</v>
      </c>
      <c r="P653" s="44">
        <v>8.39</v>
      </c>
      <c r="Q653" s="45" t="s">
        <v>35</v>
      </c>
      <c r="R653" s="37" t="s">
        <v>36</v>
      </c>
      <c r="S653" s="46" t="s">
        <v>38</v>
      </c>
      <c r="T653" s="37"/>
      <c r="U653" s="47"/>
      <c r="V653" s="48">
        <f t="shared" si="31"/>
        <v>99</v>
      </c>
      <c r="W653" s="12"/>
      <c r="X653" s="21">
        <f t="shared" si="32"/>
        <v>99</v>
      </c>
    </row>
    <row r="654" spans="1:25" s="5" customFormat="1" ht="24" customHeight="1">
      <c r="A654" s="22"/>
      <c r="B654" s="26"/>
      <c r="C654" s="24"/>
      <c r="D654" s="36" t="s">
        <v>186</v>
      </c>
      <c r="E654" s="37" t="s">
        <v>163</v>
      </c>
      <c r="F654" s="38">
        <v>5.1929999999999996</v>
      </c>
      <c r="G654" s="39" t="s">
        <v>170</v>
      </c>
      <c r="H654" s="39" t="s">
        <v>171</v>
      </c>
      <c r="I654" s="37" t="s">
        <v>58</v>
      </c>
      <c r="J654" s="40">
        <v>3473</v>
      </c>
      <c r="K654" s="40">
        <v>7822</v>
      </c>
      <c r="L654" s="39">
        <v>4239</v>
      </c>
      <c r="M654" s="41" t="s">
        <v>34</v>
      </c>
      <c r="N654" s="42">
        <v>8.6999999999999993</v>
      </c>
      <c r="O654" s="43">
        <f t="shared" si="30"/>
        <v>297.26666666666671</v>
      </c>
      <c r="P654" s="44">
        <v>8.39</v>
      </c>
      <c r="Q654" s="45" t="s">
        <v>35</v>
      </c>
      <c r="R654" s="37" t="s">
        <v>36</v>
      </c>
      <c r="S654" s="46" t="s">
        <v>91</v>
      </c>
      <c r="T654" s="37"/>
      <c r="U654" s="47"/>
      <c r="V654" s="48">
        <f t="shared" si="31"/>
        <v>103</v>
      </c>
      <c r="W654" s="12"/>
      <c r="X654" s="21">
        <f t="shared" si="32"/>
        <v>103</v>
      </c>
    </row>
    <row r="655" spans="1:25" s="5" customFormat="1" ht="24" customHeight="1">
      <c r="A655" s="22"/>
      <c r="B655" s="26"/>
      <c r="C655" s="24"/>
      <c r="D655" s="36" t="s">
        <v>186</v>
      </c>
      <c r="E655" s="37" t="s">
        <v>163</v>
      </c>
      <c r="F655" s="38">
        <v>5.1929999999999996</v>
      </c>
      <c r="G655" s="39" t="s">
        <v>170</v>
      </c>
      <c r="H655" s="39" t="s">
        <v>171</v>
      </c>
      <c r="I655" s="37" t="s">
        <v>58</v>
      </c>
      <c r="J655" s="40">
        <v>3473</v>
      </c>
      <c r="K655" s="40">
        <v>7822</v>
      </c>
      <c r="L655" s="39">
        <v>4239</v>
      </c>
      <c r="M655" s="41" t="s">
        <v>34</v>
      </c>
      <c r="N655" s="42">
        <v>8.44</v>
      </c>
      <c r="O655" s="43">
        <f t="shared" si="30"/>
        <v>306.42417061611377</v>
      </c>
      <c r="P655" s="44">
        <v>8.39</v>
      </c>
      <c r="Q655" s="45" t="s">
        <v>35</v>
      </c>
      <c r="R655" s="37" t="s">
        <v>36</v>
      </c>
      <c r="S655" s="46" t="s">
        <v>108</v>
      </c>
      <c r="T655" s="37"/>
      <c r="U655" s="47"/>
      <c r="V655" s="48">
        <f t="shared" si="31"/>
        <v>100</v>
      </c>
      <c r="W655" s="12"/>
      <c r="X655" s="21">
        <f t="shared" si="32"/>
        <v>100</v>
      </c>
    </row>
    <row r="656" spans="1:25" s="5" customFormat="1" ht="24" customHeight="1">
      <c r="A656" s="50"/>
      <c r="B656" s="61"/>
      <c r="C656" s="24"/>
      <c r="D656" s="51" t="s">
        <v>187</v>
      </c>
      <c r="E656" s="46" t="s">
        <v>163</v>
      </c>
      <c r="F656" s="52">
        <v>5.1929999999999996</v>
      </c>
      <c r="G656" s="53" t="s">
        <v>170</v>
      </c>
      <c r="H656" s="53" t="s">
        <v>171</v>
      </c>
      <c r="I656" s="46" t="s">
        <v>58</v>
      </c>
      <c r="J656" s="54">
        <v>3473</v>
      </c>
      <c r="K656" s="54">
        <v>7822</v>
      </c>
      <c r="L656" s="46">
        <v>4239</v>
      </c>
      <c r="M656" s="41" t="s">
        <v>34</v>
      </c>
      <c r="N656" s="55">
        <v>8.59</v>
      </c>
      <c r="O656" s="56">
        <f t="shared" si="30"/>
        <v>301.07334109429564</v>
      </c>
      <c r="P656" s="57">
        <v>8.39</v>
      </c>
      <c r="Q656" s="58" t="s">
        <v>67</v>
      </c>
      <c r="R656" s="46" t="s">
        <v>36</v>
      </c>
      <c r="S656" s="46" t="s">
        <v>38</v>
      </c>
      <c r="T656" s="46"/>
      <c r="U656" s="59"/>
      <c r="V656" s="60">
        <f t="shared" si="31"/>
        <v>102</v>
      </c>
      <c r="W656" s="12"/>
      <c r="X656" s="21">
        <f t="shared" si="32"/>
        <v>102</v>
      </c>
      <c r="Y656" s="12"/>
    </row>
    <row r="657" spans="1:25" s="5" customFormat="1" ht="24" customHeight="1">
      <c r="A657" s="50"/>
      <c r="B657" s="61"/>
      <c r="C657" s="24"/>
      <c r="D657" s="51" t="s">
        <v>187</v>
      </c>
      <c r="E657" s="46" t="s">
        <v>163</v>
      </c>
      <c r="F657" s="52">
        <v>5.1929999999999996</v>
      </c>
      <c r="G657" s="53" t="s">
        <v>172</v>
      </c>
      <c r="H657" s="53" t="s">
        <v>173</v>
      </c>
      <c r="I657" s="46" t="s">
        <v>58</v>
      </c>
      <c r="J657" s="54">
        <v>3473</v>
      </c>
      <c r="K657" s="54">
        <v>7822</v>
      </c>
      <c r="L657" s="46">
        <v>4239</v>
      </c>
      <c r="M657" s="41" t="s">
        <v>34</v>
      </c>
      <c r="N657" s="55">
        <v>8.5500000000000007</v>
      </c>
      <c r="O657" s="56">
        <f t="shared" si="30"/>
        <v>302.48187134502922</v>
      </c>
      <c r="P657" s="57">
        <v>8.39</v>
      </c>
      <c r="Q657" s="58" t="s">
        <v>67</v>
      </c>
      <c r="R657" s="46" t="s">
        <v>36</v>
      </c>
      <c r="S657" s="46" t="s">
        <v>38</v>
      </c>
      <c r="T657" s="46"/>
      <c r="U657" s="59"/>
      <c r="V657" s="60">
        <f t="shared" si="31"/>
        <v>101</v>
      </c>
      <c r="W657" s="12"/>
      <c r="X657" s="21">
        <f t="shared" si="32"/>
        <v>101</v>
      </c>
      <c r="Y657" s="12"/>
    </row>
    <row r="658" spans="1:25" s="5" customFormat="1" ht="24" customHeight="1">
      <c r="A658" s="50"/>
      <c r="B658" s="61"/>
      <c r="C658" s="24"/>
      <c r="D658" s="51" t="s">
        <v>188</v>
      </c>
      <c r="E658" s="46" t="s">
        <v>163</v>
      </c>
      <c r="F658" s="52">
        <v>5.1929999999999996</v>
      </c>
      <c r="G658" s="53" t="s">
        <v>170</v>
      </c>
      <c r="H658" s="53" t="s">
        <v>171</v>
      </c>
      <c r="I658" s="46" t="s">
        <v>58</v>
      </c>
      <c r="J658" s="54">
        <v>3473</v>
      </c>
      <c r="K658" s="54">
        <v>7822</v>
      </c>
      <c r="L658" s="46">
        <v>4239</v>
      </c>
      <c r="M658" s="41" t="s">
        <v>34</v>
      </c>
      <c r="N658" s="55">
        <v>8.59</v>
      </c>
      <c r="O658" s="56">
        <f t="shared" si="30"/>
        <v>301.07334109429564</v>
      </c>
      <c r="P658" s="57">
        <v>8.39</v>
      </c>
      <c r="Q658" s="58" t="s">
        <v>67</v>
      </c>
      <c r="R658" s="46" t="s">
        <v>36</v>
      </c>
      <c r="S658" s="46" t="s">
        <v>38</v>
      </c>
      <c r="T658" s="46"/>
      <c r="U658" s="59"/>
      <c r="V658" s="60">
        <f t="shared" si="31"/>
        <v>102</v>
      </c>
      <c r="W658" s="12"/>
      <c r="X658" s="21">
        <f t="shared" si="32"/>
        <v>102</v>
      </c>
      <c r="Y658" s="12"/>
    </row>
    <row r="659" spans="1:25" s="5" customFormat="1" ht="24" customHeight="1">
      <c r="A659" s="50"/>
      <c r="B659" s="61"/>
      <c r="C659" s="24"/>
      <c r="D659" s="51" t="s">
        <v>188</v>
      </c>
      <c r="E659" s="46" t="s">
        <v>163</v>
      </c>
      <c r="F659" s="52">
        <v>5.1929999999999996</v>
      </c>
      <c r="G659" s="53" t="s">
        <v>172</v>
      </c>
      <c r="H659" s="53" t="s">
        <v>173</v>
      </c>
      <c r="I659" s="46" t="s">
        <v>58</v>
      </c>
      <c r="J659" s="54">
        <v>3473</v>
      </c>
      <c r="K659" s="54">
        <v>7822</v>
      </c>
      <c r="L659" s="46">
        <v>4239</v>
      </c>
      <c r="M659" s="41" t="s">
        <v>34</v>
      </c>
      <c r="N659" s="55">
        <v>8.5500000000000007</v>
      </c>
      <c r="O659" s="56">
        <f t="shared" si="30"/>
        <v>302.48187134502922</v>
      </c>
      <c r="P659" s="57">
        <v>8.39</v>
      </c>
      <c r="Q659" s="58" t="s">
        <v>67</v>
      </c>
      <c r="R659" s="46" t="s">
        <v>36</v>
      </c>
      <c r="S659" s="46" t="s">
        <v>38</v>
      </c>
      <c r="T659" s="46"/>
      <c r="U659" s="59"/>
      <c r="V659" s="60">
        <f t="shared" si="31"/>
        <v>101</v>
      </c>
      <c r="W659" s="12"/>
      <c r="X659" s="21">
        <f t="shared" si="32"/>
        <v>101</v>
      </c>
      <c r="Y659" s="12"/>
    </row>
    <row r="660" spans="1:25" s="5" customFormat="1" ht="24" customHeight="1">
      <c r="A660" s="22"/>
      <c r="B660" s="26"/>
      <c r="C660" s="24"/>
      <c r="D660" s="36" t="s">
        <v>189</v>
      </c>
      <c r="E660" s="37" t="s">
        <v>163</v>
      </c>
      <c r="F660" s="38">
        <v>5.1929999999999996</v>
      </c>
      <c r="G660" s="39" t="s">
        <v>164</v>
      </c>
      <c r="H660" s="39" t="s">
        <v>165</v>
      </c>
      <c r="I660" s="37" t="s">
        <v>58</v>
      </c>
      <c r="J660" s="40">
        <v>3473</v>
      </c>
      <c r="K660" s="40">
        <v>7822</v>
      </c>
      <c r="L660" s="39">
        <v>4239</v>
      </c>
      <c r="M660" s="41" t="s">
        <v>34</v>
      </c>
      <c r="N660" s="42">
        <v>8.59</v>
      </c>
      <c r="O660" s="43">
        <f t="shared" si="30"/>
        <v>301.07334109429564</v>
      </c>
      <c r="P660" s="44">
        <v>8.39</v>
      </c>
      <c r="Q660" s="45" t="s">
        <v>35</v>
      </c>
      <c r="R660" s="37" t="s">
        <v>36</v>
      </c>
      <c r="S660" s="46" t="s">
        <v>38</v>
      </c>
      <c r="T660" s="37"/>
      <c r="U660" s="47"/>
      <c r="V660" s="48">
        <f t="shared" si="31"/>
        <v>102</v>
      </c>
      <c r="W660" s="12"/>
      <c r="X660" s="21">
        <f t="shared" si="32"/>
        <v>102</v>
      </c>
    </row>
    <row r="661" spans="1:25" s="5" customFormat="1" ht="24" customHeight="1">
      <c r="A661" s="22"/>
      <c r="B661" s="26"/>
      <c r="C661" s="24"/>
      <c r="D661" s="36" t="s">
        <v>189</v>
      </c>
      <c r="E661" s="37" t="s">
        <v>163</v>
      </c>
      <c r="F661" s="38">
        <v>5.1929999999999996</v>
      </c>
      <c r="G661" s="39" t="s">
        <v>164</v>
      </c>
      <c r="H661" s="39" t="s">
        <v>165</v>
      </c>
      <c r="I661" s="37" t="s">
        <v>58</v>
      </c>
      <c r="J661" s="40">
        <v>3473</v>
      </c>
      <c r="K661" s="40">
        <v>7822</v>
      </c>
      <c r="L661" s="39">
        <v>4239</v>
      </c>
      <c r="M661" s="41" t="s">
        <v>34</v>
      </c>
      <c r="N661" s="42">
        <v>8.41</v>
      </c>
      <c r="O661" s="43">
        <f t="shared" si="30"/>
        <v>307.51724137931035</v>
      </c>
      <c r="P661" s="44">
        <v>8.39</v>
      </c>
      <c r="Q661" s="45" t="s">
        <v>35</v>
      </c>
      <c r="R661" s="37" t="s">
        <v>36</v>
      </c>
      <c r="S661" s="46" t="s">
        <v>38</v>
      </c>
      <c r="T661" s="37"/>
      <c r="U661" s="47"/>
      <c r="V661" s="48">
        <f t="shared" si="31"/>
        <v>100</v>
      </c>
      <c r="W661" s="12"/>
      <c r="X661" s="21">
        <f t="shared" si="32"/>
        <v>100</v>
      </c>
    </row>
    <row r="662" spans="1:25" s="5" customFormat="1" ht="24" customHeight="1">
      <c r="A662" s="22"/>
      <c r="B662" s="26"/>
      <c r="C662" s="24"/>
      <c r="D662" s="36" t="s">
        <v>190</v>
      </c>
      <c r="E662" s="37" t="s">
        <v>163</v>
      </c>
      <c r="F662" s="38">
        <v>5.1929999999999996</v>
      </c>
      <c r="G662" s="39" t="s">
        <v>170</v>
      </c>
      <c r="H662" s="39" t="s">
        <v>171</v>
      </c>
      <c r="I662" s="37" t="s">
        <v>58</v>
      </c>
      <c r="J662" s="40">
        <v>3473</v>
      </c>
      <c r="K662" s="40">
        <v>7822</v>
      </c>
      <c r="L662" s="39">
        <v>4239</v>
      </c>
      <c r="M662" s="41" t="s">
        <v>34</v>
      </c>
      <c r="N662" s="42">
        <v>8.5</v>
      </c>
      <c r="O662" s="43">
        <f t="shared" si="30"/>
        <v>304.26117647058823</v>
      </c>
      <c r="P662" s="44">
        <v>8.39</v>
      </c>
      <c r="Q662" s="45" t="s">
        <v>67</v>
      </c>
      <c r="R662" s="37" t="s">
        <v>36</v>
      </c>
      <c r="S662" s="46" t="s">
        <v>38</v>
      </c>
      <c r="T662" s="37"/>
      <c r="U662" s="47"/>
      <c r="V662" s="48">
        <f t="shared" si="31"/>
        <v>101</v>
      </c>
      <c r="X662" s="21">
        <f t="shared" si="32"/>
        <v>101</v>
      </c>
    </row>
    <row r="663" spans="1:25" s="5" customFormat="1" ht="24" customHeight="1">
      <c r="A663" s="22"/>
      <c r="B663" s="26"/>
      <c r="C663" s="24"/>
      <c r="D663" s="36" t="s">
        <v>190</v>
      </c>
      <c r="E663" s="37" t="s">
        <v>163</v>
      </c>
      <c r="F663" s="38">
        <v>5.1929999999999996</v>
      </c>
      <c r="G663" s="39" t="s">
        <v>170</v>
      </c>
      <c r="H663" s="39" t="s">
        <v>171</v>
      </c>
      <c r="I663" s="37" t="s">
        <v>58</v>
      </c>
      <c r="J663" s="40">
        <v>3473</v>
      </c>
      <c r="K663" s="40">
        <v>7822</v>
      </c>
      <c r="L663" s="39">
        <v>4239</v>
      </c>
      <c r="M663" s="41" t="s">
        <v>34</v>
      </c>
      <c r="N663" s="42">
        <v>8.49</v>
      </c>
      <c r="O663" s="43">
        <f t="shared" si="30"/>
        <v>304.61955241460538</v>
      </c>
      <c r="P663" s="44">
        <v>8.39</v>
      </c>
      <c r="Q663" s="45" t="s">
        <v>67</v>
      </c>
      <c r="R663" s="37" t="s">
        <v>36</v>
      </c>
      <c r="S663" s="46" t="s">
        <v>38</v>
      </c>
      <c r="T663" s="37"/>
      <c r="U663" s="47"/>
      <c r="V663" s="48">
        <f t="shared" si="31"/>
        <v>101</v>
      </c>
      <c r="X663" s="21">
        <f t="shared" si="32"/>
        <v>101</v>
      </c>
    </row>
    <row r="664" spans="1:25" s="5" customFormat="1" ht="24" customHeight="1">
      <c r="A664" s="22"/>
      <c r="B664" s="26"/>
      <c r="C664" s="24"/>
      <c r="D664" s="36" t="s">
        <v>190</v>
      </c>
      <c r="E664" s="37" t="s">
        <v>163</v>
      </c>
      <c r="F664" s="38">
        <v>5.1929999999999996</v>
      </c>
      <c r="G664" s="39" t="s">
        <v>172</v>
      </c>
      <c r="H664" s="39" t="s">
        <v>173</v>
      </c>
      <c r="I664" s="37" t="s">
        <v>58</v>
      </c>
      <c r="J664" s="40">
        <v>3473</v>
      </c>
      <c r="K664" s="40">
        <v>7822</v>
      </c>
      <c r="L664" s="39">
        <v>4239</v>
      </c>
      <c r="M664" s="41" t="s">
        <v>34</v>
      </c>
      <c r="N664" s="42">
        <v>8.4700000000000006</v>
      </c>
      <c r="O664" s="43">
        <f t="shared" si="30"/>
        <v>305.3388429752066</v>
      </c>
      <c r="P664" s="44">
        <v>8.39</v>
      </c>
      <c r="Q664" s="45" t="s">
        <v>67</v>
      </c>
      <c r="R664" s="37" t="s">
        <v>36</v>
      </c>
      <c r="S664" s="46" t="s">
        <v>38</v>
      </c>
      <c r="T664" s="37"/>
      <c r="U664" s="47"/>
      <c r="V664" s="48">
        <f t="shared" si="31"/>
        <v>100</v>
      </c>
      <c r="X664" s="21">
        <f t="shared" si="32"/>
        <v>100</v>
      </c>
    </row>
    <row r="665" spans="1:25" s="5" customFormat="1" ht="24" customHeight="1">
      <c r="A665" s="22"/>
      <c r="B665" s="26"/>
      <c r="C665" s="24"/>
      <c r="D665" s="36" t="s">
        <v>190</v>
      </c>
      <c r="E665" s="37" t="s">
        <v>163</v>
      </c>
      <c r="F665" s="38">
        <v>5.1929999999999996</v>
      </c>
      <c r="G665" s="39" t="s">
        <v>172</v>
      </c>
      <c r="H665" s="39" t="s">
        <v>173</v>
      </c>
      <c r="I665" s="37" t="s">
        <v>58</v>
      </c>
      <c r="J665" s="40">
        <v>3473</v>
      </c>
      <c r="K665" s="40">
        <v>7822</v>
      </c>
      <c r="L665" s="39">
        <v>4239</v>
      </c>
      <c r="M665" s="41" t="s">
        <v>34</v>
      </c>
      <c r="N665" s="42">
        <v>8.4600000000000009</v>
      </c>
      <c r="O665" s="43">
        <f t="shared" si="30"/>
        <v>305.69976359338062</v>
      </c>
      <c r="P665" s="44">
        <v>8.39</v>
      </c>
      <c r="Q665" s="45" t="s">
        <v>67</v>
      </c>
      <c r="R665" s="37" t="s">
        <v>36</v>
      </c>
      <c r="S665" s="46" t="s">
        <v>38</v>
      </c>
      <c r="T665" s="37"/>
      <c r="U665" s="47"/>
      <c r="V665" s="48">
        <f t="shared" si="31"/>
        <v>100</v>
      </c>
      <c r="X665" s="21">
        <f t="shared" si="32"/>
        <v>100</v>
      </c>
    </row>
    <row r="666" spans="1:25" s="5" customFormat="1" ht="24" customHeight="1">
      <c r="A666" s="22"/>
      <c r="B666" s="26"/>
      <c r="C666" s="24"/>
      <c r="D666" s="36" t="s">
        <v>190</v>
      </c>
      <c r="E666" s="37" t="s">
        <v>163</v>
      </c>
      <c r="F666" s="38">
        <v>5.1929999999999996</v>
      </c>
      <c r="G666" s="39" t="s">
        <v>170</v>
      </c>
      <c r="H666" s="39" t="s">
        <v>171</v>
      </c>
      <c r="I666" s="37" t="s">
        <v>58</v>
      </c>
      <c r="J666" s="40">
        <v>3473</v>
      </c>
      <c r="K666" s="40">
        <v>7822</v>
      </c>
      <c r="L666" s="39">
        <v>4239</v>
      </c>
      <c r="M666" s="41" t="s">
        <v>34</v>
      </c>
      <c r="N666" s="42">
        <v>8.24</v>
      </c>
      <c r="O666" s="43">
        <f t="shared" si="30"/>
        <v>313.86165048543688</v>
      </c>
      <c r="P666" s="44">
        <v>8.39</v>
      </c>
      <c r="Q666" s="45" t="s">
        <v>67</v>
      </c>
      <c r="R666" s="37" t="s">
        <v>36</v>
      </c>
      <c r="S666" s="46" t="s">
        <v>38</v>
      </c>
      <c r="T666" s="37"/>
      <c r="U666" s="47"/>
      <c r="V666" s="48">
        <f t="shared" si="31"/>
        <v>98</v>
      </c>
      <c r="X666" s="21">
        <f t="shared" si="32"/>
        <v>98</v>
      </c>
    </row>
    <row r="667" spans="1:25" s="5" customFormat="1" ht="24" customHeight="1">
      <c r="A667" s="22"/>
      <c r="B667" s="26"/>
      <c r="C667" s="24"/>
      <c r="D667" s="36" t="s">
        <v>190</v>
      </c>
      <c r="E667" s="37" t="s">
        <v>163</v>
      </c>
      <c r="F667" s="38">
        <v>5.1929999999999996</v>
      </c>
      <c r="G667" s="39" t="s">
        <v>170</v>
      </c>
      <c r="H667" s="39" t="s">
        <v>171</v>
      </c>
      <c r="I667" s="37" t="s">
        <v>58</v>
      </c>
      <c r="J667" s="40">
        <v>3473</v>
      </c>
      <c r="K667" s="40">
        <v>7822</v>
      </c>
      <c r="L667" s="39">
        <v>4239</v>
      </c>
      <c r="M667" s="41" t="s">
        <v>34</v>
      </c>
      <c r="N667" s="42">
        <v>8.23</v>
      </c>
      <c r="O667" s="43">
        <f t="shared" si="30"/>
        <v>314.24301336573512</v>
      </c>
      <c r="P667" s="44">
        <v>8.39</v>
      </c>
      <c r="Q667" s="45" t="s">
        <v>67</v>
      </c>
      <c r="R667" s="37" t="s">
        <v>36</v>
      </c>
      <c r="S667" s="46" t="s">
        <v>38</v>
      </c>
      <c r="T667" s="37"/>
      <c r="U667" s="47"/>
      <c r="V667" s="48">
        <f t="shared" si="31"/>
        <v>98</v>
      </c>
      <c r="X667" s="21">
        <f t="shared" si="32"/>
        <v>98</v>
      </c>
    </row>
    <row r="668" spans="1:25" s="5" customFormat="1" ht="24" customHeight="1">
      <c r="A668" s="22"/>
      <c r="B668" s="26"/>
      <c r="C668" s="24"/>
      <c r="D668" s="36" t="s">
        <v>190</v>
      </c>
      <c r="E668" s="37" t="s">
        <v>163</v>
      </c>
      <c r="F668" s="38">
        <v>5.1929999999999996</v>
      </c>
      <c r="G668" s="39" t="s">
        <v>172</v>
      </c>
      <c r="H668" s="39" t="s">
        <v>173</v>
      </c>
      <c r="I668" s="37" t="s">
        <v>58</v>
      </c>
      <c r="J668" s="40">
        <v>3473</v>
      </c>
      <c r="K668" s="40">
        <v>7822</v>
      </c>
      <c r="L668" s="39">
        <v>4239</v>
      </c>
      <c r="M668" s="41" t="s">
        <v>34</v>
      </c>
      <c r="N668" s="42">
        <v>8.1199999999999992</v>
      </c>
      <c r="O668" s="43">
        <f t="shared" si="30"/>
        <v>318.50000000000006</v>
      </c>
      <c r="P668" s="44">
        <v>8.39</v>
      </c>
      <c r="Q668" s="45" t="s">
        <v>67</v>
      </c>
      <c r="R668" s="37" t="s">
        <v>36</v>
      </c>
      <c r="S668" s="46" t="s">
        <v>38</v>
      </c>
      <c r="T668" s="37"/>
      <c r="U668" s="47"/>
      <c r="V668" s="48">
        <f t="shared" si="31"/>
        <v>96</v>
      </c>
      <c r="X668" s="21">
        <f t="shared" si="32"/>
        <v>96</v>
      </c>
    </row>
    <row r="669" spans="1:25" s="5" customFormat="1" ht="24" customHeight="1">
      <c r="A669" s="22"/>
      <c r="B669" s="26"/>
      <c r="C669" s="24"/>
      <c r="D669" s="36" t="s">
        <v>190</v>
      </c>
      <c r="E669" s="37" t="s">
        <v>163</v>
      </c>
      <c r="F669" s="38">
        <v>5.1929999999999996</v>
      </c>
      <c r="G669" s="39" t="s">
        <v>172</v>
      </c>
      <c r="H669" s="39" t="s">
        <v>173</v>
      </c>
      <c r="I669" s="37" t="s">
        <v>58</v>
      </c>
      <c r="J669" s="40">
        <v>3473</v>
      </c>
      <c r="K669" s="40">
        <v>7822</v>
      </c>
      <c r="L669" s="39">
        <v>4239</v>
      </c>
      <c r="M669" s="41" t="s">
        <v>34</v>
      </c>
      <c r="N669" s="42">
        <v>8.11</v>
      </c>
      <c r="O669" s="43">
        <f t="shared" si="30"/>
        <v>318.89272503082617</v>
      </c>
      <c r="P669" s="44">
        <v>8.39</v>
      </c>
      <c r="Q669" s="45" t="s">
        <v>67</v>
      </c>
      <c r="R669" s="37" t="s">
        <v>36</v>
      </c>
      <c r="S669" s="46" t="s">
        <v>38</v>
      </c>
      <c r="T669" s="37"/>
      <c r="U669" s="47"/>
      <c r="V669" s="48">
        <f t="shared" si="31"/>
        <v>96</v>
      </c>
      <c r="X669" s="21">
        <f t="shared" si="32"/>
        <v>96</v>
      </c>
    </row>
    <row r="670" spans="1:25" s="5" customFormat="1" ht="24" customHeight="1">
      <c r="A670" s="22"/>
      <c r="B670" s="26"/>
      <c r="C670" s="24"/>
      <c r="D670" s="36" t="s">
        <v>191</v>
      </c>
      <c r="E670" s="37" t="s">
        <v>163</v>
      </c>
      <c r="F670" s="38">
        <v>5.1929999999999996</v>
      </c>
      <c r="G670" s="39" t="s">
        <v>170</v>
      </c>
      <c r="H670" s="39" t="s">
        <v>171</v>
      </c>
      <c r="I670" s="37" t="s">
        <v>58</v>
      </c>
      <c r="J670" s="40">
        <v>3473</v>
      </c>
      <c r="K670" s="40">
        <v>7822</v>
      </c>
      <c r="L670" s="39">
        <v>4239</v>
      </c>
      <c r="M670" s="41" t="s">
        <v>34</v>
      </c>
      <c r="N670" s="42">
        <v>8.5</v>
      </c>
      <c r="O670" s="43">
        <f t="shared" si="30"/>
        <v>304.26117647058823</v>
      </c>
      <c r="P670" s="44">
        <v>8.39</v>
      </c>
      <c r="Q670" s="45" t="s">
        <v>67</v>
      </c>
      <c r="R670" s="37" t="s">
        <v>36</v>
      </c>
      <c r="S670" s="46" t="s">
        <v>38</v>
      </c>
      <c r="T670" s="37"/>
      <c r="U670" s="47"/>
      <c r="V670" s="48">
        <f t="shared" si="31"/>
        <v>101</v>
      </c>
      <c r="X670" s="21">
        <f t="shared" si="32"/>
        <v>101</v>
      </c>
    </row>
    <row r="671" spans="1:25" s="5" customFormat="1" ht="24" customHeight="1">
      <c r="A671" s="22"/>
      <c r="B671" s="26"/>
      <c r="C671" s="24"/>
      <c r="D671" s="36" t="s">
        <v>191</v>
      </c>
      <c r="E671" s="37" t="s">
        <v>163</v>
      </c>
      <c r="F671" s="38">
        <v>5.1929999999999996</v>
      </c>
      <c r="G671" s="39" t="s">
        <v>170</v>
      </c>
      <c r="H671" s="39" t="s">
        <v>171</v>
      </c>
      <c r="I671" s="37" t="s">
        <v>58</v>
      </c>
      <c r="J671" s="40">
        <v>3473</v>
      </c>
      <c r="K671" s="40">
        <v>7822</v>
      </c>
      <c r="L671" s="39">
        <v>4239</v>
      </c>
      <c r="M671" s="41" t="s">
        <v>34</v>
      </c>
      <c r="N671" s="42">
        <v>8.49</v>
      </c>
      <c r="O671" s="43">
        <f t="shared" si="30"/>
        <v>304.61955241460538</v>
      </c>
      <c r="P671" s="44">
        <v>8.39</v>
      </c>
      <c r="Q671" s="45" t="s">
        <v>67</v>
      </c>
      <c r="R671" s="37" t="s">
        <v>36</v>
      </c>
      <c r="S671" s="46" t="s">
        <v>38</v>
      </c>
      <c r="T671" s="37"/>
      <c r="U671" s="47"/>
      <c r="V671" s="48">
        <f t="shared" si="31"/>
        <v>101</v>
      </c>
      <c r="X671" s="21">
        <f t="shared" si="32"/>
        <v>101</v>
      </c>
    </row>
    <row r="672" spans="1:25" s="5" customFormat="1" ht="24" customHeight="1">
      <c r="A672" s="22"/>
      <c r="B672" s="26"/>
      <c r="C672" s="24"/>
      <c r="D672" s="36" t="s">
        <v>191</v>
      </c>
      <c r="E672" s="37" t="s">
        <v>163</v>
      </c>
      <c r="F672" s="38">
        <v>5.1929999999999996</v>
      </c>
      <c r="G672" s="39" t="s">
        <v>172</v>
      </c>
      <c r="H672" s="39" t="s">
        <v>173</v>
      </c>
      <c r="I672" s="37" t="s">
        <v>58</v>
      </c>
      <c r="J672" s="40">
        <v>3473</v>
      </c>
      <c r="K672" s="40">
        <v>7822</v>
      </c>
      <c r="L672" s="39">
        <v>4239</v>
      </c>
      <c r="M672" s="41" t="s">
        <v>34</v>
      </c>
      <c r="N672" s="42">
        <v>8.4700000000000006</v>
      </c>
      <c r="O672" s="43">
        <f t="shared" si="30"/>
        <v>305.3388429752066</v>
      </c>
      <c r="P672" s="44">
        <v>8.39</v>
      </c>
      <c r="Q672" s="45" t="s">
        <v>67</v>
      </c>
      <c r="R672" s="37" t="s">
        <v>36</v>
      </c>
      <c r="S672" s="46" t="s">
        <v>38</v>
      </c>
      <c r="T672" s="37"/>
      <c r="U672" s="47"/>
      <c r="V672" s="48">
        <f t="shared" si="31"/>
        <v>100</v>
      </c>
      <c r="X672" s="21">
        <f t="shared" si="32"/>
        <v>100</v>
      </c>
    </row>
    <row r="673" spans="1:25" s="5" customFormat="1" ht="24" customHeight="1">
      <c r="A673" s="22"/>
      <c r="B673" s="26"/>
      <c r="C673" s="24"/>
      <c r="D673" s="36" t="s">
        <v>191</v>
      </c>
      <c r="E673" s="37" t="s">
        <v>163</v>
      </c>
      <c r="F673" s="38">
        <v>5.1929999999999996</v>
      </c>
      <c r="G673" s="39" t="s">
        <v>172</v>
      </c>
      <c r="H673" s="39" t="s">
        <v>173</v>
      </c>
      <c r="I673" s="37" t="s">
        <v>58</v>
      </c>
      <c r="J673" s="40">
        <v>3473</v>
      </c>
      <c r="K673" s="40">
        <v>7822</v>
      </c>
      <c r="L673" s="39">
        <v>4239</v>
      </c>
      <c r="M673" s="41" t="s">
        <v>34</v>
      </c>
      <c r="N673" s="42">
        <v>8.4600000000000009</v>
      </c>
      <c r="O673" s="43">
        <f t="shared" si="30"/>
        <v>305.69976359338062</v>
      </c>
      <c r="P673" s="44">
        <v>8.39</v>
      </c>
      <c r="Q673" s="45" t="s">
        <v>67</v>
      </c>
      <c r="R673" s="37" t="s">
        <v>36</v>
      </c>
      <c r="S673" s="46" t="s">
        <v>38</v>
      </c>
      <c r="T673" s="37"/>
      <c r="U673" s="47"/>
      <c r="V673" s="48">
        <f t="shared" si="31"/>
        <v>100</v>
      </c>
      <c r="X673" s="21">
        <f t="shared" si="32"/>
        <v>100</v>
      </c>
    </row>
    <row r="674" spans="1:25" s="5" customFormat="1" ht="24" customHeight="1">
      <c r="A674" s="22"/>
      <c r="B674" s="26"/>
      <c r="C674" s="24"/>
      <c r="D674" s="36" t="s">
        <v>191</v>
      </c>
      <c r="E674" s="37" t="s">
        <v>163</v>
      </c>
      <c r="F674" s="38">
        <v>5.1929999999999996</v>
      </c>
      <c r="G674" s="39" t="s">
        <v>170</v>
      </c>
      <c r="H674" s="39" t="s">
        <v>171</v>
      </c>
      <c r="I674" s="37" t="s">
        <v>58</v>
      </c>
      <c r="J674" s="40">
        <v>3473</v>
      </c>
      <c r="K674" s="40">
        <v>7822</v>
      </c>
      <c r="L674" s="39">
        <v>4239</v>
      </c>
      <c r="M674" s="41" t="s">
        <v>34</v>
      </c>
      <c r="N674" s="42">
        <v>8.24</v>
      </c>
      <c r="O674" s="43">
        <f t="shared" si="30"/>
        <v>313.86165048543688</v>
      </c>
      <c r="P674" s="44">
        <v>8.39</v>
      </c>
      <c r="Q674" s="45" t="s">
        <v>67</v>
      </c>
      <c r="R674" s="37" t="s">
        <v>36</v>
      </c>
      <c r="S674" s="46" t="s">
        <v>38</v>
      </c>
      <c r="T674" s="37"/>
      <c r="U674" s="47"/>
      <c r="V674" s="48">
        <f t="shared" si="31"/>
        <v>98</v>
      </c>
      <c r="X674" s="21">
        <f t="shared" si="32"/>
        <v>98</v>
      </c>
    </row>
    <row r="675" spans="1:25" s="5" customFormat="1" ht="24" customHeight="1">
      <c r="A675" s="22"/>
      <c r="B675" s="26"/>
      <c r="C675" s="24"/>
      <c r="D675" s="36" t="s">
        <v>191</v>
      </c>
      <c r="E675" s="37" t="s">
        <v>163</v>
      </c>
      <c r="F675" s="38">
        <v>5.1929999999999996</v>
      </c>
      <c r="G675" s="39" t="s">
        <v>170</v>
      </c>
      <c r="H675" s="39" t="s">
        <v>171</v>
      </c>
      <c r="I675" s="37" t="s">
        <v>58</v>
      </c>
      <c r="J675" s="40">
        <v>3473</v>
      </c>
      <c r="K675" s="40">
        <v>7822</v>
      </c>
      <c r="L675" s="39">
        <v>4239</v>
      </c>
      <c r="M675" s="41" t="s">
        <v>34</v>
      </c>
      <c r="N675" s="42">
        <v>8.23</v>
      </c>
      <c r="O675" s="43">
        <f t="shared" si="30"/>
        <v>314.24301336573512</v>
      </c>
      <c r="P675" s="44">
        <v>8.39</v>
      </c>
      <c r="Q675" s="45" t="s">
        <v>67</v>
      </c>
      <c r="R675" s="37" t="s">
        <v>36</v>
      </c>
      <c r="S675" s="46" t="s">
        <v>38</v>
      </c>
      <c r="T675" s="37"/>
      <c r="U675" s="47"/>
      <c r="V675" s="48">
        <f t="shared" si="31"/>
        <v>98</v>
      </c>
      <c r="X675" s="21">
        <f t="shared" si="32"/>
        <v>98</v>
      </c>
    </row>
    <row r="676" spans="1:25" s="5" customFormat="1" ht="24" customHeight="1">
      <c r="A676" s="22"/>
      <c r="B676" s="26"/>
      <c r="C676" s="24"/>
      <c r="D676" s="36" t="s">
        <v>191</v>
      </c>
      <c r="E676" s="37" t="s">
        <v>163</v>
      </c>
      <c r="F676" s="38">
        <v>5.1929999999999996</v>
      </c>
      <c r="G676" s="39" t="s">
        <v>172</v>
      </c>
      <c r="H676" s="39" t="s">
        <v>173</v>
      </c>
      <c r="I676" s="37" t="s">
        <v>58</v>
      </c>
      <c r="J676" s="40">
        <v>3473</v>
      </c>
      <c r="K676" s="40">
        <v>7822</v>
      </c>
      <c r="L676" s="39">
        <v>4239</v>
      </c>
      <c r="M676" s="41" t="s">
        <v>34</v>
      </c>
      <c r="N676" s="42">
        <v>8.1199999999999992</v>
      </c>
      <c r="O676" s="43">
        <f t="shared" si="30"/>
        <v>318.50000000000006</v>
      </c>
      <c r="P676" s="44">
        <v>8.39</v>
      </c>
      <c r="Q676" s="45" t="s">
        <v>67</v>
      </c>
      <c r="R676" s="37" t="s">
        <v>36</v>
      </c>
      <c r="S676" s="46" t="s">
        <v>38</v>
      </c>
      <c r="T676" s="37"/>
      <c r="U676" s="47"/>
      <c r="V676" s="48">
        <f t="shared" si="31"/>
        <v>96</v>
      </c>
      <c r="X676" s="21">
        <f t="shared" si="32"/>
        <v>96</v>
      </c>
    </row>
    <row r="677" spans="1:25" s="5" customFormat="1" ht="24" customHeight="1">
      <c r="A677" s="22"/>
      <c r="B677" s="26"/>
      <c r="C677" s="24"/>
      <c r="D677" s="36" t="s">
        <v>191</v>
      </c>
      <c r="E677" s="37" t="s">
        <v>163</v>
      </c>
      <c r="F677" s="38">
        <v>5.1929999999999996</v>
      </c>
      <c r="G677" s="39" t="s">
        <v>172</v>
      </c>
      <c r="H677" s="39" t="s">
        <v>173</v>
      </c>
      <c r="I677" s="37" t="s">
        <v>58</v>
      </c>
      <c r="J677" s="40">
        <v>3473</v>
      </c>
      <c r="K677" s="40">
        <v>7822</v>
      </c>
      <c r="L677" s="39">
        <v>4239</v>
      </c>
      <c r="M677" s="41" t="s">
        <v>34</v>
      </c>
      <c r="N677" s="42">
        <v>8.11</v>
      </c>
      <c r="O677" s="43">
        <f t="shared" si="30"/>
        <v>318.89272503082617</v>
      </c>
      <c r="P677" s="44">
        <v>8.39</v>
      </c>
      <c r="Q677" s="45" t="s">
        <v>67</v>
      </c>
      <c r="R677" s="37" t="s">
        <v>36</v>
      </c>
      <c r="S677" s="46" t="s">
        <v>38</v>
      </c>
      <c r="T677" s="37"/>
      <c r="U677" s="47"/>
      <c r="V677" s="48">
        <f t="shared" si="31"/>
        <v>96</v>
      </c>
      <c r="X677" s="21">
        <f t="shared" si="32"/>
        <v>96</v>
      </c>
    </row>
    <row r="678" spans="1:25" s="5" customFormat="1" ht="24" customHeight="1">
      <c r="A678" s="22"/>
      <c r="B678" s="26"/>
      <c r="C678" s="24"/>
      <c r="D678" s="36" t="s">
        <v>192</v>
      </c>
      <c r="E678" s="37" t="s">
        <v>163</v>
      </c>
      <c r="F678" s="38">
        <v>5.1929999999999996</v>
      </c>
      <c r="G678" s="39" t="s">
        <v>170</v>
      </c>
      <c r="H678" s="39" t="s">
        <v>171</v>
      </c>
      <c r="I678" s="37" t="s">
        <v>58</v>
      </c>
      <c r="J678" s="40">
        <v>3473</v>
      </c>
      <c r="K678" s="40">
        <v>7822</v>
      </c>
      <c r="L678" s="39">
        <v>4239</v>
      </c>
      <c r="M678" s="41" t="s">
        <v>34</v>
      </c>
      <c r="N678" s="42">
        <v>8.5</v>
      </c>
      <c r="O678" s="43">
        <f t="shared" si="30"/>
        <v>304.26117647058823</v>
      </c>
      <c r="P678" s="44">
        <v>8.39</v>
      </c>
      <c r="Q678" s="45" t="s">
        <v>67</v>
      </c>
      <c r="R678" s="37" t="s">
        <v>36</v>
      </c>
      <c r="S678" s="46" t="s">
        <v>91</v>
      </c>
      <c r="T678" s="37"/>
      <c r="U678" s="47"/>
      <c r="V678" s="48">
        <f t="shared" si="31"/>
        <v>101</v>
      </c>
      <c r="X678" s="21">
        <f t="shared" si="32"/>
        <v>101</v>
      </c>
    </row>
    <row r="679" spans="1:25" s="5" customFormat="1" ht="24" customHeight="1">
      <c r="A679" s="22"/>
      <c r="B679" s="26"/>
      <c r="C679" s="24"/>
      <c r="D679" s="36" t="s">
        <v>192</v>
      </c>
      <c r="E679" s="37" t="s">
        <v>163</v>
      </c>
      <c r="F679" s="38">
        <v>5.1929999999999996</v>
      </c>
      <c r="G679" s="39" t="s">
        <v>170</v>
      </c>
      <c r="H679" s="39" t="s">
        <v>171</v>
      </c>
      <c r="I679" s="37" t="s">
        <v>58</v>
      </c>
      <c r="J679" s="40">
        <v>3473</v>
      </c>
      <c r="K679" s="40">
        <v>7822</v>
      </c>
      <c r="L679" s="39">
        <v>4239</v>
      </c>
      <c r="M679" s="41" t="s">
        <v>34</v>
      </c>
      <c r="N679" s="42">
        <v>8.24</v>
      </c>
      <c r="O679" s="43">
        <f t="shared" si="30"/>
        <v>313.86165048543688</v>
      </c>
      <c r="P679" s="44">
        <v>8.39</v>
      </c>
      <c r="Q679" s="45" t="s">
        <v>67</v>
      </c>
      <c r="R679" s="37" t="s">
        <v>36</v>
      </c>
      <c r="S679" s="46" t="s">
        <v>108</v>
      </c>
      <c r="T679" s="37"/>
      <c r="U679" s="47"/>
      <c r="V679" s="48">
        <f t="shared" si="31"/>
        <v>98</v>
      </c>
      <c r="X679" s="21">
        <f t="shared" si="32"/>
        <v>98</v>
      </c>
    </row>
    <row r="680" spans="1:25" s="5" customFormat="1" ht="24" customHeight="1">
      <c r="A680" s="22"/>
      <c r="B680" s="26"/>
      <c r="C680" s="24"/>
      <c r="D680" s="36" t="s">
        <v>193</v>
      </c>
      <c r="E680" s="37" t="s">
        <v>163</v>
      </c>
      <c r="F680" s="38">
        <v>5.1929999999999996</v>
      </c>
      <c r="G680" s="39" t="s">
        <v>170</v>
      </c>
      <c r="H680" s="39" t="s">
        <v>171</v>
      </c>
      <c r="I680" s="37" t="s">
        <v>58</v>
      </c>
      <c r="J680" s="40">
        <v>3473</v>
      </c>
      <c r="K680" s="40">
        <v>7822</v>
      </c>
      <c r="L680" s="39">
        <v>4239</v>
      </c>
      <c r="M680" s="41" t="s">
        <v>34</v>
      </c>
      <c r="N680" s="42">
        <v>8.44</v>
      </c>
      <c r="O680" s="43">
        <f t="shared" si="30"/>
        <v>306.42417061611377</v>
      </c>
      <c r="P680" s="44">
        <v>8.39</v>
      </c>
      <c r="Q680" s="45" t="s">
        <v>35</v>
      </c>
      <c r="R680" s="37" t="s">
        <v>36</v>
      </c>
      <c r="S680" s="46" t="s">
        <v>38</v>
      </c>
      <c r="T680" s="37"/>
      <c r="U680" s="47"/>
      <c r="V680" s="48">
        <f t="shared" si="31"/>
        <v>100</v>
      </c>
      <c r="W680" s="12"/>
      <c r="X680" s="21">
        <f t="shared" si="32"/>
        <v>100</v>
      </c>
    </row>
    <row r="681" spans="1:25" s="5" customFormat="1" ht="24" customHeight="1">
      <c r="A681" s="22"/>
      <c r="B681" s="26"/>
      <c r="C681" s="24"/>
      <c r="D681" s="36" t="s">
        <v>193</v>
      </c>
      <c r="E681" s="37" t="s">
        <v>163</v>
      </c>
      <c r="F681" s="38">
        <v>5.1929999999999996</v>
      </c>
      <c r="G681" s="39" t="s">
        <v>170</v>
      </c>
      <c r="H681" s="39" t="s">
        <v>171</v>
      </c>
      <c r="I681" s="37" t="s">
        <v>58</v>
      </c>
      <c r="J681" s="40">
        <v>3473</v>
      </c>
      <c r="K681" s="40">
        <v>7822</v>
      </c>
      <c r="L681" s="39">
        <v>4239</v>
      </c>
      <c r="M681" s="41" t="s">
        <v>34</v>
      </c>
      <c r="N681" s="42">
        <v>8.43</v>
      </c>
      <c r="O681" s="43">
        <f t="shared" si="30"/>
        <v>306.78766310794782</v>
      </c>
      <c r="P681" s="44">
        <v>8.39</v>
      </c>
      <c r="Q681" s="45" t="s">
        <v>35</v>
      </c>
      <c r="R681" s="37" t="s">
        <v>36</v>
      </c>
      <c r="S681" s="46" t="s">
        <v>38</v>
      </c>
      <c r="T681" s="37"/>
      <c r="U681" s="47"/>
      <c r="V681" s="48">
        <f t="shared" si="31"/>
        <v>100</v>
      </c>
      <c r="W681" s="12"/>
      <c r="X681" s="21">
        <f t="shared" si="32"/>
        <v>100</v>
      </c>
    </row>
    <row r="682" spans="1:25" s="5" customFormat="1" ht="24" customHeight="1">
      <c r="A682" s="22"/>
      <c r="B682" s="26"/>
      <c r="C682" s="24"/>
      <c r="D682" s="36" t="s">
        <v>193</v>
      </c>
      <c r="E682" s="37" t="s">
        <v>163</v>
      </c>
      <c r="F682" s="38">
        <v>5.1929999999999996</v>
      </c>
      <c r="G682" s="39" t="s">
        <v>172</v>
      </c>
      <c r="H682" s="39" t="s">
        <v>173</v>
      </c>
      <c r="I682" s="37" t="s">
        <v>58</v>
      </c>
      <c r="J682" s="40">
        <v>3473</v>
      </c>
      <c r="K682" s="40">
        <v>7822</v>
      </c>
      <c r="L682" s="39">
        <v>4239</v>
      </c>
      <c r="M682" s="41" t="s">
        <v>34</v>
      </c>
      <c r="N682" s="42">
        <v>8.32</v>
      </c>
      <c r="O682" s="43">
        <f t="shared" si="30"/>
        <v>310.84375</v>
      </c>
      <c r="P682" s="44">
        <v>8.39</v>
      </c>
      <c r="Q682" s="45" t="s">
        <v>35</v>
      </c>
      <c r="R682" s="37" t="s">
        <v>36</v>
      </c>
      <c r="S682" s="46" t="s">
        <v>38</v>
      </c>
      <c r="T682" s="37"/>
      <c r="U682" s="47"/>
      <c r="V682" s="48">
        <f t="shared" si="31"/>
        <v>99</v>
      </c>
      <c r="W682" s="12"/>
      <c r="X682" s="21">
        <f t="shared" si="32"/>
        <v>99</v>
      </c>
    </row>
    <row r="683" spans="1:25" s="5" customFormat="1" ht="24" customHeight="1">
      <c r="A683" s="22"/>
      <c r="B683" s="26"/>
      <c r="C683" s="24"/>
      <c r="D683" s="36" t="s">
        <v>193</v>
      </c>
      <c r="E683" s="37" t="s">
        <v>163</v>
      </c>
      <c r="F683" s="38">
        <v>5.1929999999999996</v>
      </c>
      <c r="G683" s="39" t="s">
        <v>172</v>
      </c>
      <c r="H683" s="39" t="s">
        <v>173</v>
      </c>
      <c r="I683" s="37" t="s">
        <v>58</v>
      </c>
      <c r="J683" s="40">
        <v>3473</v>
      </c>
      <c r="K683" s="40">
        <v>7822</v>
      </c>
      <c r="L683" s="39">
        <v>4239</v>
      </c>
      <c r="M683" s="41" t="s">
        <v>34</v>
      </c>
      <c r="N683" s="42">
        <v>8.31</v>
      </c>
      <c r="O683" s="43">
        <f t="shared" si="30"/>
        <v>311.21780986762934</v>
      </c>
      <c r="P683" s="44">
        <v>8.39</v>
      </c>
      <c r="Q683" s="45" t="s">
        <v>35</v>
      </c>
      <c r="R683" s="37" t="s">
        <v>36</v>
      </c>
      <c r="S683" s="46" t="s">
        <v>38</v>
      </c>
      <c r="T683" s="37"/>
      <c r="U683" s="47"/>
      <c r="V683" s="48">
        <f t="shared" si="31"/>
        <v>99</v>
      </c>
      <c r="W683" s="12"/>
      <c r="X683" s="21">
        <f t="shared" si="32"/>
        <v>99</v>
      </c>
    </row>
    <row r="684" spans="1:25" s="5" customFormat="1" ht="24" customHeight="1">
      <c r="A684" s="22"/>
      <c r="B684" s="26"/>
      <c r="C684" s="24"/>
      <c r="D684" s="36" t="s">
        <v>194</v>
      </c>
      <c r="E684" s="37" t="s">
        <v>163</v>
      </c>
      <c r="F684" s="38">
        <v>5.1929999999999996</v>
      </c>
      <c r="G684" s="39" t="s">
        <v>170</v>
      </c>
      <c r="H684" s="39" t="s">
        <v>171</v>
      </c>
      <c r="I684" s="37" t="s">
        <v>58</v>
      </c>
      <c r="J684" s="40">
        <v>3473</v>
      </c>
      <c r="K684" s="40">
        <v>7822</v>
      </c>
      <c r="L684" s="39">
        <v>4239</v>
      </c>
      <c r="M684" s="41" t="s">
        <v>34</v>
      </c>
      <c r="N684" s="42">
        <v>8.24</v>
      </c>
      <c r="O684" s="43">
        <f t="shared" si="30"/>
        <v>313.86165048543688</v>
      </c>
      <c r="P684" s="44">
        <v>8.39</v>
      </c>
      <c r="Q684" s="45" t="s">
        <v>67</v>
      </c>
      <c r="R684" s="37" t="s">
        <v>36</v>
      </c>
      <c r="S684" s="46" t="s">
        <v>38</v>
      </c>
      <c r="T684" s="37"/>
      <c r="U684" s="47"/>
      <c r="V684" s="48">
        <f t="shared" si="31"/>
        <v>98</v>
      </c>
      <c r="X684" s="21">
        <f t="shared" si="32"/>
        <v>98</v>
      </c>
    </row>
    <row r="685" spans="1:25" s="5" customFormat="1" ht="24" customHeight="1">
      <c r="A685" s="22"/>
      <c r="B685" s="26"/>
      <c r="C685" s="24"/>
      <c r="D685" s="36" t="s">
        <v>194</v>
      </c>
      <c r="E685" s="37" t="s">
        <v>163</v>
      </c>
      <c r="F685" s="38">
        <v>5.1929999999999996</v>
      </c>
      <c r="G685" s="39" t="s">
        <v>170</v>
      </c>
      <c r="H685" s="39" t="s">
        <v>171</v>
      </c>
      <c r="I685" s="37" t="s">
        <v>58</v>
      </c>
      <c r="J685" s="40">
        <v>3473</v>
      </c>
      <c r="K685" s="40">
        <v>7822</v>
      </c>
      <c r="L685" s="39">
        <v>4239</v>
      </c>
      <c r="M685" s="41" t="s">
        <v>34</v>
      </c>
      <c r="N685" s="42">
        <v>8.23</v>
      </c>
      <c r="O685" s="43">
        <f t="shared" si="30"/>
        <v>314.24301336573512</v>
      </c>
      <c r="P685" s="44">
        <v>8.39</v>
      </c>
      <c r="Q685" s="45" t="s">
        <v>67</v>
      </c>
      <c r="R685" s="37" t="s">
        <v>36</v>
      </c>
      <c r="S685" s="46" t="s">
        <v>38</v>
      </c>
      <c r="T685" s="37"/>
      <c r="U685" s="47"/>
      <c r="V685" s="48">
        <f t="shared" si="31"/>
        <v>98</v>
      </c>
      <c r="X685" s="21">
        <f t="shared" si="32"/>
        <v>98</v>
      </c>
    </row>
    <row r="686" spans="1:25" s="5" customFormat="1" ht="24" customHeight="1">
      <c r="A686" s="22"/>
      <c r="B686" s="26"/>
      <c r="C686" s="24"/>
      <c r="D686" s="36" t="s">
        <v>194</v>
      </c>
      <c r="E686" s="37" t="s">
        <v>163</v>
      </c>
      <c r="F686" s="38">
        <v>5.1929999999999996</v>
      </c>
      <c r="G686" s="39" t="s">
        <v>172</v>
      </c>
      <c r="H686" s="39" t="s">
        <v>173</v>
      </c>
      <c r="I686" s="37" t="s">
        <v>58</v>
      </c>
      <c r="J686" s="40">
        <v>3473</v>
      </c>
      <c r="K686" s="40">
        <v>7822</v>
      </c>
      <c r="L686" s="39">
        <v>4239</v>
      </c>
      <c r="M686" s="41" t="s">
        <v>34</v>
      </c>
      <c r="N686" s="42">
        <v>8.1199999999999992</v>
      </c>
      <c r="O686" s="43">
        <f t="shared" si="30"/>
        <v>318.50000000000006</v>
      </c>
      <c r="P686" s="44">
        <v>8.39</v>
      </c>
      <c r="Q686" s="45" t="s">
        <v>67</v>
      </c>
      <c r="R686" s="37" t="s">
        <v>36</v>
      </c>
      <c r="S686" s="46" t="s">
        <v>38</v>
      </c>
      <c r="T686" s="37"/>
      <c r="U686" s="47"/>
      <c r="V686" s="48">
        <f t="shared" si="31"/>
        <v>96</v>
      </c>
      <c r="X686" s="21">
        <f t="shared" si="32"/>
        <v>96</v>
      </c>
    </row>
    <row r="687" spans="1:25" s="5" customFormat="1" ht="24" customHeight="1">
      <c r="A687" s="22"/>
      <c r="B687" s="26"/>
      <c r="C687" s="24"/>
      <c r="D687" s="36" t="s">
        <v>194</v>
      </c>
      <c r="E687" s="37" t="s">
        <v>163</v>
      </c>
      <c r="F687" s="38">
        <v>5.1929999999999996</v>
      </c>
      <c r="G687" s="39" t="s">
        <v>172</v>
      </c>
      <c r="H687" s="39" t="s">
        <v>173</v>
      </c>
      <c r="I687" s="37" t="s">
        <v>58</v>
      </c>
      <c r="J687" s="40">
        <v>3473</v>
      </c>
      <c r="K687" s="40">
        <v>7822</v>
      </c>
      <c r="L687" s="39">
        <v>4239</v>
      </c>
      <c r="M687" s="41" t="s">
        <v>34</v>
      </c>
      <c r="N687" s="42">
        <v>8.11</v>
      </c>
      <c r="O687" s="43">
        <f t="shared" si="30"/>
        <v>318.89272503082617</v>
      </c>
      <c r="P687" s="44">
        <v>8.39</v>
      </c>
      <c r="Q687" s="45" t="s">
        <v>67</v>
      </c>
      <c r="R687" s="37" t="s">
        <v>36</v>
      </c>
      <c r="S687" s="46" t="s">
        <v>38</v>
      </c>
      <c r="T687" s="37"/>
      <c r="U687" s="47"/>
      <c r="V687" s="48">
        <f t="shared" si="31"/>
        <v>96</v>
      </c>
      <c r="X687" s="21">
        <f t="shared" si="32"/>
        <v>96</v>
      </c>
    </row>
    <row r="688" spans="1:25" s="5" customFormat="1" ht="24" customHeight="1">
      <c r="A688" s="50"/>
      <c r="B688" s="61"/>
      <c r="C688" s="24"/>
      <c r="D688" s="51" t="s">
        <v>195</v>
      </c>
      <c r="E688" s="46" t="s">
        <v>163</v>
      </c>
      <c r="F688" s="52">
        <v>5.1929999999999996</v>
      </c>
      <c r="G688" s="53" t="s">
        <v>170</v>
      </c>
      <c r="H688" s="53" t="s">
        <v>171</v>
      </c>
      <c r="I688" s="46" t="s">
        <v>58</v>
      </c>
      <c r="J688" s="54">
        <v>4019</v>
      </c>
      <c r="K688" s="54">
        <v>10509</v>
      </c>
      <c r="L688" s="46">
        <v>6380</v>
      </c>
      <c r="M688" s="41" t="s">
        <v>34</v>
      </c>
      <c r="N688" s="55">
        <v>7.91</v>
      </c>
      <c r="O688" s="56">
        <f t="shared" si="30"/>
        <v>326.95575221238931</v>
      </c>
      <c r="P688" s="57">
        <v>7.44</v>
      </c>
      <c r="Q688" s="58" t="s">
        <v>35</v>
      </c>
      <c r="R688" s="46" t="s">
        <v>36</v>
      </c>
      <c r="S688" s="46" t="s">
        <v>38</v>
      </c>
      <c r="T688" s="46"/>
      <c r="U688" s="59"/>
      <c r="V688" s="60">
        <f t="shared" si="31"/>
        <v>106</v>
      </c>
      <c r="W688" s="12"/>
      <c r="X688" s="21">
        <f t="shared" si="32"/>
        <v>106</v>
      </c>
      <c r="Y688" s="12"/>
    </row>
    <row r="689" spans="1:25" s="5" customFormat="1" ht="24" customHeight="1">
      <c r="A689" s="50"/>
      <c r="B689" s="61"/>
      <c r="C689" s="24"/>
      <c r="D689" s="51" t="s">
        <v>195</v>
      </c>
      <c r="E689" s="46" t="s">
        <v>163</v>
      </c>
      <c r="F689" s="52">
        <v>5.1929999999999996</v>
      </c>
      <c r="G689" s="53" t="s">
        <v>172</v>
      </c>
      <c r="H689" s="53" t="s">
        <v>173</v>
      </c>
      <c r="I689" s="46" t="s">
        <v>58</v>
      </c>
      <c r="J689" s="54">
        <v>4019</v>
      </c>
      <c r="K689" s="54">
        <v>10509</v>
      </c>
      <c r="L689" s="46">
        <v>6380</v>
      </c>
      <c r="M689" s="41" t="s">
        <v>34</v>
      </c>
      <c r="N689" s="55">
        <v>7.9</v>
      </c>
      <c r="O689" s="56">
        <f t="shared" si="30"/>
        <v>327.3696202531645</v>
      </c>
      <c r="P689" s="57">
        <v>7.44</v>
      </c>
      <c r="Q689" s="58" t="s">
        <v>35</v>
      </c>
      <c r="R689" s="46" t="s">
        <v>36</v>
      </c>
      <c r="S689" s="46" t="s">
        <v>38</v>
      </c>
      <c r="T689" s="46"/>
      <c r="U689" s="59"/>
      <c r="V689" s="60">
        <f t="shared" si="31"/>
        <v>106</v>
      </c>
      <c r="W689" s="12"/>
      <c r="X689" s="21">
        <f t="shared" si="32"/>
        <v>106</v>
      </c>
      <c r="Y689" s="12"/>
    </row>
    <row r="690" spans="1:25" s="5" customFormat="1" ht="24" customHeight="1">
      <c r="A690" s="50"/>
      <c r="B690" s="61"/>
      <c r="C690" s="24"/>
      <c r="D690" s="51" t="s">
        <v>195</v>
      </c>
      <c r="E690" s="46" t="s">
        <v>163</v>
      </c>
      <c r="F690" s="52">
        <v>5.1929999999999996</v>
      </c>
      <c r="G690" s="53" t="s">
        <v>170</v>
      </c>
      <c r="H690" s="53" t="s">
        <v>171</v>
      </c>
      <c r="I690" s="46" t="s">
        <v>58</v>
      </c>
      <c r="J690" s="54">
        <v>4019</v>
      </c>
      <c r="K690" s="54">
        <v>10509</v>
      </c>
      <c r="L690" s="46">
        <v>6380</v>
      </c>
      <c r="M690" s="41" t="s">
        <v>34</v>
      </c>
      <c r="N690" s="55">
        <v>7.84</v>
      </c>
      <c r="O690" s="56">
        <f t="shared" si="30"/>
        <v>329.87500000000006</v>
      </c>
      <c r="P690" s="57">
        <v>7.44</v>
      </c>
      <c r="Q690" s="58" t="s">
        <v>35</v>
      </c>
      <c r="R690" s="46" t="s">
        <v>36</v>
      </c>
      <c r="S690" s="46" t="s">
        <v>38</v>
      </c>
      <c r="T690" s="46"/>
      <c r="U690" s="59"/>
      <c r="V690" s="60">
        <f t="shared" si="31"/>
        <v>105</v>
      </c>
      <c r="W690" s="12"/>
      <c r="X690" s="21">
        <f t="shared" si="32"/>
        <v>105</v>
      </c>
      <c r="Y690" s="12"/>
    </row>
    <row r="691" spans="1:25" s="5" customFormat="1" ht="24" customHeight="1">
      <c r="A691" s="50"/>
      <c r="B691" s="61"/>
      <c r="C691" s="24"/>
      <c r="D691" s="51" t="s">
        <v>195</v>
      </c>
      <c r="E691" s="46" t="s">
        <v>163</v>
      </c>
      <c r="F691" s="52">
        <v>5.1929999999999996</v>
      </c>
      <c r="G691" s="53" t="s">
        <v>172</v>
      </c>
      <c r="H691" s="53" t="s">
        <v>173</v>
      </c>
      <c r="I691" s="46" t="s">
        <v>58</v>
      </c>
      <c r="J691" s="54">
        <v>4019</v>
      </c>
      <c r="K691" s="54">
        <v>10509</v>
      </c>
      <c r="L691" s="46">
        <v>6380</v>
      </c>
      <c r="M691" s="41" t="s">
        <v>34</v>
      </c>
      <c r="N691" s="55">
        <v>7.82</v>
      </c>
      <c r="O691" s="56">
        <f t="shared" si="30"/>
        <v>330.71867007672631</v>
      </c>
      <c r="P691" s="57">
        <v>7.44</v>
      </c>
      <c r="Q691" s="58" t="s">
        <v>35</v>
      </c>
      <c r="R691" s="46" t="s">
        <v>36</v>
      </c>
      <c r="S691" s="46" t="s">
        <v>38</v>
      </c>
      <c r="T691" s="46"/>
      <c r="U691" s="59"/>
      <c r="V691" s="60">
        <f t="shared" si="31"/>
        <v>105</v>
      </c>
      <c r="W691" s="12"/>
      <c r="X691" s="21">
        <f t="shared" si="32"/>
        <v>105</v>
      </c>
      <c r="Y691" s="12"/>
    </row>
    <row r="692" spans="1:25" s="5" customFormat="1" ht="24" customHeight="1">
      <c r="A692" s="50"/>
      <c r="B692" s="61"/>
      <c r="C692" s="24"/>
      <c r="D692" s="51" t="s">
        <v>196</v>
      </c>
      <c r="E692" s="46" t="s">
        <v>163</v>
      </c>
      <c r="F692" s="52">
        <v>5.1929999999999996</v>
      </c>
      <c r="G692" s="53" t="s">
        <v>170</v>
      </c>
      <c r="H692" s="53" t="s">
        <v>171</v>
      </c>
      <c r="I692" s="46" t="s">
        <v>58</v>
      </c>
      <c r="J692" s="54">
        <v>4019</v>
      </c>
      <c r="K692" s="54">
        <v>10509</v>
      </c>
      <c r="L692" s="46">
        <v>6380</v>
      </c>
      <c r="M692" s="41" t="s">
        <v>34</v>
      </c>
      <c r="N692" s="55">
        <v>7.91</v>
      </c>
      <c r="O692" s="56">
        <f t="shared" si="30"/>
        <v>326.95575221238931</v>
      </c>
      <c r="P692" s="57">
        <v>7.44</v>
      </c>
      <c r="Q692" s="58" t="s">
        <v>35</v>
      </c>
      <c r="R692" s="46" t="s">
        <v>36</v>
      </c>
      <c r="S692" s="46" t="s">
        <v>38</v>
      </c>
      <c r="T692" s="46"/>
      <c r="U692" s="59"/>
      <c r="V692" s="60">
        <f t="shared" si="31"/>
        <v>106</v>
      </c>
      <c r="W692" s="12"/>
      <c r="X692" s="21">
        <f t="shared" si="32"/>
        <v>106</v>
      </c>
      <c r="Y692" s="12"/>
    </row>
    <row r="693" spans="1:25" s="5" customFormat="1" ht="24" customHeight="1">
      <c r="A693" s="50"/>
      <c r="B693" s="61"/>
      <c r="C693" s="24"/>
      <c r="D693" s="51" t="s">
        <v>196</v>
      </c>
      <c r="E693" s="46" t="s">
        <v>163</v>
      </c>
      <c r="F693" s="52">
        <v>5.1929999999999996</v>
      </c>
      <c r="G693" s="53" t="s">
        <v>172</v>
      </c>
      <c r="H693" s="53" t="s">
        <v>173</v>
      </c>
      <c r="I693" s="46" t="s">
        <v>58</v>
      </c>
      <c r="J693" s="54">
        <v>4019</v>
      </c>
      <c r="K693" s="54">
        <v>10509</v>
      </c>
      <c r="L693" s="46">
        <v>6380</v>
      </c>
      <c r="M693" s="41" t="s">
        <v>34</v>
      </c>
      <c r="N693" s="55">
        <v>7.9</v>
      </c>
      <c r="O693" s="56">
        <f t="shared" si="30"/>
        <v>327.3696202531645</v>
      </c>
      <c r="P693" s="57">
        <v>7.44</v>
      </c>
      <c r="Q693" s="58" t="s">
        <v>35</v>
      </c>
      <c r="R693" s="46" t="s">
        <v>36</v>
      </c>
      <c r="S693" s="46" t="s">
        <v>38</v>
      </c>
      <c r="T693" s="46"/>
      <c r="U693" s="59"/>
      <c r="V693" s="60">
        <f t="shared" si="31"/>
        <v>106</v>
      </c>
      <c r="W693" s="12"/>
      <c r="X693" s="21">
        <f t="shared" si="32"/>
        <v>106</v>
      </c>
      <c r="Y693" s="12"/>
    </row>
    <row r="694" spans="1:25" s="5" customFormat="1" ht="24" customHeight="1">
      <c r="A694" s="50"/>
      <c r="B694" s="61"/>
      <c r="C694" s="24"/>
      <c r="D694" s="51" t="s">
        <v>196</v>
      </c>
      <c r="E694" s="46" t="s">
        <v>163</v>
      </c>
      <c r="F694" s="52">
        <v>5.1929999999999996</v>
      </c>
      <c r="G694" s="53" t="s">
        <v>170</v>
      </c>
      <c r="H694" s="53" t="s">
        <v>171</v>
      </c>
      <c r="I694" s="46" t="s">
        <v>58</v>
      </c>
      <c r="J694" s="54">
        <v>4019</v>
      </c>
      <c r="K694" s="54">
        <v>10509</v>
      </c>
      <c r="L694" s="46">
        <v>6380</v>
      </c>
      <c r="M694" s="41" t="s">
        <v>34</v>
      </c>
      <c r="N694" s="55">
        <v>7.84</v>
      </c>
      <c r="O694" s="56">
        <f t="shared" si="30"/>
        <v>329.87500000000006</v>
      </c>
      <c r="P694" s="57">
        <v>7.44</v>
      </c>
      <c r="Q694" s="58" t="s">
        <v>35</v>
      </c>
      <c r="R694" s="46" t="s">
        <v>36</v>
      </c>
      <c r="S694" s="46" t="s">
        <v>38</v>
      </c>
      <c r="T694" s="46"/>
      <c r="U694" s="59"/>
      <c r="V694" s="60">
        <f t="shared" si="31"/>
        <v>105</v>
      </c>
      <c r="W694" s="12"/>
      <c r="X694" s="21">
        <f t="shared" si="32"/>
        <v>105</v>
      </c>
      <c r="Y694" s="12"/>
    </row>
    <row r="695" spans="1:25" s="5" customFormat="1" ht="24" customHeight="1">
      <c r="A695" s="50"/>
      <c r="B695" s="61"/>
      <c r="C695" s="24"/>
      <c r="D695" s="51" t="s">
        <v>196</v>
      </c>
      <c r="E695" s="46" t="s">
        <v>163</v>
      </c>
      <c r="F695" s="52">
        <v>5.1929999999999996</v>
      </c>
      <c r="G695" s="53" t="s">
        <v>172</v>
      </c>
      <c r="H695" s="53" t="s">
        <v>173</v>
      </c>
      <c r="I695" s="46" t="s">
        <v>58</v>
      </c>
      <c r="J695" s="54">
        <v>4019</v>
      </c>
      <c r="K695" s="54">
        <v>10509</v>
      </c>
      <c r="L695" s="46">
        <v>6380</v>
      </c>
      <c r="M695" s="41" t="s">
        <v>34</v>
      </c>
      <c r="N695" s="55">
        <v>7.82</v>
      </c>
      <c r="O695" s="56">
        <f t="shared" si="30"/>
        <v>330.71867007672631</v>
      </c>
      <c r="P695" s="57">
        <v>7.44</v>
      </c>
      <c r="Q695" s="58" t="s">
        <v>35</v>
      </c>
      <c r="R695" s="46" t="s">
        <v>36</v>
      </c>
      <c r="S695" s="46" t="s">
        <v>38</v>
      </c>
      <c r="T695" s="46"/>
      <c r="U695" s="59"/>
      <c r="V695" s="60">
        <f t="shared" si="31"/>
        <v>105</v>
      </c>
      <c r="W695" s="12"/>
      <c r="X695" s="21">
        <f t="shared" si="32"/>
        <v>105</v>
      </c>
      <c r="Y695" s="12"/>
    </row>
    <row r="696" spans="1:25" s="5" customFormat="1" ht="24" customHeight="1">
      <c r="A696" s="50"/>
      <c r="B696" s="61"/>
      <c r="C696" s="24"/>
      <c r="D696" s="51" t="s">
        <v>197</v>
      </c>
      <c r="E696" s="46" t="s">
        <v>163</v>
      </c>
      <c r="F696" s="52">
        <v>5.1929999999999996</v>
      </c>
      <c r="G696" s="53" t="s">
        <v>170</v>
      </c>
      <c r="H696" s="53" t="s">
        <v>171</v>
      </c>
      <c r="I696" s="46" t="s">
        <v>58</v>
      </c>
      <c r="J696" s="54">
        <v>4019</v>
      </c>
      <c r="K696" s="54">
        <v>10509</v>
      </c>
      <c r="L696" s="46">
        <v>6380</v>
      </c>
      <c r="M696" s="41" t="s">
        <v>34</v>
      </c>
      <c r="N696" s="55">
        <v>7.91</v>
      </c>
      <c r="O696" s="56">
        <f t="shared" si="30"/>
        <v>326.95575221238931</v>
      </c>
      <c r="P696" s="57">
        <v>7.44</v>
      </c>
      <c r="Q696" s="58" t="s">
        <v>35</v>
      </c>
      <c r="R696" s="46" t="s">
        <v>36</v>
      </c>
      <c r="S696" s="46" t="s">
        <v>108</v>
      </c>
      <c r="T696" s="46"/>
      <c r="U696" s="59"/>
      <c r="V696" s="60">
        <f t="shared" si="31"/>
        <v>106</v>
      </c>
      <c r="W696" s="12"/>
      <c r="X696" s="21">
        <f t="shared" si="32"/>
        <v>106</v>
      </c>
      <c r="Y696" s="12"/>
    </row>
    <row r="697" spans="1:25" s="5" customFormat="1" ht="24" customHeight="1">
      <c r="A697" s="50"/>
      <c r="B697" s="61"/>
      <c r="C697" s="24"/>
      <c r="D697" s="51" t="s">
        <v>197</v>
      </c>
      <c r="E697" s="46" t="s">
        <v>163</v>
      </c>
      <c r="F697" s="52">
        <v>5.1929999999999996</v>
      </c>
      <c r="G697" s="53" t="s">
        <v>170</v>
      </c>
      <c r="H697" s="53" t="s">
        <v>171</v>
      </c>
      <c r="I697" s="46" t="s">
        <v>58</v>
      </c>
      <c r="J697" s="54">
        <v>4019</v>
      </c>
      <c r="K697" s="54">
        <v>10509</v>
      </c>
      <c r="L697" s="46">
        <v>6380</v>
      </c>
      <c r="M697" s="41" t="s">
        <v>34</v>
      </c>
      <c r="N697" s="55">
        <v>7.84</v>
      </c>
      <c r="O697" s="56">
        <f t="shared" si="30"/>
        <v>329.87500000000006</v>
      </c>
      <c r="P697" s="57">
        <v>7.44</v>
      </c>
      <c r="Q697" s="58" t="s">
        <v>35</v>
      </c>
      <c r="R697" s="46" t="s">
        <v>36</v>
      </c>
      <c r="S697" s="46" t="s">
        <v>108</v>
      </c>
      <c r="T697" s="46"/>
      <c r="U697" s="59"/>
      <c r="V697" s="60">
        <f t="shared" si="31"/>
        <v>105</v>
      </c>
      <c r="W697" s="12"/>
      <c r="X697" s="21">
        <f t="shared" si="32"/>
        <v>105</v>
      </c>
      <c r="Y697" s="12"/>
    </row>
    <row r="698" spans="1:25" s="5" customFormat="1" ht="24" customHeight="1">
      <c r="A698" s="50"/>
      <c r="B698" s="61"/>
      <c r="C698" s="24"/>
      <c r="D698" s="51" t="s">
        <v>198</v>
      </c>
      <c r="E698" s="46" t="s">
        <v>163</v>
      </c>
      <c r="F698" s="52">
        <v>5.1929999999999996</v>
      </c>
      <c r="G698" s="53" t="s">
        <v>170</v>
      </c>
      <c r="H698" s="53" t="s">
        <v>171</v>
      </c>
      <c r="I698" s="46" t="s">
        <v>58</v>
      </c>
      <c r="J698" s="54">
        <v>4019</v>
      </c>
      <c r="K698" s="54">
        <v>10509</v>
      </c>
      <c r="L698" s="46">
        <v>6380</v>
      </c>
      <c r="M698" s="41" t="s">
        <v>34</v>
      </c>
      <c r="N698" s="55">
        <v>7.91</v>
      </c>
      <c r="O698" s="56">
        <f t="shared" si="30"/>
        <v>326.95575221238931</v>
      </c>
      <c r="P698" s="57">
        <v>7.44</v>
      </c>
      <c r="Q698" s="58" t="s">
        <v>35</v>
      </c>
      <c r="R698" s="46" t="s">
        <v>36</v>
      </c>
      <c r="S698" s="46" t="s">
        <v>108</v>
      </c>
      <c r="T698" s="46"/>
      <c r="U698" s="59"/>
      <c r="V698" s="60">
        <f t="shared" si="31"/>
        <v>106</v>
      </c>
      <c r="W698" s="12"/>
      <c r="X698" s="21">
        <f t="shared" si="32"/>
        <v>106</v>
      </c>
      <c r="Y698" s="12"/>
    </row>
    <row r="699" spans="1:25" s="5" customFormat="1" ht="24" customHeight="1">
      <c r="A699" s="50"/>
      <c r="B699" s="61"/>
      <c r="C699" s="24"/>
      <c r="D699" s="51" t="s">
        <v>199</v>
      </c>
      <c r="E699" s="46" t="s">
        <v>163</v>
      </c>
      <c r="F699" s="52">
        <v>5.1929999999999996</v>
      </c>
      <c r="G699" s="53" t="s">
        <v>170</v>
      </c>
      <c r="H699" s="53" t="s">
        <v>171</v>
      </c>
      <c r="I699" s="46" t="s">
        <v>58</v>
      </c>
      <c r="J699" s="54">
        <v>4019</v>
      </c>
      <c r="K699" s="54">
        <v>10509</v>
      </c>
      <c r="L699" s="46">
        <v>6380</v>
      </c>
      <c r="M699" s="41" t="s">
        <v>34</v>
      </c>
      <c r="N699" s="55">
        <v>7.84</v>
      </c>
      <c r="O699" s="56">
        <f t="shared" si="30"/>
        <v>329.87500000000006</v>
      </c>
      <c r="P699" s="57">
        <v>7.44</v>
      </c>
      <c r="Q699" s="58" t="s">
        <v>35</v>
      </c>
      <c r="R699" s="46" t="s">
        <v>36</v>
      </c>
      <c r="S699" s="46" t="s">
        <v>38</v>
      </c>
      <c r="T699" s="46"/>
      <c r="U699" s="59"/>
      <c r="V699" s="60">
        <f t="shared" si="31"/>
        <v>105</v>
      </c>
      <c r="W699" s="12"/>
      <c r="X699" s="21">
        <f t="shared" si="32"/>
        <v>105</v>
      </c>
      <c r="Y699" s="12"/>
    </row>
    <row r="700" spans="1:25" s="5" customFormat="1" ht="24" customHeight="1">
      <c r="A700" s="50"/>
      <c r="B700" s="61"/>
      <c r="C700" s="24"/>
      <c r="D700" s="51" t="s">
        <v>199</v>
      </c>
      <c r="E700" s="46" t="s">
        <v>163</v>
      </c>
      <c r="F700" s="52">
        <v>5.1929999999999996</v>
      </c>
      <c r="G700" s="53" t="s">
        <v>172</v>
      </c>
      <c r="H700" s="53" t="s">
        <v>173</v>
      </c>
      <c r="I700" s="46" t="s">
        <v>58</v>
      </c>
      <c r="J700" s="54">
        <v>4019</v>
      </c>
      <c r="K700" s="54">
        <v>10509</v>
      </c>
      <c r="L700" s="46">
        <v>6380</v>
      </c>
      <c r="M700" s="41" t="s">
        <v>34</v>
      </c>
      <c r="N700" s="55">
        <v>7.82</v>
      </c>
      <c r="O700" s="56">
        <f t="shared" si="30"/>
        <v>330.71867007672631</v>
      </c>
      <c r="P700" s="57">
        <v>7.44</v>
      </c>
      <c r="Q700" s="58" t="s">
        <v>35</v>
      </c>
      <c r="R700" s="46" t="s">
        <v>36</v>
      </c>
      <c r="S700" s="46" t="s">
        <v>38</v>
      </c>
      <c r="T700" s="46"/>
      <c r="U700" s="59"/>
      <c r="V700" s="60">
        <f t="shared" si="31"/>
        <v>105</v>
      </c>
      <c r="W700" s="12"/>
      <c r="X700" s="21">
        <f t="shared" si="32"/>
        <v>105</v>
      </c>
      <c r="Y700" s="12"/>
    </row>
    <row r="701" spans="1:25" s="5" customFormat="1" ht="24" customHeight="1">
      <c r="A701" s="50"/>
      <c r="B701" s="61"/>
      <c r="C701" s="24"/>
      <c r="D701" s="51" t="s">
        <v>200</v>
      </c>
      <c r="E701" s="46" t="s">
        <v>163</v>
      </c>
      <c r="F701" s="52">
        <v>5.1929999999999996</v>
      </c>
      <c r="G701" s="53" t="s">
        <v>170</v>
      </c>
      <c r="H701" s="53" t="s">
        <v>171</v>
      </c>
      <c r="I701" s="46" t="s">
        <v>58</v>
      </c>
      <c r="J701" s="54">
        <v>4019</v>
      </c>
      <c r="K701" s="54">
        <v>10509</v>
      </c>
      <c r="L701" s="46">
        <v>6380</v>
      </c>
      <c r="M701" s="41" t="s">
        <v>34</v>
      </c>
      <c r="N701" s="55">
        <v>7.84</v>
      </c>
      <c r="O701" s="56">
        <f t="shared" si="30"/>
        <v>329.87500000000006</v>
      </c>
      <c r="P701" s="57">
        <v>7.44</v>
      </c>
      <c r="Q701" s="58" t="s">
        <v>35</v>
      </c>
      <c r="R701" s="46" t="s">
        <v>36</v>
      </c>
      <c r="S701" s="46" t="s">
        <v>38</v>
      </c>
      <c r="T701" s="46"/>
      <c r="U701" s="59"/>
      <c r="V701" s="60">
        <f t="shared" si="31"/>
        <v>105</v>
      </c>
      <c r="W701" s="12"/>
      <c r="X701" s="21">
        <f t="shared" si="32"/>
        <v>105</v>
      </c>
      <c r="Y701" s="12"/>
    </row>
    <row r="702" spans="1:25" s="5" customFormat="1" ht="24" customHeight="1">
      <c r="A702" s="50"/>
      <c r="B702" s="61"/>
      <c r="C702" s="24"/>
      <c r="D702" s="51" t="s">
        <v>200</v>
      </c>
      <c r="E702" s="46" t="s">
        <v>163</v>
      </c>
      <c r="F702" s="52">
        <v>5.1929999999999996</v>
      </c>
      <c r="G702" s="53" t="s">
        <v>172</v>
      </c>
      <c r="H702" s="53" t="s">
        <v>173</v>
      </c>
      <c r="I702" s="46" t="s">
        <v>58</v>
      </c>
      <c r="J702" s="54">
        <v>4019</v>
      </c>
      <c r="K702" s="54">
        <v>10509</v>
      </c>
      <c r="L702" s="46">
        <v>6380</v>
      </c>
      <c r="M702" s="41" t="s">
        <v>34</v>
      </c>
      <c r="N702" s="55">
        <v>7.82</v>
      </c>
      <c r="O702" s="56">
        <f t="shared" si="30"/>
        <v>330.71867007672631</v>
      </c>
      <c r="P702" s="57">
        <v>7.44</v>
      </c>
      <c r="Q702" s="58" t="s">
        <v>35</v>
      </c>
      <c r="R702" s="46" t="s">
        <v>36</v>
      </c>
      <c r="S702" s="46" t="s">
        <v>38</v>
      </c>
      <c r="T702" s="46"/>
      <c r="U702" s="59"/>
      <c r="V702" s="60">
        <f t="shared" si="31"/>
        <v>105</v>
      </c>
      <c r="W702" s="12"/>
      <c r="X702" s="21">
        <f t="shared" si="32"/>
        <v>105</v>
      </c>
      <c r="Y702" s="12"/>
    </row>
    <row r="703" spans="1:25" s="5" customFormat="1" ht="24" customHeight="1">
      <c r="A703" s="50"/>
      <c r="B703" s="61"/>
      <c r="C703" s="24"/>
      <c r="D703" s="51" t="s">
        <v>201</v>
      </c>
      <c r="E703" s="46" t="s">
        <v>163</v>
      </c>
      <c r="F703" s="52">
        <v>5.1929999999999996</v>
      </c>
      <c r="G703" s="53" t="s">
        <v>170</v>
      </c>
      <c r="H703" s="53" t="s">
        <v>171</v>
      </c>
      <c r="I703" s="46" t="s">
        <v>58</v>
      </c>
      <c r="J703" s="54">
        <v>4019</v>
      </c>
      <c r="K703" s="54">
        <v>10509</v>
      </c>
      <c r="L703" s="46">
        <v>6380</v>
      </c>
      <c r="M703" s="41" t="s">
        <v>34</v>
      </c>
      <c r="N703" s="55">
        <v>7.75</v>
      </c>
      <c r="O703" s="56">
        <f t="shared" si="30"/>
        <v>333.70580645161294</v>
      </c>
      <c r="P703" s="57">
        <v>7.44</v>
      </c>
      <c r="Q703" s="58" t="s">
        <v>67</v>
      </c>
      <c r="R703" s="46" t="s">
        <v>36</v>
      </c>
      <c r="S703" s="46" t="s">
        <v>38</v>
      </c>
      <c r="T703" s="46"/>
      <c r="U703" s="59"/>
      <c r="V703" s="60">
        <f t="shared" si="31"/>
        <v>104</v>
      </c>
      <c r="W703" s="12"/>
      <c r="X703" s="21">
        <f t="shared" si="32"/>
        <v>104</v>
      </c>
      <c r="Y703" s="12"/>
    </row>
    <row r="704" spans="1:25" s="5" customFormat="1" ht="24" customHeight="1">
      <c r="A704" s="50"/>
      <c r="B704" s="61"/>
      <c r="C704" s="24"/>
      <c r="D704" s="51" t="s">
        <v>201</v>
      </c>
      <c r="E704" s="46" t="s">
        <v>163</v>
      </c>
      <c r="F704" s="52">
        <v>5.1929999999999996</v>
      </c>
      <c r="G704" s="53" t="s">
        <v>172</v>
      </c>
      <c r="H704" s="53" t="s">
        <v>173</v>
      </c>
      <c r="I704" s="46" t="s">
        <v>58</v>
      </c>
      <c r="J704" s="54">
        <v>4019</v>
      </c>
      <c r="K704" s="54">
        <v>10509</v>
      </c>
      <c r="L704" s="46">
        <v>6380</v>
      </c>
      <c r="M704" s="41" t="s">
        <v>34</v>
      </c>
      <c r="N704" s="55">
        <v>7.75</v>
      </c>
      <c r="O704" s="56">
        <f t="shared" si="30"/>
        <v>333.70580645161294</v>
      </c>
      <c r="P704" s="57">
        <v>7.44</v>
      </c>
      <c r="Q704" s="58" t="s">
        <v>67</v>
      </c>
      <c r="R704" s="46" t="s">
        <v>36</v>
      </c>
      <c r="S704" s="46" t="s">
        <v>38</v>
      </c>
      <c r="T704" s="46"/>
      <c r="U704" s="59"/>
      <c r="V704" s="60">
        <f t="shared" si="31"/>
        <v>104</v>
      </c>
      <c r="W704" s="12"/>
      <c r="X704" s="21">
        <f t="shared" si="32"/>
        <v>104</v>
      </c>
      <c r="Y704" s="12"/>
    </row>
    <row r="705" spans="1:25" s="5" customFormat="1" ht="24" customHeight="1">
      <c r="A705" s="50"/>
      <c r="B705" s="61"/>
      <c r="C705" s="24"/>
      <c r="D705" s="51" t="s">
        <v>201</v>
      </c>
      <c r="E705" s="46" t="s">
        <v>163</v>
      </c>
      <c r="F705" s="52">
        <v>5.1929999999999996</v>
      </c>
      <c r="G705" s="53" t="s">
        <v>170</v>
      </c>
      <c r="H705" s="53" t="s">
        <v>171</v>
      </c>
      <c r="I705" s="46" t="s">
        <v>58</v>
      </c>
      <c r="J705" s="54">
        <v>4019</v>
      </c>
      <c r="K705" s="54">
        <v>10509</v>
      </c>
      <c r="L705" s="46">
        <v>6380</v>
      </c>
      <c r="M705" s="41" t="s">
        <v>34</v>
      </c>
      <c r="N705" s="55">
        <v>7.68</v>
      </c>
      <c r="O705" s="56">
        <f t="shared" si="30"/>
        <v>336.74739583333331</v>
      </c>
      <c r="P705" s="57">
        <v>7.44</v>
      </c>
      <c r="Q705" s="58" t="s">
        <v>67</v>
      </c>
      <c r="R705" s="46" t="s">
        <v>36</v>
      </c>
      <c r="S705" s="46" t="s">
        <v>38</v>
      </c>
      <c r="T705" s="46"/>
      <c r="U705" s="59"/>
      <c r="V705" s="60">
        <f t="shared" si="31"/>
        <v>103</v>
      </c>
      <c r="W705" s="12"/>
      <c r="X705" s="21">
        <f t="shared" si="32"/>
        <v>103</v>
      </c>
      <c r="Y705" s="12"/>
    </row>
    <row r="706" spans="1:25" s="5" customFormat="1" ht="24" customHeight="1">
      <c r="A706" s="50"/>
      <c r="B706" s="61"/>
      <c r="C706" s="24"/>
      <c r="D706" s="51" t="s">
        <v>201</v>
      </c>
      <c r="E706" s="46" t="s">
        <v>163</v>
      </c>
      <c r="F706" s="52">
        <v>5.1929999999999996</v>
      </c>
      <c r="G706" s="53" t="s">
        <v>172</v>
      </c>
      <c r="H706" s="53" t="s">
        <v>173</v>
      </c>
      <c r="I706" s="46" t="s">
        <v>58</v>
      </c>
      <c r="J706" s="54">
        <v>4019</v>
      </c>
      <c r="K706" s="54">
        <v>10509</v>
      </c>
      <c r="L706" s="46">
        <v>6380</v>
      </c>
      <c r="M706" s="41" t="s">
        <v>34</v>
      </c>
      <c r="N706" s="55">
        <v>7.66</v>
      </c>
      <c r="O706" s="56">
        <f t="shared" si="30"/>
        <v>337.62663185378585</v>
      </c>
      <c r="P706" s="57">
        <v>7.44</v>
      </c>
      <c r="Q706" s="58" t="s">
        <v>67</v>
      </c>
      <c r="R706" s="46" t="s">
        <v>36</v>
      </c>
      <c r="S706" s="46" t="s">
        <v>38</v>
      </c>
      <c r="T706" s="46"/>
      <c r="U706" s="59"/>
      <c r="V706" s="60">
        <f t="shared" si="31"/>
        <v>102</v>
      </c>
      <c r="W706" s="12"/>
      <c r="X706" s="21">
        <f t="shared" si="32"/>
        <v>102</v>
      </c>
      <c r="Y706" s="12"/>
    </row>
    <row r="707" spans="1:25" s="5" customFormat="1" ht="24" customHeight="1">
      <c r="A707" s="50"/>
      <c r="B707" s="61"/>
      <c r="C707" s="24"/>
      <c r="D707" s="51" t="s">
        <v>202</v>
      </c>
      <c r="E707" s="46" t="s">
        <v>163</v>
      </c>
      <c r="F707" s="52">
        <v>5.1929999999999996</v>
      </c>
      <c r="G707" s="53" t="s">
        <v>170</v>
      </c>
      <c r="H707" s="53" t="s">
        <v>171</v>
      </c>
      <c r="I707" s="46" t="s">
        <v>58</v>
      </c>
      <c r="J707" s="54">
        <v>4019</v>
      </c>
      <c r="K707" s="54">
        <v>10509</v>
      </c>
      <c r="L707" s="46">
        <v>6380</v>
      </c>
      <c r="M707" s="41" t="s">
        <v>34</v>
      </c>
      <c r="N707" s="55">
        <v>7.75</v>
      </c>
      <c r="O707" s="56">
        <f t="shared" si="30"/>
        <v>333.70580645161294</v>
      </c>
      <c r="P707" s="57">
        <v>7.44</v>
      </c>
      <c r="Q707" s="58" t="s">
        <v>67</v>
      </c>
      <c r="R707" s="46" t="s">
        <v>36</v>
      </c>
      <c r="S707" s="46" t="s">
        <v>38</v>
      </c>
      <c r="T707" s="46"/>
      <c r="U707" s="59"/>
      <c r="V707" s="60">
        <f t="shared" si="31"/>
        <v>104</v>
      </c>
      <c r="W707" s="12"/>
      <c r="X707" s="21">
        <f t="shared" si="32"/>
        <v>104</v>
      </c>
      <c r="Y707" s="12"/>
    </row>
    <row r="708" spans="1:25" s="5" customFormat="1" ht="24" customHeight="1">
      <c r="A708" s="50"/>
      <c r="B708" s="61"/>
      <c r="C708" s="24"/>
      <c r="D708" s="51" t="s">
        <v>202</v>
      </c>
      <c r="E708" s="46" t="s">
        <v>163</v>
      </c>
      <c r="F708" s="52">
        <v>5.1929999999999996</v>
      </c>
      <c r="G708" s="53" t="s">
        <v>172</v>
      </c>
      <c r="H708" s="53" t="s">
        <v>173</v>
      </c>
      <c r="I708" s="46" t="s">
        <v>58</v>
      </c>
      <c r="J708" s="54">
        <v>4019</v>
      </c>
      <c r="K708" s="54">
        <v>10509</v>
      </c>
      <c r="L708" s="46">
        <v>6380</v>
      </c>
      <c r="M708" s="41" t="s">
        <v>34</v>
      </c>
      <c r="N708" s="55">
        <v>7.75</v>
      </c>
      <c r="O708" s="56">
        <f t="shared" si="30"/>
        <v>333.70580645161294</v>
      </c>
      <c r="P708" s="57">
        <v>7.44</v>
      </c>
      <c r="Q708" s="58" t="s">
        <v>67</v>
      </c>
      <c r="R708" s="46" t="s">
        <v>36</v>
      </c>
      <c r="S708" s="46" t="s">
        <v>38</v>
      </c>
      <c r="T708" s="46"/>
      <c r="U708" s="59"/>
      <c r="V708" s="60">
        <f t="shared" si="31"/>
        <v>104</v>
      </c>
      <c r="W708" s="12"/>
      <c r="X708" s="21">
        <f t="shared" si="32"/>
        <v>104</v>
      </c>
      <c r="Y708" s="12"/>
    </row>
    <row r="709" spans="1:25" s="5" customFormat="1" ht="24" customHeight="1">
      <c r="A709" s="50"/>
      <c r="B709" s="61"/>
      <c r="C709" s="24"/>
      <c r="D709" s="51" t="s">
        <v>202</v>
      </c>
      <c r="E709" s="46" t="s">
        <v>163</v>
      </c>
      <c r="F709" s="52">
        <v>5.1929999999999996</v>
      </c>
      <c r="G709" s="53" t="s">
        <v>170</v>
      </c>
      <c r="H709" s="53" t="s">
        <v>171</v>
      </c>
      <c r="I709" s="46" t="s">
        <v>58</v>
      </c>
      <c r="J709" s="54">
        <v>4019</v>
      </c>
      <c r="K709" s="54">
        <v>10509</v>
      </c>
      <c r="L709" s="46">
        <v>6380</v>
      </c>
      <c r="M709" s="41" t="s">
        <v>34</v>
      </c>
      <c r="N709" s="55">
        <v>7.68</v>
      </c>
      <c r="O709" s="56">
        <f t="shared" si="30"/>
        <v>336.74739583333331</v>
      </c>
      <c r="P709" s="57">
        <v>7.44</v>
      </c>
      <c r="Q709" s="58" t="s">
        <v>67</v>
      </c>
      <c r="R709" s="46" t="s">
        <v>36</v>
      </c>
      <c r="S709" s="46" t="s">
        <v>38</v>
      </c>
      <c r="T709" s="46"/>
      <c r="U709" s="59"/>
      <c r="V709" s="60">
        <f t="shared" si="31"/>
        <v>103</v>
      </c>
      <c r="W709" s="12"/>
      <c r="X709" s="21">
        <f t="shared" si="32"/>
        <v>103</v>
      </c>
      <c r="Y709" s="12"/>
    </row>
    <row r="710" spans="1:25" s="5" customFormat="1" ht="24" customHeight="1">
      <c r="A710" s="50"/>
      <c r="B710" s="61"/>
      <c r="C710" s="24"/>
      <c r="D710" s="51" t="s">
        <v>202</v>
      </c>
      <c r="E710" s="46" t="s">
        <v>163</v>
      </c>
      <c r="F710" s="52">
        <v>5.1929999999999996</v>
      </c>
      <c r="G710" s="53" t="s">
        <v>172</v>
      </c>
      <c r="H710" s="53" t="s">
        <v>173</v>
      </c>
      <c r="I710" s="46" t="s">
        <v>58</v>
      </c>
      <c r="J710" s="54">
        <v>4019</v>
      </c>
      <c r="K710" s="54">
        <v>10509</v>
      </c>
      <c r="L710" s="46">
        <v>6380</v>
      </c>
      <c r="M710" s="41" t="s">
        <v>34</v>
      </c>
      <c r="N710" s="55">
        <v>7.66</v>
      </c>
      <c r="O710" s="56">
        <f t="shared" si="30"/>
        <v>337.62663185378585</v>
      </c>
      <c r="P710" s="57">
        <v>7.44</v>
      </c>
      <c r="Q710" s="58" t="s">
        <v>67</v>
      </c>
      <c r="R710" s="46" t="s">
        <v>36</v>
      </c>
      <c r="S710" s="46" t="s">
        <v>38</v>
      </c>
      <c r="T710" s="46"/>
      <c r="U710" s="59"/>
      <c r="V710" s="60">
        <f t="shared" si="31"/>
        <v>102</v>
      </c>
      <c r="W710" s="12"/>
      <c r="X710" s="21">
        <f t="shared" si="32"/>
        <v>102</v>
      </c>
      <c r="Y710" s="12"/>
    </row>
    <row r="711" spans="1:25" s="5" customFormat="1" ht="24" customHeight="1">
      <c r="A711" s="50"/>
      <c r="B711" s="61"/>
      <c r="C711" s="24"/>
      <c r="D711" s="51" t="s">
        <v>203</v>
      </c>
      <c r="E711" s="46" t="s">
        <v>163</v>
      </c>
      <c r="F711" s="52">
        <v>5.1929999999999996</v>
      </c>
      <c r="G711" s="53" t="s">
        <v>170</v>
      </c>
      <c r="H711" s="53" t="s">
        <v>171</v>
      </c>
      <c r="I711" s="46" t="s">
        <v>58</v>
      </c>
      <c r="J711" s="54">
        <v>4019</v>
      </c>
      <c r="K711" s="54">
        <v>10509</v>
      </c>
      <c r="L711" s="46">
        <v>6380</v>
      </c>
      <c r="M711" s="41" t="s">
        <v>34</v>
      </c>
      <c r="N711" s="55">
        <v>7.75</v>
      </c>
      <c r="O711" s="56">
        <f t="shared" si="30"/>
        <v>333.70580645161294</v>
      </c>
      <c r="P711" s="57">
        <v>7.44</v>
      </c>
      <c r="Q711" s="58" t="s">
        <v>67</v>
      </c>
      <c r="R711" s="46" t="s">
        <v>36</v>
      </c>
      <c r="S711" s="46" t="s">
        <v>108</v>
      </c>
      <c r="T711" s="46"/>
      <c r="U711" s="59"/>
      <c r="V711" s="60">
        <f t="shared" si="31"/>
        <v>104</v>
      </c>
      <c r="W711" s="12"/>
      <c r="X711" s="21">
        <f t="shared" si="32"/>
        <v>104</v>
      </c>
      <c r="Y711" s="12"/>
    </row>
    <row r="712" spans="1:25" s="5" customFormat="1" ht="24" customHeight="1">
      <c r="A712" s="50"/>
      <c r="B712" s="61"/>
      <c r="C712" s="24"/>
      <c r="D712" s="51" t="s">
        <v>203</v>
      </c>
      <c r="E712" s="46" t="s">
        <v>163</v>
      </c>
      <c r="F712" s="52">
        <v>5.1929999999999996</v>
      </c>
      <c r="G712" s="53" t="s">
        <v>170</v>
      </c>
      <c r="H712" s="53" t="s">
        <v>171</v>
      </c>
      <c r="I712" s="46" t="s">
        <v>58</v>
      </c>
      <c r="J712" s="54">
        <v>4019</v>
      </c>
      <c r="K712" s="54">
        <v>10509</v>
      </c>
      <c r="L712" s="46">
        <v>6380</v>
      </c>
      <c r="M712" s="41" t="s">
        <v>34</v>
      </c>
      <c r="N712" s="55">
        <v>7.68</v>
      </c>
      <c r="O712" s="56">
        <f t="shared" si="30"/>
        <v>336.74739583333331</v>
      </c>
      <c r="P712" s="57">
        <v>7.44</v>
      </c>
      <c r="Q712" s="58" t="s">
        <v>67</v>
      </c>
      <c r="R712" s="46" t="s">
        <v>36</v>
      </c>
      <c r="S712" s="46" t="s">
        <v>108</v>
      </c>
      <c r="T712" s="46"/>
      <c r="U712" s="59"/>
      <c r="V712" s="60">
        <f t="shared" si="31"/>
        <v>103</v>
      </c>
      <c r="W712" s="12"/>
      <c r="X712" s="21">
        <f t="shared" si="32"/>
        <v>103</v>
      </c>
      <c r="Y712" s="12"/>
    </row>
    <row r="713" spans="1:25" s="5" customFormat="1" ht="24" customHeight="1">
      <c r="A713" s="50"/>
      <c r="B713" s="61"/>
      <c r="C713" s="24"/>
      <c r="D713" s="51" t="s">
        <v>204</v>
      </c>
      <c r="E713" s="46" t="s">
        <v>163</v>
      </c>
      <c r="F713" s="52">
        <v>5.1929999999999996</v>
      </c>
      <c r="G713" s="53" t="s">
        <v>170</v>
      </c>
      <c r="H713" s="53" t="s">
        <v>171</v>
      </c>
      <c r="I713" s="46" t="s">
        <v>58</v>
      </c>
      <c r="J713" s="54">
        <v>4019</v>
      </c>
      <c r="K713" s="54">
        <v>10509</v>
      </c>
      <c r="L713" s="46">
        <v>6380</v>
      </c>
      <c r="M713" s="41" t="s">
        <v>34</v>
      </c>
      <c r="N713" s="55">
        <v>7.75</v>
      </c>
      <c r="O713" s="56">
        <f t="shared" ref="O713:O776" si="33">IF(N713&gt;0,1/N713*37.7*68.6,"")</f>
        <v>333.70580645161294</v>
      </c>
      <c r="P713" s="57">
        <v>7.44</v>
      </c>
      <c r="Q713" s="58" t="s">
        <v>67</v>
      </c>
      <c r="R713" s="46" t="s">
        <v>36</v>
      </c>
      <c r="S713" s="46" t="s">
        <v>108</v>
      </c>
      <c r="T713" s="46"/>
      <c r="U713" s="59"/>
      <c r="V713" s="60">
        <f t="shared" ref="V713:V776" si="34">IF(X713&lt;95,"",X713)</f>
        <v>104</v>
      </c>
      <c r="W713" s="12"/>
      <c r="X713" s="21">
        <f t="shared" ref="X713:X776" si="35">IFERROR(ROUNDDOWN(N713/P713*100,0),"")</f>
        <v>104</v>
      </c>
      <c r="Y713" s="12"/>
    </row>
    <row r="714" spans="1:25" s="5" customFormat="1" ht="24" customHeight="1">
      <c r="A714" s="22"/>
      <c r="B714" s="26"/>
      <c r="C714" s="24"/>
      <c r="D714" s="36" t="s">
        <v>205</v>
      </c>
      <c r="E714" s="37" t="s">
        <v>163</v>
      </c>
      <c r="F714" s="38">
        <v>5.1929999999999996</v>
      </c>
      <c r="G714" s="39" t="s">
        <v>170</v>
      </c>
      <c r="H714" s="39" t="s">
        <v>171</v>
      </c>
      <c r="I714" s="37" t="s">
        <v>58</v>
      </c>
      <c r="J714" s="40">
        <v>4019</v>
      </c>
      <c r="K714" s="40">
        <v>10509</v>
      </c>
      <c r="L714" s="39">
        <v>6380</v>
      </c>
      <c r="M714" s="41" t="s">
        <v>34</v>
      </c>
      <c r="N714" s="42">
        <v>7.74</v>
      </c>
      <c r="O714" s="43">
        <f t="shared" si="33"/>
        <v>334.13695090439273</v>
      </c>
      <c r="P714" s="44">
        <v>7.44</v>
      </c>
      <c r="Q714" s="45" t="s">
        <v>35</v>
      </c>
      <c r="R714" s="37" t="s">
        <v>36</v>
      </c>
      <c r="S714" s="46" t="s">
        <v>38</v>
      </c>
      <c r="T714" s="37"/>
      <c r="U714" s="47"/>
      <c r="V714" s="48">
        <f t="shared" si="34"/>
        <v>104</v>
      </c>
      <c r="W714" s="12"/>
      <c r="X714" s="21">
        <f t="shared" si="35"/>
        <v>104</v>
      </c>
    </row>
    <row r="715" spans="1:25" s="5" customFormat="1" ht="24" customHeight="1">
      <c r="A715" s="22"/>
      <c r="B715" s="26"/>
      <c r="C715" s="24"/>
      <c r="D715" s="36" t="s">
        <v>205</v>
      </c>
      <c r="E715" s="37" t="s">
        <v>163</v>
      </c>
      <c r="F715" s="38">
        <v>5.1929999999999996</v>
      </c>
      <c r="G715" s="39" t="s">
        <v>172</v>
      </c>
      <c r="H715" s="39" t="s">
        <v>173</v>
      </c>
      <c r="I715" s="37" t="s">
        <v>58</v>
      </c>
      <c r="J715" s="40">
        <v>4019</v>
      </c>
      <c r="K715" s="40">
        <v>10509</v>
      </c>
      <c r="L715" s="39">
        <v>6380</v>
      </c>
      <c r="M715" s="41" t="s">
        <v>34</v>
      </c>
      <c r="N715" s="42">
        <v>7.74</v>
      </c>
      <c r="O715" s="43">
        <f t="shared" si="33"/>
        <v>334.13695090439273</v>
      </c>
      <c r="P715" s="44">
        <v>7.44</v>
      </c>
      <c r="Q715" s="45" t="s">
        <v>35</v>
      </c>
      <c r="R715" s="37" t="s">
        <v>36</v>
      </c>
      <c r="S715" s="46" t="s">
        <v>38</v>
      </c>
      <c r="T715" s="37"/>
      <c r="U715" s="47"/>
      <c r="V715" s="48">
        <f t="shared" si="34"/>
        <v>104</v>
      </c>
      <c r="W715" s="12"/>
      <c r="X715" s="21">
        <f t="shared" si="35"/>
        <v>104</v>
      </c>
    </row>
    <row r="716" spans="1:25" s="5" customFormat="1" ht="24" customHeight="1">
      <c r="A716" s="22"/>
      <c r="B716" s="26"/>
      <c r="C716" s="24"/>
      <c r="D716" s="36" t="s">
        <v>205</v>
      </c>
      <c r="E716" s="37" t="s">
        <v>163</v>
      </c>
      <c r="F716" s="38">
        <v>5.1929999999999996</v>
      </c>
      <c r="G716" s="39" t="s">
        <v>170</v>
      </c>
      <c r="H716" s="39" t="s">
        <v>171</v>
      </c>
      <c r="I716" s="37" t="s">
        <v>58</v>
      </c>
      <c r="J716" s="40">
        <v>4019</v>
      </c>
      <c r="K716" s="40">
        <v>10509</v>
      </c>
      <c r="L716" s="39">
        <v>6380</v>
      </c>
      <c r="M716" s="41" t="s">
        <v>34</v>
      </c>
      <c r="N716" s="42">
        <v>7.73</v>
      </c>
      <c r="O716" s="43">
        <f t="shared" si="33"/>
        <v>334.56921086675288</v>
      </c>
      <c r="P716" s="44">
        <v>7.44</v>
      </c>
      <c r="Q716" s="45" t="s">
        <v>35</v>
      </c>
      <c r="R716" s="37" t="s">
        <v>36</v>
      </c>
      <c r="S716" s="46" t="s">
        <v>38</v>
      </c>
      <c r="T716" s="37"/>
      <c r="U716" s="47"/>
      <c r="V716" s="48">
        <f t="shared" si="34"/>
        <v>103</v>
      </c>
      <c r="W716" s="12"/>
      <c r="X716" s="21">
        <f t="shared" si="35"/>
        <v>103</v>
      </c>
    </row>
    <row r="717" spans="1:25" s="5" customFormat="1" ht="24" customHeight="1">
      <c r="A717" s="22"/>
      <c r="B717" s="26"/>
      <c r="C717" s="24"/>
      <c r="D717" s="36" t="s">
        <v>205</v>
      </c>
      <c r="E717" s="37" t="s">
        <v>163</v>
      </c>
      <c r="F717" s="38">
        <v>5.1929999999999996</v>
      </c>
      <c r="G717" s="39" t="s">
        <v>172</v>
      </c>
      <c r="H717" s="39" t="s">
        <v>173</v>
      </c>
      <c r="I717" s="37" t="s">
        <v>58</v>
      </c>
      <c r="J717" s="40">
        <v>4019</v>
      </c>
      <c r="K717" s="40">
        <v>10509</v>
      </c>
      <c r="L717" s="39">
        <v>6380</v>
      </c>
      <c r="M717" s="41" t="s">
        <v>34</v>
      </c>
      <c r="N717" s="42">
        <v>7.73</v>
      </c>
      <c r="O717" s="43">
        <f t="shared" si="33"/>
        <v>334.56921086675288</v>
      </c>
      <c r="P717" s="44">
        <v>7.44</v>
      </c>
      <c r="Q717" s="45" t="s">
        <v>35</v>
      </c>
      <c r="R717" s="37" t="s">
        <v>36</v>
      </c>
      <c r="S717" s="46" t="s">
        <v>38</v>
      </c>
      <c r="T717" s="37"/>
      <c r="U717" s="47"/>
      <c r="V717" s="48">
        <f t="shared" si="34"/>
        <v>103</v>
      </c>
      <c r="W717" s="12"/>
      <c r="X717" s="21">
        <f t="shared" si="35"/>
        <v>103</v>
      </c>
    </row>
    <row r="718" spans="1:25" s="5" customFormat="1" ht="24" customHeight="1">
      <c r="A718" s="22"/>
      <c r="B718" s="26"/>
      <c r="C718" s="24"/>
      <c r="D718" s="36" t="s">
        <v>205</v>
      </c>
      <c r="E718" s="37" t="s">
        <v>163</v>
      </c>
      <c r="F718" s="38">
        <v>5.1929999999999996</v>
      </c>
      <c r="G718" s="39" t="s">
        <v>170</v>
      </c>
      <c r="H718" s="39" t="s">
        <v>171</v>
      </c>
      <c r="I718" s="37" t="s">
        <v>58</v>
      </c>
      <c r="J718" s="40">
        <v>4019</v>
      </c>
      <c r="K718" s="40">
        <v>10509</v>
      </c>
      <c r="L718" s="39">
        <v>6380</v>
      </c>
      <c r="M718" s="41" t="s">
        <v>34</v>
      </c>
      <c r="N718" s="42">
        <v>7.62</v>
      </c>
      <c r="O718" s="43">
        <f t="shared" si="33"/>
        <v>339.39895013123362</v>
      </c>
      <c r="P718" s="44">
        <v>7.44</v>
      </c>
      <c r="Q718" s="45" t="s">
        <v>35</v>
      </c>
      <c r="R718" s="37" t="s">
        <v>36</v>
      </c>
      <c r="S718" s="46" t="s">
        <v>38</v>
      </c>
      <c r="T718" s="37"/>
      <c r="U718" s="47"/>
      <c r="V718" s="48">
        <f t="shared" si="34"/>
        <v>102</v>
      </c>
      <c r="W718" s="12"/>
      <c r="X718" s="21">
        <f t="shared" si="35"/>
        <v>102</v>
      </c>
    </row>
    <row r="719" spans="1:25" s="5" customFormat="1" ht="24" customHeight="1">
      <c r="A719" s="22"/>
      <c r="B719" s="26"/>
      <c r="C719" s="24"/>
      <c r="D719" s="36" t="s">
        <v>205</v>
      </c>
      <c r="E719" s="37" t="s">
        <v>163</v>
      </c>
      <c r="F719" s="38">
        <v>5.1929999999999996</v>
      </c>
      <c r="G719" s="39" t="s">
        <v>172</v>
      </c>
      <c r="H719" s="39" t="s">
        <v>173</v>
      </c>
      <c r="I719" s="37" t="s">
        <v>58</v>
      </c>
      <c r="J719" s="40">
        <v>4019</v>
      </c>
      <c r="K719" s="40">
        <v>10509</v>
      </c>
      <c r="L719" s="39">
        <v>6380</v>
      </c>
      <c r="M719" s="41" t="s">
        <v>34</v>
      </c>
      <c r="N719" s="42">
        <v>7.61</v>
      </c>
      <c r="O719" s="43">
        <f t="shared" si="33"/>
        <v>339.84494086727994</v>
      </c>
      <c r="P719" s="44">
        <v>7.44</v>
      </c>
      <c r="Q719" s="45" t="s">
        <v>35</v>
      </c>
      <c r="R719" s="37" t="s">
        <v>36</v>
      </c>
      <c r="S719" s="46" t="s">
        <v>38</v>
      </c>
      <c r="T719" s="37"/>
      <c r="U719" s="47"/>
      <c r="V719" s="48">
        <f t="shared" si="34"/>
        <v>102</v>
      </c>
      <c r="W719" s="12"/>
      <c r="X719" s="21">
        <f t="shared" si="35"/>
        <v>102</v>
      </c>
    </row>
    <row r="720" spans="1:25" s="5" customFormat="1" ht="24" customHeight="1">
      <c r="A720" s="22"/>
      <c r="B720" s="26"/>
      <c r="C720" s="24"/>
      <c r="D720" s="36" t="s">
        <v>205</v>
      </c>
      <c r="E720" s="37" t="s">
        <v>163</v>
      </c>
      <c r="F720" s="38">
        <v>5.1929999999999996</v>
      </c>
      <c r="G720" s="39" t="s">
        <v>170</v>
      </c>
      <c r="H720" s="39" t="s">
        <v>171</v>
      </c>
      <c r="I720" s="37" t="s">
        <v>58</v>
      </c>
      <c r="J720" s="40">
        <v>4019</v>
      </c>
      <c r="K720" s="40">
        <v>10509</v>
      </c>
      <c r="L720" s="39">
        <v>6380</v>
      </c>
      <c r="M720" s="41" t="s">
        <v>34</v>
      </c>
      <c r="N720" s="42">
        <v>7.61</v>
      </c>
      <c r="O720" s="43">
        <f t="shared" si="33"/>
        <v>339.84494086727994</v>
      </c>
      <c r="P720" s="44">
        <v>7.44</v>
      </c>
      <c r="Q720" s="45" t="s">
        <v>35</v>
      </c>
      <c r="R720" s="37" t="s">
        <v>36</v>
      </c>
      <c r="S720" s="46" t="s">
        <v>38</v>
      </c>
      <c r="T720" s="37"/>
      <c r="U720" s="47"/>
      <c r="V720" s="48">
        <f t="shared" si="34"/>
        <v>102</v>
      </c>
      <c r="W720" s="12"/>
      <c r="X720" s="21">
        <f t="shared" si="35"/>
        <v>102</v>
      </c>
    </row>
    <row r="721" spans="1:25" s="5" customFormat="1" ht="24" customHeight="1">
      <c r="A721" s="22"/>
      <c r="B721" s="26"/>
      <c r="C721" s="24"/>
      <c r="D721" s="36" t="s">
        <v>205</v>
      </c>
      <c r="E721" s="37" t="s">
        <v>163</v>
      </c>
      <c r="F721" s="38">
        <v>5.1929999999999996</v>
      </c>
      <c r="G721" s="39" t="s">
        <v>172</v>
      </c>
      <c r="H721" s="39" t="s">
        <v>173</v>
      </c>
      <c r="I721" s="37" t="s">
        <v>58</v>
      </c>
      <c r="J721" s="40">
        <v>4019</v>
      </c>
      <c r="K721" s="40">
        <v>10509</v>
      </c>
      <c r="L721" s="39">
        <v>6380</v>
      </c>
      <c r="M721" s="41" t="s">
        <v>34</v>
      </c>
      <c r="N721" s="42">
        <v>7.6</v>
      </c>
      <c r="O721" s="43">
        <f t="shared" si="33"/>
        <v>340.29210526315785</v>
      </c>
      <c r="P721" s="44">
        <v>7.44</v>
      </c>
      <c r="Q721" s="45" t="s">
        <v>35</v>
      </c>
      <c r="R721" s="37" t="s">
        <v>36</v>
      </c>
      <c r="S721" s="46" t="s">
        <v>38</v>
      </c>
      <c r="T721" s="37"/>
      <c r="U721" s="47"/>
      <c r="V721" s="48">
        <f t="shared" si="34"/>
        <v>102</v>
      </c>
      <c r="W721" s="12"/>
      <c r="X721" s="21">
        <f t="shared" si="35"/>
        <v>102</v>
      </c>
    </row>
    <row r="722" spans="1:25" s="5" customFormat="1" ht="24" customHeight="1">
      <c r="A722" s="22"/>
      <c r="B722" s="26"/>
      <c r="C722" s="24"/>
      <c r="D722" s="36" t="s">
        <v>206</v>
      </c>
      <c r="E722" s="37" t="s">
        <v>163</v>
      </c>
      <c r="F722" s="38">
        <v>5.1929999999999996</v>
      </c>
      <c r="G722" s="39" t="s">
        <v>170</v>
      </c>
      <c r="H722" s="39" t="s">
        <v>171</v>
      </c>
      <c r="I722" s="37" t="s">
        <v>58</v>
      </c>
      <c r="J722" s="40">
        <v>4019</v>
      </c>
      <c r="K722" s="40">
        <v>10509</v>
      </c>
      <c r="L722" s="39">
        <v>6380</v>
      </c>
      <c r="M722" s="41" t="s">
        <v>34</v>
      </c>
      <c r="N722" s="42">
        <v>7.74</v>
      </c>
      <c r="O722" s="43">
        <f t="shared" si="33"/>
        <v>334.13695090439273</v>
      </c>
      <c r="P722" s="44">
        <v>7.44</v>
      </c>
      <c r="Q722" s="45" t="s">
        <v>35</v>
      </c>
      <c r="R722" s="37" t="s">
        <v>36</v>
      </c>
      <c r="S722" s="46" t="s">
        <v>38</v>
      </c>
      <c r="T722" s="37"/>
      <c r="U722" s="47"/>
      <c r="V722" s="48">
        <f t="shared" si="34"/>
        <v>104</v>
      </c>
      <c r="W722" s="12"/>
      <c r="X722" s="21">
        <f t="shared" si="35"/>
        <v>104</v>
      </c>
    </row>
    <row r="723" spans="1:25" s="5" customFormat="1" ht="24" customHeight="1">
      <c r="A723" s="22"/>
      <c r="B723" s="26"/>
      <c r="C723" s="24"/>
      <c r="D723" s="36" t="s">
        <v>206</v>
      </c>
      <c r="E723" s="37" t="s">
        <v>163</v>
      </c>
      <c r="F723" s="38">
        <v>5.1929999999999996</v>
      </c>
      <c r="G723" s="39" t="s">
        <v>172</v>
      </c>
      <c r="H723" s="39" t="s">
        <v>173</v>
      </c>
      <c r="I723" s="37" t="s">
        <v>58</v>
      </c>
      <c r="J723" s="40">
        <v>4019</v>
      </c>
      <c r="K723" s="40">
        <v>10509</v>
      </c>
      <c r="L723" s="39">
        <v>6380</v>
      </c>
      <c r="M723" s="41" t="s">
        <v>34</v>
      </c>
      <c r="N723" s="42">
        <v>7.74</v>
      </c>
      <c r="O723" s="43">
        <f t="shared" si="33"/>
        <v>334.13695090439273</v>
      </c>
      <c r="P723" s="44">
        <v>7.44</v>
      </c>
      <c r="Q723" s="45" t="s">
        <v>35</v>
      </c>
      <c r="R723" s="37" t="s">
        <v>36</v>
      </c>
      <c r="S723" s="46" t="s">
        <v>38</v>
      </c>
      <c r="T723" s="37"/>
      <c r="U723" s="47"/>
      <c r="V723" s="48">
        <f t="shared" si="34"/>
        <v>104</v>
      </c>
      <c r="W723" s="12"/>
      <c r="X723" s="21">
        <f t="shared" si="35"/>
        <v>104</v>
      </c>
    </row>
    <row r="724" spans="1:25" s="5" customFormat="1" ht="24" customHeight="1">
      <c r="A724" s="22"/>
      <c r="B724" s="26"/>
      <c r="C724" s="24"/>
      <c r="D724" s="36" t="s">
        <v>206</v>
      </c>
      <c r="E724" s="37" t="s">
        <v>163</v>
      </c>
      <c r="F724" s="38">
        <v>5.1929999999999996</v>
      </c>
      <c r="G724" s="39" t="s">
        <v>170</v>
      </c>
      <c r="H724" s="39" t="s">
        <v>171</v>
      </c>
      <c r="I724" s="37" t="s">
        <v>58</v>
      </c>
      <c r="J724" s="40">
        <v>4019</v>
      </c>
      <c r="K724" s="40">
        <v>10509</v>
      </c>
      <c r="L724" s="39">
        <v>6380</v>
      </c>
      <c r="M724" s="41" t="s">
        <v>34</v>
      </c>
      <c r="N724" s="42">
        <v>7.73</v>
      </c>
      <c r="O724" s="43">
        <f t="shared" si="33"/>
        <v>334.56921086675288</v>
      </c>
      <c r="P724" s="44">
        <v>7.44</v>
      </c>
      <c r="Q724" s="45" t="s">
        <v>35</v>
      </c>
      <c r="R724" s="37" t="s">
        <v>36</v>
      </c>
      <c r="S724" s="46" t="s">
        <v>38</v>
      </c>
      <c r="T724" s="37"/>
      <c r="U724" s="47"/>
      <c r="V724" s="48">
        <f t="shared" si="34"/>
        <v>103</v>
      </c>
      <c r="W724" s="12"/>
      <c r="X724" s="21">
        <f t="shared" si="35"/>
        <v>103</v>
      </c>
    </row>
    <row r="725" spans="1:25" s="5" customFormat="1" ht="24" customHeight="1">
      <c r="A725" s="22"/>
      <c r="B725" s="26"/>
      <c r="C725" s="24"/>
      <c r="D725" s="36" t="s">
        <v>206</v>
      </c>
      <c r="E725" s="37" t="s">
        <v>163</v>
      </c>
      <c r="F725" s="38">
        <v>5.1929999999999996</v>
      </c>
      <c r="G725" s="39" t="s">
        <v>172</v>
      </c>
      <c r="H725" s="39" t="s">
        <v>173</v>
      </c>
      <c r="I725" s="37" t="s">
        <v>58</v>
      </c>
      <c r="J725" s="40">
        <v>4019</v>
      </c>
      <c r="K725" s="40">
        <v>10509</v>
      </c>
      <c r="L725" s="39">
        <v>6380</v>
      </c>
      <c r="M725" s="41" t="s">
        <v>34</v>
      </c>
      <c r="N725" s="42">
        <v>7.73</v>
      </c>
      <c r="O725" s="43">
        <f t="shared" si="33"/>
        <v>334.56921086675288</v>
      </c>
      <c r="P725" s="44">
        <v>7.44</v>
      </c>
      <c r="Q725" s="45" t="s">
        <v>35</v>
      </c>
      <c r="R725" s="37" t="s">
        <v>36</v>
      </c>
      <c r="S725" s="46" t="s">
        <v>38</v>
      </c>
      <c r="T725" s="37"/>
      <c r="U725" s="47"/>
      <c r="V725" s="48">
        <f t="shared" si="34"/>
        <v>103</v>
      </c>
      <c r="W725" s="12"/>
      <c r="X725" s="21">
        <f t="shared" si="35"/>
        <v>103</v>
      </c>
    </row>
    <row r="726" spans="1:25" s="5" customFormat="1" ht="24" customHeight="1">
      <c r="A726" s="22"/>
      <c r="B726" s="26"/>
      <c r="C726" s="24"/>
      <c r="D726" s="36" t="s">
        <v>206</v>
      </c>
      <c r="E726" s="37" t="s">
        <v>163</v>
      </c>
      <c r="F726" s="38">
        <v>5.1929999999999996</v>
      </c>
      <c r="G726" s="39" t="s">
        <v>170</v>
      </c>
      <c r="H726" s="39" t="s">
        <v>171</v>
      </c>
      <c r="I726" s="37" t="s">
        <v>58</v>
      </c>
      <c r="J726" s="40">
        <v>4019</v>
      </c>
      <c r="K726" s="40">
        <v>10509</v>
      </c>
      <c r="L726" s="39">
        <v>6380</v>
      </c>
      <c r="M726" s="41" t="s">
        <v>34</v>
      </c>
      <c r="N726" s="42">
        <v>7.62</v>
      </c>
      <c r="O726" s="43">
        <f t="shared" si="33"/>
        <v>339.39895013123362</v>
      </c>
      <c r="P726" s="44">
        <v>7.44</v>
      </c>
      <c r="Q726" s="45" t="s">
        <v>35</v>
      </c>
      <c r="R726" s="37" t="s">
        <v>36</v>
      </c>
      <c r="S726" s="46" t="s">
        <v>38</v>
      </c>
      <c r="T726" s="37"/>
      <c r="U726" s="47"/>
      <c r="V726" s="48">
        <f t="shared" si="34"/>
        <v>102</v>
      </c>
      <c r="W726" s="12"/>
      <c r="X726" s="21">
        <f t="shared" si="35"/>
        <v>102</v>
      </c>
    </row>
    <row r="727" spans="1:25" s="5" customFormat="1" ht="24" customHeight="1">
      <c r="A727" s="22"/>
      <c r="B727" s="26"/>
      <c r="C727" s="24"/>
      <c r="D727" s="36" t="s">
        <v>206</v>
      </c>
      <c r="E727" s="37" t="s">
        <v>163</v>
      </c>
      <c r="F727" s="38">
        <v>5.1929999999999996</v>
      </c>
      <c r="G727" s="39" t="s">
        <v>172</v>
      </c>
      <c r="H727" s="39" t="s">
        <v>173</v>
      </c>
      <c r="I727" s="37" t="s">
        <v>58</v>
      </c>
      <c r="J727" s="40">
        <v>4019</v>
      </c>
      <c r="K727" s="40">
        <v>10509</v>
      </c>
      <c r="L727" s="39">
        <v>6380</v>
      </c>
      <c r="M727" s="41" t="s">
        <v>34</v>
      </c>
      <c r="N727" s="42">
        <v>7.61</v>
      </c>
      <c r="O727" s="43">
        <f t="shared" si="33"/>
        <v>339.84494086727994</v>
      </c>
      <c r="P727" s="44">
        <v>7.44</v>
      </c>
      <c r="Q727" s="45" t="s">
        <v>35</v>
      </c>
      <c r="R727" s="37" t="s">
        <v>36</v>
      </c>
      <c r="S727" s="46" t="s">
        <v>38</v>
      </c>
      <c r="T727" s="37"/>
      <c r="U727" s="47"/>
      <c r="V727" s="48">
        <f t="shared" si="34"/>
        <v>102</v>
      </c>
      <c r="W727" s="12"/>
      <c r="X727" s="21">
        <f t="shared" si="35"/>
        <v>102</v>
      </c>
    </row>
    <row r="728" spans="1:25" s="5" customFormat="1" ht="24" customHeight="1">
      <c r="A728" s="22"/>
      <c r="B728" s="26"/>
      <c r="C728" s="24"/>
      <c r="D728" s="36" t="s">
        <v>206</v>
      </c>
      <c r="E728" s="37" t="s">
        <v>163</v>
      </c>
      <c r="F728" s="38">
        <v>5.1929999999999996</v>
      </c>
      <c r="G728" s="39" t="s">
        <v>170</v>
      </c>
      <c r="H728" s="39" t="s">
        <v>171</v>
      </c>
      <c r="I728" s="37" t="s">
        <v>58</v>
      </c>
      <c r="J728" s="40">
        <v>4019</v>
      </c>
      <c r="K728" s="40">
        <v>10509</v>
      </c>
      <c r="L728" s="39">
        <v>6380</v>
      </c>
      <c r="M728" s="41" t="s">
        <v>34</v>
      </c>
      <c r="N728" s="42">
        <v>7.61</v>
      </c>
      <c r="O728" s="43">
        <f t="shared" si="33"/>
        <v>339.84494086727994</v>
      </c>
      <c r="P728" s="44">
        <v>7.44</v>
      </c>
      <c r="Q728" s="45" t="s">
        <v>35</v>
      </c>
      <c r="R728" s="37" t="s">
        <v>36</v>
      </c>
      <c r="S728" s="46" t="s">
        <v>38</v>
      </c>
      <c r="T728" s="37"/>
      <c r="U728" s="47"/>
      <c r="V728" s="48">
        <f t="shared" si="34"/>
        <v>102</v>
      </c>
      <c r="W728" s="12"/>
      <c r="X728" s="21">
        <f t="shared" si="35"/>
        <v>102</v>
      </c>
    </row>
    <row r="729" spans="1:25" s="5" customFormat="1" ht="24" customHeight="1">
      <c r="A729" s="22"/>
      <c r="B729" s="26"/>
      <c r="C729" s="24"/>
      <c r="D729" s="36" t="s">
        <v>206</v>
      </c>
      <c r="E729" s="37" t="s">
        <v>163</v>
      </c>
      <c r="F729" s="38">
        <v>5.1929999999999996</v>
      </c>
      <c r="G729" s="39" t="s">
        <v>172</v>
      </c>
      <c r="H729" s="39" t="s">
        <v>173</v>
      </c>
      <c r="I729" s="37" t="s">
        <v>58</v>
      </c>
      <c r="J729" s="40">
        <v>4019</v>
      </c>
      <c r="K729" s="40">
        <v>10509</v>
      </c>
      <c r="L729" s="39">
        <v>6380</v>
      </c>
      <c r="M729" s="41" t="s">
        <v>34</v>
      </c>
      <c r="N729" s="42">
        <v>7.6</v>
      </c>
      <c r="O729" s="43">
        <f t="shared" si="33"/>
        <v>340.29210526315785</v>
      </c>
      <c r="P729" s="44">
        <v>7.44</v>
      </c>
      <c r="Q729" s="45" t="s">
        <v>35</v>
      </c>
      <c r="R729" s="37" t="s">
        <v>36</v>
      </c>
      <c r="S729" s="46" t="s">
        <v>38</v>
      </c>
      <c r="T729" s="37"/>
      <c r="U729" s="47"/>
      <c r="V729" s="48">
        <f t="shared" si="34"/>
        <v>102</v>
      </c>
      <c r="W729" s="12"/>
      <c r="X729" s="21">
        <f t="shared" si="35"/>
        <v>102</v>
      </c>
    </row>
    <row r="730" spans="1:25" s="5" customFormat="1" ht="24" customHeight="1">
      <c r="A730" s="22"/>
      <c r="B730" s="26"/>
      <c r="C730" s="24"/>
      <c r="D730" s="36" t="s">
        <v>207</v>
      </c>
      <c r="E730" s="37" t="s">
        <v>163</v>
      </c>
      <c r="F730" s="38">
        <v>5.1929999999999996</v>
      </c>
      <c r="G730" s="39" t="s">
        <v>170</v>
      </c>
      <c r="H730" s="39" t="s">
        <v>171</v>
      </c>
      <c r="I730" s="37" t="s">
        <v>58</v>
      </c>
      <c r="J730" s="40">
        <v>4019</v>
      </c>
      <c r="K730" s="40">
        <v>10509</v>
      </c>
      <c r="L730" s="39">
        <v>6380</v>
      </c>
      <c r="M730" s="41" t="s">
        <v>34</v>
      </c>
      <c r="N730" s="42">
        <v>7.74</v>
      </c>
      <c r="O730" s="43">
        <f t="shared" si="33"/>
        <v>334.13695090439273</v>
      </c>
      <c r="P730" s="44">
        <v>7.44</v>
      </c>
      <c r="Q730" s="45" t="s">
        <v>35</v>
      </c>
      <c r="R730" s="37" t="s">
        <v>36</v>
      </c>
      <c r="S730" s="46" t="s">
        <v>91</v>
      </c>
      <c r="T730" s="37"/>
      <c r="U730" s="47"/>
      <c r="V730" s="48">
        <f t="shared" si="34"/>
        <v>104</v>
      </c>
      <c r="W730" s="12"/>
      <c r="X730" s="21">
        <f t="shared" si="35"/>
        <v>104</v>
      </c>
    </row>
    <row r="731" spans="1:25" s="5" customFormat="1" ht="24" customHeight="1">
      <c r="A731" s="22"/>
      <c r="B731" s="26"/>
      <c r="C731" s="24"/>
      <c r="D731" s="36" t="s">
        <v>207</v>
      </c>
      <c r="E731" s="37" t="s">
        <v>163</v>
      </c>
      <c r="F731" s="38">
        <v>5.1929999999999996</v>
      </c>
      <c r="G731" s="39" t="s">
        <v>170</v>
      </c>
      <c r="H731" s="39" t="s">
        <v>171</v>
      </c>
      <c r="I731" s="37" t="s">
        <v>58</v>
      </c>
      <c r="J731" s="40">
        <v>4019</v>
      </c>
      <c r="K731" s="40">
        <v>10509</v>
      </c>
      <c r="L731" s="39">
        <v>6380</v>
      </c>
      <c r="M731" s="41" t="s">
        <v>34</v>
      </c>
      <c r="N731" s="42">
        <v>7.62</v>
      </c>
      <c r="O731" s="43">
        <f t="shared" si="33"/>
        <v>339.39895013123362</v>
      </c>
      <c r="P731" s="44">
        <v>7.44</v>
      </c>
      <c r="Q731" s="45" t="s">
        <v>35</v>
      </c>
      <c r="R731" s="37" t="s">
        <v>36</v>
      </c>
      <c r="S731" s="46" t="s">
        <v>108</v>
      </c>
      <c r="T731" s="37"/>
      <c r="U731" s="47"/>
      <c r="V731" s="48">
        <f t="shared" si="34"/>
        <v>102</v>
      </c>
      <c r="W731" s="12"/>
      <c r="X731" s="21">
        <f t="shared" si="35"/>
        <v>102</v>
      </c>
    </row>
    <row r="732" spans="1:25" s="5" customFormat="1" ht="24" customHeight="1">
      <c r="A732" s="50"/>
      <c r="B732" s="61"/>
      <c r="C732" s="24"/>
      <c r="D732" s="51" t="s">
        <v>208</v>
      </c>
      <c r="E732" s="46" t="s">
        <v>163</v>
      </c>
      <c r="F732" s="52">
        <v>5.1929999999999996</v>
      </c>
      <c r="G732" s="53" t="s">
        <v>170</v>
      </c>
      <c r="H732" s="53" t="s">
        <v>171</v>
      </c>
      <c r="I732" s="46" t="s">
        <v>58</v>
      </c>
      <c r="J732" s="54">
        <v>4019</v>
      </c>
      <c r="K732" s="54">
        <v>10509</v>
      </c>
      <c r="L732" s="46">
        <v>6380</v>
      </c>
      <c r="M732" s="41" t="s">
        <v>34</v>
      </c>
      <c r="N732" s="55">
        <v>7.68</v>
      </c>
      <c r="O732" s="56">
        <f t="shared" si="33"/>
        <v>336.74739583333331</v>
      </c>
      <c r="P732" s="57">
        <v>7.44</v>
      </c>
      <c r="Q732" s="58" t="s">
        <v>67</v>
      </c>
      <c r="R732" s="46" t="s">
        <v>36</v>
      </c>
      <c r="S732" s="46" t="s">
        <v>38</v>
      </c>
      <c r="T732" s="46"/>
      <c r="U732" s="59"/>
      <c r="V732" s="60">
        <f t="shared" si="34"/>
        <v>103</v>
      </c>
      <c r="W732" s="12"/>
      <c r="X732" s="21">
        <f t="shared" si="35"/>
        <v>103</v>
      </c>
      <c r="Y732" s="12"/>
    </row>
    <row r="733" spans="1:25" s="5" customFormat="1" ht="24" customHeight="1">
      <c r="A733" s="50"/>
      <c r="B733" s="61"/>
      <c r="C733" s="24"/>
      <c r="D733" s="51" t="s">
        <v>208</v>
      </c>
      <c r="E733" s="46" t="s">
        <v>163</v>
      </c>
      <c r="F733" s="52">
        <v>5.1929999999999996</v>
      </c>
      <c r="G733" s="53" t="s">
        <v>172</v>
      </c>
      <c r="H733" s="53" t="s">
        <v>173</v>
      </c>
      <c r="I733" s="46" t="s">
        <v>58</v>
      </c>
      <c r="J733" s="54">
        <v>4019</v>
      </c>
      <c r="K733" s="54">
        <v>10509</v>
      </c>
      <c r="L733" s="46">
        <v>6380</v>
      </c>
      <c r="M733" s="41" t="s">
        <v>34</v>
      </c>
      <c r="N733" s="55">
        <v>7.66</v>
      </c>
      <c r="O733" s="56">
        <f t="shared" si="33"/>
        <v>337.62663185378585</v>
      </c>
      <c r="P733" s="57">
        <v>7.44</v>
      </c>
      <c r="Q733" s="58" t="s">
        <v>67</v>
      </c>
      <c r="R733" s="46" t="s">
        <v>36</v>
      </c>
      <c r="S733" s="46" t="s">
        <v>38</v>
      </c>
      <c r="T733" s="46"/>
      <c r="U733" s="59"/>
      <c r="V733" s="60">
        <f t="shared" si="34"/>
        <v>102</v>
      </c>
      <c r="W733" s="12"/>
      <c r="X733" s="21">
        <f t="shared" si="35"/>
        <v>102</v>
      </c>
      <c r="Y733" s="12"/>
    </row>
    <row r="734" spans="1:25" s="5" customFormat="1" ht="24" customHeight="1">
      <c r="A734" s="50"/>
      <c r="B734" s="61"/>
      <c r="C734" s="24"/>
      <c r="D734" s="51" t="s">
        <v>209</v>
      </c>
      <c r="E734" s="46" t="s">
        <v>163</v>
      </c>
      <c r="F734" s="52">
        <v>5.1929999999999996</v>
      </c>
      <c r="G734" s="53" t="s">
        <v>170</v>
      </c>
      <c r="H734" s="53" t="s">
        <v>171</v>
      </c>
      <c r="I734" s="46" t="s">
        <v>58</v>
      </c>
      <c r="J734" s="54">
        <v>4019</v>
      </c>
      <c r="K734" s="54">
        <v>10509</v>
      </c>
      <c r="L734" s="46">
        <v>6380</v>
      </c>
      <c r="M734" s="41" t="s">
        <v>34</v>
      </c>
      <c r="N734" s="55">
        <v>7.68</v>
      </c>
      <c r="O734" s="56">
        <f t="shared" si="33"/>
        <v>336.74739583333331</v>
      </c>
      <c r="P734" s="57">
        <v>7.44</v>
      </c>
      <c r="Q734" s="58" t="s">
        <v>67</v>
      </c>
      <c r="R734" s="46" t="s">
        <v>36</v>
      </c>
      <c r="S734" s="46" t="s">
        <v>38</v>
      </c>
      <c r="T734" s="46"/>
      <c r="U734" s="59"/>
      <c r="V734" s="60">
        <f t="shared" si="34"/>
        <v>103</v>
      </c>
      <c r="W734" s="12"/>
      <c r="X734" s="21">
        <f t="shared" si="35"/>
        <v>103</v>
      </c>
      <c r="Y734" s="12"/>
    </row>
    <row r="735" spans="1:25" s="5" customFormat="1" ht="24" customHeight="1">
      <c r="A735" s="50"/>
      <c r="B735" s="61"/>
      <c r="C735" s="24"/>
      <c r="D735" s="51" t="s">
        <v>209</v>
      </c>
      <c r="E735" s="46" t="s">
        <v>163</v>
      </c>
      <c r="F735" s="52">
        <v>5.1929999999999996</v>
      </c>
      <c r="G735" s="53" t="s">
        <v>172</v>
      </c>
      <c r="H735" s="53" t="s">
        <v>173</v>
      </c>
      <c r="I735" s="46" t="s">
        <v>58</v>
      </c>
      <c r="J735" s="54">
        <v>4019</v>
      </c>
      <c r="K735" s="54">
        <v>10509</v>
      </c>
      <c r="L735" s="46">
        <v>6380</v>
      </c>
      <c r="M735" s="41" t="s">
        <v>34</v>
      </c>
      <c r="N735" s="55">
        <v>7.66</v>
      </c>
      <c r="O735" s="56">
        <f t="shared" si="33"/>
        <v>337.62663185378585</v>
      </c>
      <c r="P735" s="57">
        <v>7.44</v>
      </c>
      <c r="Q735" s="58" t="s">
        <v>67</v>
      </c>
      <c r="R735" s="46" t="s">
        <v>36</v>
      </c>
      <c r="S735" s="46" t="s">
        <v>38</v>
      </c>
      <c r="T735" s="46"/>
      <c r="U735" s="59"/>
      <c r="V735" s="60">
        <f t="shared" si="34"/>
        <v>102</v>
      </c>
      <c r="W735" s="12"/>
      <c r="X735" s="21">
        <f t="shared" si="35"/>
        <v>102</v>
      </c>
      <c r="Y735" s="12"/>
    </row>
    <row r="736" spans="1:25" s="5" customFormat="1" ht="24" customHeight="1">
      <c r="A736" s="22"/>
      <c r="B736" s="26"/>
      <c r="C736" s="24"/>
      <c r="D736" s="36" t="s">
        <v>210</v>
      </c>
      <c r="E736" s="37" t="s">
        <v>163</v>
      </c>
      <c r="F736" s="38">
        <v>5.1929999999999996</v>
      </c>
      <c r="G736" s="39" t="s">
        <v>170</v>
      </c>
      <c r="H736" s="39" t="s">
        <v>171</v>
      </c>
      <c r="I736" s="37" t="s">
        <v>58</v>
      </c>
      <c r="J736" s="40">
        <v>4019</v>
      </c>
      <c r="K736" s="40">
        <v>10509</v>
      </c>
      <c r="L736" s="39">
        <v>6380</v>
      </c>
      <c r="M736" s="41" t="s">
        <v>34</v>
      </c>
      <c r="N736" s="42">
        <v>7.62</v>
      </c>
      <c r="O736" s="43">
        <f t="shared" si="33"/>
        <v>339.39895013123362</v>
      </c>
      <c r="P736" s="44">
        <v>7.44</v>
      </c>
      <c r="Q736" s="45" t="s">
        <v>35</v>
      </c>
      <c r="R736" s="37" t="s">
        <v>36</v>
      </c>
      <c r="S736" s="46" t="s">
        <v>38</v>
      </c>
      <c r="T736" s="37"/>
      <c r="U736" s="47"/>
      <c r="V736" s="48">
        <f t="shared" si="34"/>
        <v>102</v>
      </c>
      <c r="W736" s="12"/>
      <c r="X736" s="21">
        <f t="shared" si="35"/>
        <v>102</v>
      </c>
    </row>
    <row r="737" spans="1:24" s="5" customFormat="1" ht="24" customHeight="1">
      <c r="A737" s="22"/>
      <c r="B737" s="26"/>
      <c r="C737" s="24"/>
      <c r="D737" s="36" t="s">
        <v>210</v>
      </c>
      <c r="E737" s="37" t="s">
        <v>163</v>
      </c>
      <c r="F737" s="38">
        <v>5.1929999999999996</v>
      </c>
      <c r="G737" s="39" t="s">
        <v>172</v>
      </c>
      <c r="H737" s="39" t="s">
        <v>173</v>
      </c>
      <c r="I737" s="37" t="s">
        <v>58</v>
      </c>
      <c r="J737" s="40">
        <v>4019</v>
      </c>
      <c r="K737" s="40">
        <v>10509</v>
      </c>
      <c r="L737" s="39">
        <v>6380</v>
      </c>
      <c r="M737" s="41" t="s">
        <v>34</v>
      </c>
      <c r="N737" s="42">
        <v>7.61</v>
      </c>
      <c r="O737" s="43">
        <f t="shared" si="33"/>
        <v>339.84494086727994</v>
      </c>
      <c r="P737" s="44">
        <v>7.44</v>
      </c>
      <c r="Q737" s="45" t="s">
        <v>35</v>
      </c>
      <c r="R737" s="37" t="s">
        <v>36</v>
      </c>
      <c r="S737" s="46" t="s">
        <v>38</v>
      </c>
      <c r="T737" s="37"/>
      <c r="U737" s="47"/>
      <c r="V737" s="48">
        <f t="shared" si="34"/>
        <v>102</v>
      </c>
      <c r="W737" s="12"/>
      <c r="X737" s="21">
        <f t="shared" si="35"/>
        <v>102</v>
      </c>
    </row>
    <row r="738" spans="1:24" s="5" customFormat="1" ht="24" customHeight="1">
      <c r="A738" s="22"/>
      <c r="B738" s="26"/>
      <c r="C738" s="24"/>
      <c r="D738" s="36" t="s">
        <v>210</v>
      </c>
      <c r="E738" s="37" t="s">
        <v>163</v>
      </c>
      <c r="F738" s="38">
        <v>5.1929999999999996</v>
      </c>
      <c r="G738" s="39" t="s">
        <v>170</v>
      </c>
      <c r="H738" s="39" t="s">
        <v>171</v>
      </c>
      <c r="I738" s="37" t="s">
        <v>58</v>
      </c>
      <c r="J738" s="40">
        <v>4019</v>
      </c>
      <c r="K738" s="40">
        <v>10509</v>
      </c>
      <c r="L738" s="39">
        <v>6380</v>
      </c>
      <c r="M738" s="41" t="s">
        <v>34</v>
      </c>
      <c r="N738" s="42">
        <v>7.61</v>
      </c>
      <c r="O738" s="43">
        <f t="shared" si="33"/>
        <v>339.84494086727994</v>
      </c>
      <c r="P738" s="44">
        <v>7.44</v>
      </c>
      <c r="Q738" s="45" t="s">
        <v>35</v>
      </c>
      <c r="R738" s="37" t="s">
        <v>36</v>
      </c>
      <c r="S738" s="46" t="s">
        <v>38</v>
      </c>
      <c r="T738" s="37"/>
      <c r="U738" s="47"/>
      <c r="V738" s="48">
        <f t="shared" si="34"/>
        <v>102</v>
      </c>
      <c r="W738" s="12"/>
      <c r="X738" s="21">
        <f t="shared" si="35"/>
        <v>102</v>
      </c>
    </row>
    <row r="739" spans="1:24" s="5" customFormat="1" ht="24" customHeight="1">
      <c r="A739" s="22"/>
      <c r="B739" s="26"/>
      <c r="C739" s="24"/>
      <c r="D739" s="36" t="s">
        <v>210</v>
      </c>
      <c r="E739" s="37" t="s">
        <v>163</v>
      </c>
      <c r="F739" s="38">
        <v>5.1929999999999996</v>
      </c>
      <c r="G739" s="39" t="s">
        <v>172</v>
      </c>
      <c r="H739" s="39" t="s">
        <v>173</v>
      </c>
      <c r="I739" s="37" t="s">
        <v>58</v>
      </c>
      <c r="J739" s="40">
        <v>4019</v>
      </c>
      <c r="K739" s="40">
        <v>10509</v>
      </c>
      <c r="L739" s="39">
        <v>6380</v>
      </c>
      <c r="M739" s="41" t="s">
        <v>34</v>
      </c>
      <c r="N739" s="42">
        <v>7.6</v>
      </c>
      <c r="O739" s="43">
        <f t="shared" si="33"/>
        <v>340.29210526315785</v>
      </c>
      <c r="P739" s="44">
        <v>7.44</v>
      </c>
      <c r="Q739" s="45" t="s">
        <v>35</v>
      </c>
      <c r="R739" s="37" t="s">
        <v>36</v>
      </c>
      <c r="S739" s="46" t="s">
        <v>38</v>
      </c>
      <c r="T739" s="37"/>
      <c r="U739" s="47"/>
      <c r="V739" s="48">
        <f t="shared" si="34"/>
        <v>102</v>
      </c>
      <c r="W739" s="12"/>
      <c r="X739" s="21">
        <f t="shared" si="35"/>
        <v>102</v>
      </c>
    </row>
    <row r="740" spans="1:24" s="5" customFormat="1" ht="24" customHeight="1">
      <c r="A740" s="22"/>
      <c r="B740" s="26"/>
      <c r="C740" s="24"/>
      <c r="D740" s="36" t="s">
        <v>211</v>
      </c>
      <c r="E740" s="37" t="s">
        <v>163</v>
      </c>
      <c r="F740" s="38">
        <v>5.1929999999999996</v>
      </c>
      <c r="G740" s="39" t="s">
        <v>170</v>
      </c>
      <c r="H740" s="39" t="s">
        <v>171</v>
      </c>
      <c r="I740" s="37" t="s">
        <v>58</v>
      </c>
      <c r="J740" s="40">
        <v>4019</v>
      </c>
      <c r="K740" s="40">
        <v>10509</v>
      </c>
      <c r="L740" s="39">
        <v>6380</v>
      </c>
      <c r="M740" s="41" t="s">
        <v>34</v>
      </c>
      <c r="N740" s="42">
        <v>7.59</v>
      </c>
      <c r="O740" s="43">
        <f t="shared" si="33"/>
        <v>340.74044795783925</v>
      </c>
      <c r="P740" s="44">
        <v>7.44</v>
      </c>
      <c r="Q740" s="45" t="s">
        <v>67</v>
      </c>
      <c r="R740" s="37" t="s">
        <v>36</v>
      </c>
      <c r="S740" s="46" t="s">
        <v>38</v>
      </c>
      <c r="T740" s="37"/>
      <c r="U740" s="47"/>
      <c r="V740" s="48">
        <f t="shared" si="34"/>
        <v>102</v>
      </c>
      <c r="X740" s="21">
        <f t="shared" si="35"/>
        <v>102</v>
      </c>
    </row>
    <row r="741" spans="1:24" s="5" customFormat="1" ht="24" customHeight="1">
      <c r="A741" s="22"/>
      <c r="B741" s="26"/>
      <c r="C741" s="24"/>
      <c r="D741" s="36" t="s">
        <v>211</v>
      </c>
      <c r="E741" s="37" t="s">
        <v>163</v>
      </c>
      <c r="F741" s="38">
        <v>5.1929999999999996</v>
      </c>
      <c r="G741" s="39" t="s">
        <v>172</v>
      </c>
      <c r="H741" s="39" t="s">
        <v>173</v>
      </c>
      <c r="I741" s="37" t="s">
        <v>58</v>
      </c>
      <c r="J741" s="40">
        <v>4019</v>
      </c>
      <c r="K741" s="40">
        <v>10509</v>
      </c>
      <c r="L741" s="39">
        <v>6380</v>
      </c>
      <c r="M741" s="41" t="s">
        <v>34</v>
      </c>
      <c r="N741" s="42">
        <v>7.59</v>
      </c>
      <c r="O741" s="43">
        <f t="shared" si="33"/>
        <v>340.74044795783925</v>
      </c>
      <c r="P741" s="44">
        <v>7.44</v>
      </c>
      <c r="Q741" s="45" t="s">
        <v>67</v>
      </c>
      <c r="R741" s="37" t="s">
        <v>36</v>
      </c>
      <c r="S741" s="46" t="s">
        <v>38</v>
      </c>
      <c r="T741" s="37"/>
      <c r="U741" s="47"/>
      <c r="V741" s="48">
        <f t="shared" si="34"/>
        <v>102</v>
      </c>
      <c r="X741" s="21">
        <f t="shared" si="35"/>
        <v>102</v>
      </c>
    </row>
    <row r="742" spans="1:24" s="5" customFormat="1" ht="24" customHeight="1">
      <c r="A742" s="22"/>
      <c r="B742" s="26"/>
      <c r="C742" s="24"/>
      <c r="D742" s="36" t="s">
        <v>211</v>
      </c>
      <c r="E742" s="37" t="s">
        <v>163</v>
      </c>
      <c r="F742" s="38">
        <v>5.1929999999999996</v>
      </c>
      <c r="G742" s="39" t="s">
        <v>170</v>
      </c>
      <c r="H742" s="39" t="s">
        <v>171</v>
      </c>
      <c r="I742" s="37" t="s">
        <v>58</v>
      </c>
      <c r="J742" s="40">
        <v>4019</v>
      </c>
      <c r="K742" s="40">
        <v>10509</v>
      </c>
      <c r="L742" s="39">
        <v>6380</v>
      </c>
      <c r="M742" s="41" t="s">
        <v>34</v>
      </c>
      <c r="N742" s="42">
        <v>7.58</v>
      </c>
      <c r="O742" s="43">
        <f t="shared" si="33"/>
        <v>341.18997361477574</v>
      </c>
      <c r="P742" s="44">
        <v>7.44</v>
      </c>
      <c r="Q742" s="45" t="s">
        <v>67</v>
      </c>
      <c r="R742" s="37" t="s">
        <v>36</v>
      </c>
      <c r="S742" s="46" t="s">
        <v>38</v>
      </c>
      <c r="T742" s="37"/>
      <c r="U742" s="47"/>
      <c r="V742" s="48">
        <f t="shared" si="34"/>
        <v>101</v>
      </c>
      <c r="X742" s="21">
        <f t="shared" si="35"/>
        <v>101</v>
      </c>
    </row>
    <row r="743" spans="1:24" s="5" customFormat="1" ht="24" customHeight="1">
      <c r="A743" s="22"/>
      <c r="B743" s="26"/>
      <c r="C743" s="24"/>
      <c r="D743" s="36" t="s">
        <v>211</v>
      </c>
      <c r="E743" s="37" t="s">
        <v>163</v>
      </c>
      <c r="F743" s="38">
        <v>5.1929999999999996</v>
      </c>
      <c r="G743" s="39" t="s">
        <v>172</v>
      </c>
      <c r="H743" s="39" t="s">
        <v>173</v>
      </c>
      <c r="I743" s="37" t="s">
        <v>58</v>
      </c>
      <c r="J743" s="40">
        <v>4019</v>
      </c>
      <c r="K743" s="40">
        <v>10509</v>
      </c>
      <c r="L743" s="39">
        <v>6380</v>
      </c>
      <c r="M743" s="41" t="s">
        <v>34</v>
      </c>
      <c r="N743" s="42">
        <v>7.58</v>
      </c>
      <c r="O743" s="43">
        <f t="shared" si="33"/>
        <v>341.18997361477574</v>
      </c>
      <c r="P743" s="44">
        <v>7.44</v>
      </c>
      <c r="Q743" s="45" t="s">
        <v>67</v>
      </c>
      <c r="R743" s="37" t="s">
        <v>36</v>
      </c>
      <c r="S743" s="46" t="s">
        <v>38</v>
      </c>
      <c r="T743" s="37"/>
      <c r="U743" s="47"/>
      <c r="V743" s="48">
        <f t="shared" si="34"/>
        <v>101</v>
      </c>
      <c r="X743" s="21">
        <f t="shared" si="35"/>
        <v>101</v>
      </c>
    </row>
    <row r="744" spans="1:24" s="5" customFormat="1" ht="24" customHeight="1">
      <c r="A744" s="22"/>
      <c r="B744" s="26"/>
      <c r="C744" s="24"/>
      <c r="D744" s="36" t="s">
        <v>211</v>
      </c>
      <c r="E744" s="37" t="s">
        <v>163</v>
      </c>
      <c r="F744" s="38">
        <v>5.1929999999999996</v>
      </c>
      <c r="G744" s="39" t="s">
        <v>170</v>
      </c>
      <c r="H744" s="39" t="s">
        <v>171</v>
      </c>
      <c r="I744" s="37" t="s">
        <v>58</v>
      </c>
      <c r="J744" s="40">
        <v>4019</v>
      </c>
      <c r="K744" s="40">
        <v>10509</v>
      </c>
      <c r="L744" s="39">
        <v>6380</v>
      </c>
      <c r="M744" s="41" t="s">
        <v>34</v>
      </c>
      <c r="N744" s="42">
        <v>7.47</v>
      </c>
      <c r="O744" s="43">
        <f t="shared" si="33"/>
        <v>346.21419009370817</v>
      </c>
      <c r="P744" s="44">
        <v>7.44</v>
      </c>
      <c r="Q744" s="45" t="s">
        <v>67</v>
      </c>
      <c r="R744" s="37" t="s">
        <v>36</v>
      </c>
      <c r="S744" s="46" t="s">
        <v>38</v>
      </c>
      <c r="T744" s="37"/>
      <c r="U744" s="47"/>
      <c r="V744" s="48">
        <f t="shared" si="34"/>
        <v>100</v>
      </c>
      <c r="X744" s="21">
        <f t="shared" si="35"/>
        <v>100</v>
      </c>
    </row>
    <row r="745" spans="1:24" s="5" customFormat="1" ht="24" customHeight="1">
      <c r="A745" s="22"/>
      <c r="B745" s="26"/>
      <c r="C745" s="24"/>
      <c r="D745" s="36" t="s">
        <v>211</v>
      </c>
      <c r="E745" s="37" t="s">
        <v>163</v>
      </c>
      <c r="F745" s="38">
        <v>5.1929999999999996</v>
      </c>
      <c r="G745" s="39" t="s">
        <v>170</v>
      </c>
      <c r="H745" s="39" t="s">
        <v>171</v>
      </c>
      <c r="I745" s="37" t="s">
        <v>58</v>
      </c>
      <c r="J745" s="40">
        <v>4019</v>
      </c>
      <c r="K745" s="40">
        <v>10509</v>
      </c>
      <c r="L745" s="39">
        <v>6380</v>
      </c>
      <c r="M745" s="41" t="s">
        <v>34</v>
      </c>
      <c r="N745" s="42">
        <v>7.46</v>
      </c>
      <c r="O745" s="43">
        <f t="shared" si="33"/>
        <v>346.67828418230567</v>
      </c>
      <c r="P745" s="44">
        <v>7.44</v>
      </c>
      <c r="Q745" s="45" t="s">
        <v>67</v>
      </c>
      <c r="R745" s="37" t="s">
        <v>36</v>
      </c>
      <c r="S745" s="46" t="s">
        <v>38</v>
      </c>
      <c r="T745" s="37"/>
      <c r="U745" s="47"/>
      <c r="V745" s="48">
        <f t="shared" si="34"/>
        <v>100</v>
      </c>
      <c r="X745" s="21">
        <f t="shared" si="35"/>
        <v>100</v>
      </c>
    </row>
    <row r="746" spans="1:24" s="5" customFormat="1" ht="24" customHeight="1">
      <c r="A746" s="22"/>
      <c r="B746" s="26"/>
      <c r="C746" s="24"/>
      <c r="D746" s="36" t="s">
        <v>211</v>
      </c>
      <c r="E746" s="37" t="s">
        <v>163</v>
      </c>
      <c r="F746" s="38">
        <v>5.1929999999999996</v>
      </c>
      <c r="G746" s="39" t="s">
        <v>172</v>
      </c>
      <c r="H746" s="39" t="s">
        <v>173</v>
      </c>
      <c r="I746" s="37" t="s">
        <v>58</v>
      </c>
      <c r="J746" s="40">
        <v>4019</v>
      </c>
      <c r="K746" s="40">
        <v>10509</v>
      </c>
      <c r="L746" s="39">
        <v>6380</v>
      </c>
      <c r="M746" s="41" t="s">
        <v>34</v>
      </c>
      <c r="N746" s="42">
        <v>7.45</v>
      </c>
      <c r="O746" s="43">
        <f t="shared" si="33"/>
        <v>347.14362416107377</v>
      </c>
      <c r="P746" s="44">
        <v>7.44</v>
      </c>
      <c r="Q746" s="45" t="s">
        <v>67</v>
      </c>
      <c r="R746" s="37" t="s">
        <v>36</v>
      </c>
      <c r="S746" s="46" t="s">
        <v>38</v>
      </c>
      <c r="T746" s="37"/>
      <c r="U746" s="47"/>
      <c r="V746" s="48">
        <f t="shared" si="34"/>
        <v>100</v>
      </c>
      <c r="X746" s="21">
        <f t="shared" si="35"/>
        <v>100</v>
      </c>
    </row>
    <row r="747" spans="1:24" s="5" customFormat="1" ht="24" customHeight="1">
      <c r="A747" s="22"/>
      <c r="B747" s="26"/>
      <c r="C747" s="24"/>
      <c r="D747" s="36" t="s">
        <v>211</v>
      </c>
      <c r="E747" s="37" t="s">
        <v>163</v>
      </c>
      <c r="F747" s="38">
        <v>5.1929999999999996</v>
      </c>
      <c r="G747" s="39" t="s">
        <v>172</v>
      </c>
      <c r="H747" s="39" t="s">
        <v>173</v>
      </c>
      <c r="I747" s="37" t="s">
        <v>58</v>
      </c>
      <c r="J747" s="40">
        <v>4019</v>
      </c>
      <c r="K747" s="40">
        <v>10509</v>
      </c>
      <c r="L747" s="39">
        <v>6380</v>
      </c>
      <c r="M747" s="41" t="s">
        <v>34</v>
      </c>
      <c r="N747" s="42">
        <v>7.44</v>
      </c>
      <c r="O747" s="43">
        <f t="shared" si="33"/>
        <v>347.6102150537634</v>
      </c>
      <c r="P747" s="44">
        <v>7.44</v>
      </c>
      <c r="Q747" s="45" t="s">
        <v>67</v>
      </c>
      <c r="R747" s="37" t="s">
        <v>36</v>
      </c>
      <c r="S747" s="46" t="s">
        <v>38</v>
      </c>
      <c r="T747" s="37"/>
      <c r="U747" s="47"/>
      <c r="V747" s="48">
        <f t="shared" si="34"/>
        <v>100</v>
      </c>
      <c r="X747" s="21">
        <f t="shared" si="35"/>
        <v>100</v>
      </c>
    </row>
    <row r="748" spans="1:24" s="5" customFormat="1" ht="24" customHeight="1">
      <c r="A748" s="22"/>
      <c r="B748" s="26"/>
      <c r="C748" s="24"/>
      <c r="D748" s="36" t="s">
        <v>212</v>
      </c>
      <c r="E748" s="37" t="s">
        <v>163</v>
      </c>
      <c r="F748" s="38">
        <v>5.1929999999999996</v>
      </c>
      <c r="G748" s="39" t="s">
        <v>170</v>
      </c>
      <c r="H748" s="39" t="s">
        <v>171</v>
      </c>
      <c r="I748" s="37" t="s">
        <v>58</v>
      </c>
      <c r="J748" s="40">
        <v>4019</v>
      </c>
      <c r="K748" s="40">
        <v>10509</v>
      </c>
      <c r="L748" s="39">
        <v>6380</v>
      </c>
      <c r="M748" s="41" t="s">
        <v>34</v>
      </c>
      <c r="N748" s="42">
        <v>7.59</v>
      </c>
      <c r="O748" s="43">
        <f t="shared" si="33"/>
        <v>340.74044795783925</v>
      </c>
      <c r="P748" s="44">
        <v>7.44</v>
      </c>
      <c r="Q748" s="45" t="s">
        <v>67</v>
      </c>
      <c r="R748" s="37" t="s">
        <v>36</v>
      </c>
      <c r="S748" s="46" t="s">
        <v>38</v>
      </c>
      <c r="T748" s="37"/>
      <c r="U748" s="47"/>
      <c r="V748" s="48">
        <f t="shared" si="34"/>
        <v>102</v>
      </c>
      <c r="X748" s="21">
        <f t="shared" si="35"/>
        <v>102</v>
      </c>
    </row>
    <row r="749" spans="1:24" s="5" customFormat="1" ht="24" customHeight="1">
      <c r="A749" s="22"/>
      <c r="B749" s="26"/>
      <c r="C749" s="24"/>
      <c r="D749" s="36" t="s">
        <v>212</v>
      </c>
      <c r="E749" s="37" t="s">
        <v>163</v>
      </c>
      <c r="F749" s="38">
        <v>5.1929999999999996</v>
      </c>
      <c r="G749" s="39" t="s">
        <v>172</v>
      </c>
      <c r="H749" s="39" t="s">
        <v>173</v>
      </c>
      <c r="I749" s="37" t="s">
        <v>58</v>
      </c>
      <c r="J749" s="40">
        <v>4019</v>
      </c>
      <c r="K749" s="40">
        <v>10509</v>
      </c>
      <c r="L749" s="39">
        <v>6380</v>
      </c>
      <c r="M749" s="41" t="s">
        <v>34</v>
      </c>
      <c r="N749" s="42">
        <v>7.59</v>
      </c>
      <c r="O749" s="43">
        <f t="shared" si="33"/>
        <v>340.74044795783925</v>
      </c>
      <c r="P749" s="44">
        <v>7.44</v>
      </c>
      <c r="Q749" s="45" t="s">
        <v>67</v>
      </c>
      <c r="R749" s="37" t="s">
        <v>36</v>
      </c>
      <c r="S749" s="46" t="s">
        <v>38</v>
      </c>
      <c r="T749" s="37"/>
      <c r="U749" s="47"/>
      <c r="V749" s="48">
        <f t="shared" si="34"/>
        <v>102</v>
      </c>
      <c r="X749" s="21">
        <f t="shared" si="35"/>
        <v>102</v>
      </c>
    </row>
    <row r="750" spans="1:24" s="5" customFormat="1" ht="24" customHeight="1">
      <c r="A750" s="22"/>
      <c r="B750" s="26"/>
      <c r="C750" s="24"/>
      <c r="D750" s="36" t="s">
        <v>212</v>
      </c>
      <c r="E750" s="37" t="s">
        <v>163</v>
      </c>
      <c r="F750" s="38">
        <v>5.1929999999999996</v>
      </c>
      <c r="G750" s="39" t="s">
        <v>170</v>
      </c>
      <c r="H750" s="39" t="s">
        <v>171</v>
      </c>
      <c r="I750" s="37" t="s">
        <v>58</v>
      </c>
      <c r="J750" s="40">
        <v>4019</v>
      </c>
      <c r="K750" s="40">
        <v>10509</v>
      </c>
      <c r="L750" s="39">
        <v>6380</v>
      </c>
      <c r="M750" s="41" t="s">
        <v>34</v>
      </c>
      <c r="N750" s="42">
        <v>7.58</v>
      </c>
      <c r="O750" s="43">
        <f t="shared" si="33"/>
        <v>341.18997361477574</v>
      </c>
      <c r="P750" s="44">
        <v>7.44</v>
      </c>
      <c r="Q750" s="45" t="s">
        <v>67</v>
      </c>
      <c r="R750" s="37" t="s">
        <v>36</v>
      </c>
      <c r="S750" s="46" t="s">
        <v>38</v>
      </c>
      <c r="T750" s="37"/>
      <c r="U750" s="47"/>
      <c r="V750" s="48">
        <f t="shared" si="34"/>
        <v>101</v>
      </c>
      <c r="X750" s="21">
        <f t="shared" si="35"/>
        <v>101</v>
      </c>
    </row>
    <row r="751" spans="1:24" s="5" customFormat="1" ht="24" customHeight="1">
      <c r="A751" s="22"/>
      <c r="B751" s="26"/>
      <c r="C751" s="24"/>
      <c r="D751" s="36" t="s">
        <v>212</v>
      </c>
      <c r="E751" s="37" t="s">
        <v>163</v>
      </c>
      <c r="F751" s="38">
        <v>5.1929999999999996</v>
      </c>
      <c r="G751" s="39" t="s">
        <v>172</v>
      </c>
      <c r="H751" s="39" t="s">
        <v>173</v>
      </c>
      <c r="I751" s="37" t="s">
        <v>58</v>
      </c>
      <c r="J751" s="40">
        <v>4019</v>
      </c>
      <c r="K751" s="40">
        <v>10509</v>
      </c>
      <c r="L751" s="39">
        <v>6380</v>
      </c>
      <c r="M751" s="41" t="s">
        <v>34</v>
      </c>
      <c r="N751" s="42">
        <v>7.58</v>
      </c>
      <c r="O751" s="43">
        <f t="shared" si="33"/>
        <v>341.18997361477574</v>
      </c>
      <c r="P751" s="44">
        <v>7.44</v>
      </c>
      <c r="Q751" s="45" t="s">
        <v>67</v>
      </c>
      <c r="R751" s="37" t="s">
        <v>36</v>
      </c>
      <c r="S751" s="46" t="s">
        <v>38</v>
      </c>
      <c r="T751" s="37"/>
      <c r="U751" s="47"/>
      <c r="V751" s="48">
        <f t="shared" si="34"/>
        <v>101</v>
      </c>
      <c r="X751" s="21">
        <f t="shared" si="35"/>
        <v>101</v>
      </c>
    </row>
    <row r="752" spans="1:24" s="5" customFormat="1" ht="24" customHeight="1">
      <c r="A752" s="22"/>
      <c r="B752" s="26"/>
      <c r="C752" s="24"/>
      <c r="D752" s="36" t="s">
        <v>212</v>
      </c>
      <c r="E752" s="37" t="s">
        <v>163</v>
      </c>
      <c r="F752" s="38">
        <v>5.1929999999999996</v>
      </c>
      <c r="G752" s="39" t="s">
        <v>170</v>
      </c>
      <c r="H752" s="39" t="s">
        <v>171</v>
      </c>
      <c r="I752" s="37" t="s">
        <v>58</v>
      </c>
      <c r="J752" s="40">
        <v>4019</v>
      </c>
      <c r="K752" s="40">
        <v>10509</v>
      </c>
      <c r="L752" s="39">
        <v>6380</v>
      </c>
      <c r="M752" s="41" t="s">
        <v>34</v>
      </c>
      <c r="N752" s="42">
        <v>7.47</v>
      </c>
      <c r="O752" s="43">
        <f t="shared" si="33"/>
        <v>346.21419009370817</v>
      </c>
      <c r="P752" s="44">
        <v>7.44</v>
      </c>
      <c r="Q752" s="45" t="s">
        <v>67</v>
      </c>
      <c r="R752" s="37" t="s">
        <v>36</v>
      </c>
      <c r="S752" s="46" t="s">
        <v>38</v>
      </c>
      <c r="T752" s="37"/>
      <c r="U752" s="47"/>
      <c r="V752" s="48">
        <f t="shared" si="34"/>
        <v>100</v>
      </c>
      <c r="X752" s="21">
        <f t="shared" si="35"/>
        <v>100</v>
      </c>
    </row>
    <row r="753" spans="1:25" s="5" customFormat="1" ht="24" customHeight="1">
      <c r="A753" s="22"/>
      <c r="B753" s="26"/>
      <c r="C753" s="24"/>
      <c r="D753" s="36" t="s">
        <v>212</v>
      </c>
      <c r="E753" s="37" t="s">
        <v>163</v>
      </c>
      <c r="F753" s="38">
        <v>5.1929999999999996</v>
      </c>
      <c r="G753" s="39" t="s">
        <v>170</v>
      </c>
      <c r="H753" s="39" t="s">
        <v>171</v>
      </c>
      <c r="I753" s="37" t="s">
        <v>58</v>
      </c>
      <c r="J753" s="40">
        <v>4019</v>
      </c>
      <c r="K753" s="40">
        <v>10509</v>
      </c>
      <c r="L753" s="39">
        <v>6380</v>
      </c>
      <c r="M753" s="41" t="s">
        <v>34</v>
      </c>
      <c r="N753" s="42">
        <v>7.46</v>
      </c>
      <c r="O753" s="43">
        <f t="shared" si="33"/>
        <v>346.67828418230567</v>
      </c>
      <c r="P753" s="44">
        <v>7.44</v>
      </c>
      <c r="Q753" s="45" t="s">
        <v>67</v>
      </c>
      <c r="R753" s="37" t="s">
        <v>36</v>
      </c>
      <c r="S753" s="46" t="s">
        <v>38</v>
      </c>
      <c r="T753" s="37"/>
      <c r="U753" s="47"/>
      <c r="V753" s="48">
        <f t="shared" si="34"/>
        <v>100</v>
      </c>
      <c r="X753" s="21">
        <f t="shared" si="35"/>
        <v>100</v>
      </c>
    </row>
    <row r="754" spans="1:25" s="5" customFormat="1" ht="24" customHeight="1">
      <c r="A754" s="22"/>
      <c r="B754" s="26"/>
      <c r="C754" s="24"/>
      <c r="D754" s="36" t="s">
        <v>212</v>
      </c>
      <c r="E754" s="37" t="s">
        <v>163</v>
      </c>
      <c r="F754" s="38">
        <v>5.1929999999999996</v>
      </c>
      <c r="G754" s="39" t="s">
        <v>172</v>
      </c>
      <c r="H754" s="39" t="s">
        <v>173</v>
      </c>
      <c r="I754" s="37" t="s">
        <v>58</v>
      </c>
      <c r="J754" s="40">
        <v>4019</v>
      </c>
      <c r="K754" s="40">
        <v>10509</v>
      </c>
      <c r="L754" s="39">
        <v>6380</v>
      </c>
      <c r="M754" s="41" t="s">
        <v>34</v>
      </c>
      <c r="N754" s="42">
        <v>7.45</v>
      </c>
      <c r="O754" s="43">
        <f t="shared" si="33"/>
        <v>347.14362416107377</v>
      </c>
      <c r="P754" s="44">
        <v>7.44</v>
      </c>
      <c r="Q754" s="45" t="s">
        <v>67</v>
      </c>
      <c r="R754" s="37" t="s">
        <v>36</v>
      </c>
      <c r="S754" s="46" t="s">
        <v>38</v>
      </c>
      <c r="T754" s="37"/>
      <c r="U754" s="47"/>
      <c r="V754" s="48">
        <f t="shared" si="34"/>
        <v>100</v>
      </c>
      <c r="X754" s="21">
        <f t="shared" si="35"/>
        <v>100</v>
      </c>
    </row>
    <row r="755" spans="1:25" s="5" customFormat="1" ht="24" customHeight="1">
      <c r="A755" s="22"/>
      <c r="B755" s="26"/>
      <c r="C755" s="24"/>
      <c r="D755" s="36" t="s">
        <v>212</v>
      </c>
      <c r="E755" s="37" t="s">
        <v>163</v>
      </c>
      <c r="F755" s="38">
        <v>5.1929999999999996</v>
      </c>
      <c r="G755" s="39" t="s">
        <v>172</v>
      </c>
      <c r="H755" s="39" t="s">
        <v>173</v>
      </c>
      <c r="I755" s="37" t="s">
        <v>58</v>
      </c>
      <c r="J755" s="40">
        <v>4019</v>
      </c>
      <c r="K755" s="40">
        <v>10509</v>
      </c>
      <c r="L755" s="39">
        <v>6380</v>
      </c>
      <c r="M755" s="41" t="s">
        <v>34</v>
      </c>
      <c r="N755" s="42">
        <v>7.44</v>
      </c>
      <c r="O755" s="43">
        <f t="shared" si="33"/>
        <v>347.6102150537634</v>
      </c>
      <c r="P755" s="44">
        <v>7.44</v>
      </c>
      <c r="Q755" s="45" t="s">
        <v>67</v>
      </c>
      <c r="R755" s="37" t="s">
        <v>36</v>
      </c>
      <c r="S755" s="46" t="s">
        <v>38</v>
      </c>
      <c r="T755" s="37"/>
      <c r="U755" s="47"/>
      <c r="V755" s="48">
        <f t="shared" si="34"/>
        <v>100</v>
      </c>
      <c r="X755" s="21">
        <f t="shared" si="35"/>
        <v>100</v>
      </c>
    </row>
    <row r="756" spans="1:25" s="5" customFormat="1" ht="24" customHeight="1">
      <c r="A756" s="22"/>
      <c r="B756" s="26"/>
      <c r="C756" s="24"/>
      <c r="D756" s="36" t="s">
        <v>213</v>
      </c>
      <c r="E756" s="37" t="s">
        <v>163</v>
      </c>
      <c r="F756" s="38">
        <v>5.1929999999999996</v>
      </c>
      <c r="G756" s="39" t="s">
        <v>170</v>
      </c>
      <c r="H756" s="39" t="s">
        <v>171</v>
      </c>
      <c r="I756" s="37" t="s">
        <v>58</v>
      </c>
      <c r="J756" s="40">
        <v>4019</v>
      </c>
      <c r="K756" s="40">
        <v>10509</v>
      </c>
      <c r="L756" s="39">
        <v>6380</v>
      </c>
      <c r="M756" s="41" t="s">
        <v>34</v>
      </c>
      <c r="N756" s="42">
        <v>7.59</v>
      </c>
      <c r="O756" s="43">
        <f t="shared" si="33"/>
        <v>340.74044795783925</v>
      </c>
      <c r="P756" s="44">
        <v>7.44</v>
      </c>
      <c r="Q756" s="45" t="s">
        <v>67</v>
      </c>
      <c r="R756" s="37" t="s">
        <v>36</v>
      </c>
      <c r="S756" s="46" t="s">
        <v>91</v>
      </c>
      <c r="T756" s="37"/>
      <c r="U756" s="47"/>
      <c r="V756" s="48">
        <f t="shared" si="34"/>
        <v>102</v>
      </c>
      <c r="X756" s="21">
        <f t="shared" si="35"/>
        <v>102</v>
      </c>
    </row>
    <row r="757" spans="1:25" s="5" customFormat="1" ht="24" customHeight="1">
      <c r="A757" s="22"/>
      <c r="B757" s="26"/>
      <c r="C757" s="24"/>
      <c r="D757" s="36" t="s">
        <v>213</v>
      </c>
      <c r="E757" s="37" t="s">
        <v>163</v>
      </c>
      <c r="F757" s="38">
        <v>5.1929999999999996</v>
      </c>
      <c r="G757" s="39" t="s">
        <v>170</v>
      </c>
      <c r="H757" s="39" t="s">
        <v>171</v>
      </c>
      <c r="I757" s="37" t="s">
        <v>58</v>
      </c>
      <c r="J757" s="40">
        <v>4019</v>
      </c>
      <c r="K757" s="40">
        <v>10509</v>
      </c>
      <c r="L757" s="39">
        <v>6380</v>
      </c>
      <c r="M757" s="41" t="s">
        <v>34</v>
      </c>
      <c r="N757" s="42">
        <v>7.47</v>
      </c>
      <c r="O757" s="43">
        <f t="shared" si="33"/>
        <v>346.21419009370817</v>
      </c>
      <c r="P757" s="44">
        <v>7.44</v>
      </c>
      <c r="Q757" s="45" t="s">
        <v>67</v>
      </c>
      <c r="R757" s="37" t="s">
        <v>36</v>
      </c>
      <c r="S757" s="46" t="s">
        <v>108</v>
      </c>
      <c r="T757" s="37"/>
      <c r="U757" s="47"/>
      <c r="V757" s="48">
        <f t="shared" si="34"/>
        <v>100</v>
      </c>
      <c r="X757" s="21">
        <f t="shared" si="35"/>
        <v>100</v>
      </c>
    </row>
    <row r="758" spans="1:25" s="5" customFormat="1" ht="24" customHeight="1">
      <c r="A758" s="22"/>
      <c r="B758" s="26"/>
      <c r="C758" s="24"/>
      <c r="D758" s="36" t="s">
        <v>214</v>
      </c>
      <c r="E758" s="37" t="s">
        <v>163</v>
      </c>
      <c r="F758" s="38">
        <v>5.1929999999999996</v>
      </c>
      <c r="G758" s="39" t="s">
        <v>170</v>
      </c>
      <c r="H758" s="39" t="s">
        <v>171</v>
      </c>
      <c r="I758" s="37" t="s">
        <v>58</v>
      </c>
      <c r="J758" s="40">
        <v>4019</v>
      </c>
      <c r="K758" s="40">
        <v>10509</v>
      </c>
      <c r="L758" s="39">
        <v>6380</v>
      </c>
      <c r="M758" s="41" t="s">
        <v>34</v>
      </c>
      <c r="N758" s="42">
        <v>7.47</v>
      </c>
      <c r="O758" s="43">
        <f t="shared" si="33"/>
        <v>346.21419009370817</v>
      </c>
      <c r="P758" s="44">
        <v>7.44</v>
      </c>
      <c r="Q758" s="45" t="s">
        <v>67</v>
      </c>
      <c r="R758" s="37" t="s">
        <v>36</v>
      </c>
      <c r="S758" s="46" t="s">
        <v>38</v>
      </c>
      <c r="T758" s="37"/>
      <c r="U758" s="47"/>
      <c r="V758" s="48">
        <f t="shared" si="34"/>
        <v>100</v>
      </c>
      <c r="X758" s="21">
        <f t="shared" si="35"/>
        <v>100</v>
      </c>
    </row>
    <row r="759" spans="1:25" s="5" customFormat="1" ht="24" customHeight="1">
      <c r="A759" s="22"/>
      <c r="B759" s="26"/>
      <c r="C759" s="24"/>
      <c r="D759" s="36" t="s">
        <v>214</v>
      </c>
      <c r="E759" s="37" t="s">
        <v>163</v>
      </c>
      <c r="F759" s="38">
        <v>5.1929999999999996</v>
      </c>
      <c r="G759" s="39" t="s">
        <v>170</v>
      </c>
      <c r="H759" s="39" t="s">
        <v>171</v>
      </c>
      <c r="I759" s="37" t="s">
        <v>58</v>
      </c>
      <c r="J759" s="40">
        <v>4019</v>
      </c>
      <c r="K759" s="40">
        <v>10509</v>
      </c>
      <c r="L759" s="39">
        <v>6380</v>
      </c>
      <c r="M759" s="41" t="s">
        <v>34</v>
      </c>
      <c r="N759" s="42">
        <v>7.46</v>
      </c>
      <c r="O759" s="43">
        <f t="shared" si="33"/>
        <v>346.67828418230567</v>
      </c>
      <c r="P759" s="44">
        <v>7.44</v>
      </c>
      <c r="Q759" s="45" t="s">
        <v>67</v>
      </c>
      <c r="R759" s="37" t="s">
        <v>36</v>
      </c>
      <c r="S759" s="46" t="s">
        <v>38</v>
      </c>
      <c r="T759" s="37"/>
      <c r="U759" s="47"/>
      <c r="V759" s="48">
        <f t="shared" si="34"/>
        <v>100</v>
      </c>
      <c r="X759" s="21">
        <f t="shared" si="35"/>
        <v>100</v>
      </c>
    </row>
    <row r="760" spans="1:25" s="5" customFormat="1" ht="24" customHeight="1">
      <c r="A760" s="22"/>
      <c r="B760" s="26"/>
      <c r="C760" s="24"/>
      <c r="D760" s="36" t="s">
        <v>214</v>
      </c>
      <c r="E760" s="37" t="s">
        <v>163</v>
      </c>
      <c r="F760" s="38">
        <v>5.1929999999999996</v>
      </c>
      <c r="G760" s="39" t="s">
        <v>172</v>
      </c>
      <c r="H760" s="39" t="s">
        <v>173</v>
      </c>
      <c r="I760" s="37" t="s">
        <v>58</v>
      </c>
      <c r="J760" s="40">
        <v>4019</v>
      </c>
      <c r="K760" s="40">
        <v>10509</v>
      </c>
      <c r="L760" s="39">
        <v>6380</v>
      </c>
      <c r="M760" s="41" t="s">
        <v>34</v>
      </c>
      <c r="N760" s="42">
        <v>7.45</v>
      </c>
      <c r="O760" s="43">
        <f t="shared" si="33"/>
        <v>347.14362416107377</v>
      </c>
      <c r="P760" s="44">
        <v>7.44</v>
      </c>
      <c r="Q760" s="45" t="s">
        <v>67</v>
      </c>
      <c r="R760" s="37" t="s">
        <v>36</v>
      </c>
      <c r="S760" s="46" t="s">
        <v>38</v>
      </c>
      <c r="T760" s="37"/>
      <c r="U760" s="47"/>
      <c r="V760" s="48">
        <f t="shared" si="34"/>
        <v>100</v>
      </c>
      <c r="X760" s="21">
        <f t="shared" si="35"/>
        <v>100</v>
      </c>
    </row>
    <row r="761" spans="1:25" s="5" customFormat="1" ht="24" customHeight="1">
      <c r="A761" s="22"/>
      <c r="B761" s="26"/>
      <c r="C761" s="24"/>
      <c r="D761" s="36" t="s">
        <v>214</v>
      </c>
      <c r="E761" s="37" t="s">
        <v>163</v>
      </c>
      <c r="F761" s="38">
        <v>5.1929999999999996</v>
      </c>
      <c r="G761" s="39" t="s">
        <v>172</v>
      </c>
      <c r="H761" s="39" t="s">
        <v>173</v>
      </c>
      <c r="I761" s="37" t="s">
        <v>58</v>
      </c>
      <c r="J761" s="40">
        <v>4019</v>
      </c>
      <c r="K761" s="40">
        <v>10509</v>
      </c>
      <c r="L761" s="39">
        <v>6380</v>
      </c>
      <c r="M761" s="41" t="s">
        <v>34</v>
      </c>
      <c r="N761" s="42">
        <v>7.44</v>
      </c>
      <c r="O761" s="43">
        <f t="shared" si="33"/>
        <v>347.6102150537634</v>
      </c>
      <c r="P761" s="44">
        <v>7.44</v>
      </c>
      <c r="Q761" s="45" t="s">
        <v>67</v>
      </c>
      <c r="R761" s="37" t="s">
        <v>36</v>
      </c>
      <c r="S761" s="46" t="s">
        <v>38</v>
      </c>
      <c r="T761" s="37"/>
      <c r="U761" s="47"/>
      <c r="V761" s="48">
        <f t="shared" si="34"/>
        <v>100</v>
      </c>
      <c r="X761" s="21">
        <f t="shared" si="35"/>
        <v>100</v>
      </c>
    </row>
    <row r="762" spans="1:25" s="5" customFormat="1" ht="24" customHeight="1">
      <c r="A762" s="50"/>
      <c r="B762" s="61"/>
      <c r="C762" s="24"/>
      <c r="D762" s="51" t="s">
        <v>215</v>
      </c>
      <c r="E762" s="46" t="s">
        <v>163</v>
      </c>
      <c r="F762" s="52">
        <v>5.1929999999999996</v>
      </c>
      <c r="G762" s="53" t="s">
        <v>172</v>
      </c>
      <c r="H762" s="53" t="s">
        <v>173</v>
      </c>
      <c r="I762" s="46" t="s">
        <v>58</v>
      </c>
      <c r="J762" s="54">
        <v>4788</v>
      </c>
      <c r="K762" s="54">
        <v>13438</v>
      </c>
      <c r="L762" s="46">
        <v>8540</v>
      </c>
      <c r="M762" s="41" t="s">
        <v>34</v>
      </c>
      <c r="N762" s="55">
        <v>6.68</v>
      </c>
      <c r="O762" s="56">
        <f t="shared" si="33"/>
        <v>387.15868263473061</v>
      </c>
      <c r="P762" s="57">
        <v>6.42</v>
      </c>
      <c r="Q762" s="58" t="s">
        <v>35</v>
      </c>
      <c r="R762" s="46" t="s">
        <v>36</v>
      </c>
      <c r="S762" s="46" t="s">
        <v>38</v>
      </c>
      <c r="T762" s="46"/>
      <c r="U762" s="59"/>
      <c r="V762" s="60">
        <f t="shared" si="34"/>
        <v>104</v>
      </c>
      <c r="W762" s="12"/>
      <c r="X762" s="21">
        <f t="shared" si="35"/>
        <v>104</v>
      </c>
      <c r="Y762" s="12"/>
    </row>
    <row r="763" spans="1:25" s="5" customFormat="1" ht="24" customHeight="1">
      <c r="A763" s="50"/>
      <c r="B763" s="61"/>
      <c r="C763" s="24"/>
      <c r="D763" s="51" t="s">
        <v>215</v>
      </c>
      <c r="E763" s="62" t="s">
        <v>163</v>
      </c>
      <c r="F763" s="52">
        <v>5.1929999999999996</v>
      </c>
      <c r="G763" s="53" t="s">
        <v>172</v>
      </c>
      <c r="H763" s="53" t="s">
        <v>173</v>
      </c>
      <c r="I763" s="46" t="s">
        <v>58</v>
      </c>
      <c r="J763" s="54">
        <v>4788</v>
      </c>
      <c r="K763" s="54">
        <v>13438</v>
      </c>
      <c r="L763" s="46">
        <v>8540</v>
      </c>
      <c r="M763" s="41" t="s">
        <v>34</v>
      </c>
      <c r="N763" s="55">
        <v>6.62</v>
      </c>
      <c r="O763" s="56">
        <f t="shared" si="33"/>
        <v>390.66767371601208</v>
      </c>
      <c r="P763" s="57">
        <v>6.42</v>
      </c>
      <c r="Q763" s="58" t="s">
        <v>35</v>
      </c>
      <c r="R763" s="46" t="s">
        <v>36</v>
      </c>
      <c r="S763" s="46" t="s">
        <v>38</v>
      </c>
      <c r="T763" s="46"/>
      <c r="U763" s="59"/>
      <c r="V763" s="60">
        <f t="shared" si="34"/>
        <v>103</v>
      </c>
      <c r="W763" s="12"/>
      <c r="X763" s="21">
        <f t="shared" si="35"/>
        <v>103</v>
      </c>
      <c r="Y763" s="12"/>
    </row>
    <row r="764" spans="1:25" s="5" customFormat="1" ht="24" customHeight="1">
      <c r="A764" s="50"/>
      <c r="B764" s="61"/>
      <c r="C764" s="24"/>
      <c r="D764" s="51" t="s">
        <v>216</v>
      </c>
      <c r="E764" s="62" t="s">
        <v>163</v>
      </c>
      <c r="F764" s="52">
        <v>5.1929999999999996</v>
      </c>
      <c r="G764" s="53" t="s">
        <v>172</v>
      </c>
      <c r="H764" s="53" t="s">
        <v>173</v>
      </c>
      <c r="I764" s="46" t="s">
        <v>58</v>
      </c>
      <c r="J764" s="54">
        <v>4788</v>
      </c>
      <c r="K764" s="54">
        <v>13438</v>
      </c>
      <c r="L764" s="46">
        <v>8540</v>
      </c>
      <c r="M764" s="41" t="s">
        <v>34</v>
      </c>
      <c r="N764" s="55">
        <v>6.68</v>
      </c>
      <c r="O764" s="56">
        <f t="shared" si="33"/>
        <v>387.15868263473061</v>
      </c>
      <c r="P764" s="57">
        <v>6.42</v>
      </c>
      <c r="Q764" s="58" t="s">
        <v>35</v>
      </c>
      <c r="R764" s="46" t="s">
        <v>36</v>
      </c>
      <c r="S764" s="46" t="s">
        <v>38</v>
      </c>
      <c r="T764" s="46"/>
      <c r="U764" s="59"/>
      <c r="V764" s="60">
        <f t="shared" si="34"/>
        <v>104</v>
      </c>
      <c r="W764" s="12"/>
      <c r="X764" s="21">
        <f t="shared" si="35"/>
        <v>104</v>
      </c>
      <c r="Y764" s="12"/>
    </row>
    <row r="765" spans="1:25" s="5" customFormat="1" ht="24" customHeight="1">
      <c r="A765" s="50"/>
      <c r="B765" s="61"/>
      <c r="C765" s="24"/>
      <c r="D765" s="51" t="s">
        <v>216</v>
      </c>
      <c r="E765" s="62" t="s">
        <v>163</v>
      </c>
      <c r="F765" s="52">
        <v>5.1929999999999996</v>
      </c>
      <c r="G765" s="53" t="s">
        <v>172</v>
      </c>
      <c r="H765" s="53" t="s">
        <v>173</v>
      </c>
      <c r="I765" s="46" t="s">
        <v>58</v>
      </c>
      <c r="J765" s="54">
        <v>4788</v>
      </c>
      <c r="K765" s="54">
        <v>13438</v>
      </c>
      <c r="L765" s="46">
        <v>8540</v>
      </c>
      <c r="M765" s="41" t="s">
        <v>34</v>
      </c>
      <c r="N765" s="55">
        <v>6.62</v>
      </c>
      <c r="O765" s="56">
        <f t="shared" si="33"/>
        <v>390.66767371601208</v>
      </c>
      <c r="P765" s="57">
        <v>6.42</v>
      </c>
      <c r="Q765" s="58" t="s">
        <v>35</v>
      </c>
      <c r="R765" s="46" t="s">
        <v>36</v>
      </c>
      <c r="S765" s="46" t="s">
        <v>38</v>
      </c>
      <c r="T765" s="46"/>
      <c r="U765" s="59"/>
      <c r="V765" s="60">
        <f t="shared" si="34"/>
        <v>103</v>
      </c>
      <c r="W765" s="12"/>
      <c r="X765" s="21">
        <f t="shared" si="35"/>
        <v>103</v>
      </c>
      <c r="Y765" s="12"/>
    </row>
    <row r="766" spans="1:25" s="5" customFormat="1" ht="24" customHeight="1">
      <c r="A766" s="50"/>
      <c r="B766" s="61"/>
      <c r="C766" s="24"/>
      <c r="D766" s="51" t="s">
        <v>217</v>
      </c>
      <c r="E766" s="62" t="s">
        <v>163</v>
      </c>
      <c r="F766" s="52">
        <v>5.1929999999999996</v>
      </c>
      <c r="G766" s="53" t="s">
        <v>172</v>
      </c>
      <c r="H766" s="53" t="s">
        <v>173</v>
      </c>
      <c r="I766" s="46" t="s">
        <v>58</v>
      </c>
      <c r="J766" s="54">
        <v>4788</v>
      </c>
      <c r="K766" s="54">
        <v>13438</v>
      </c>
      <c r="L766" s="46">
        <v>8540</v>
      </c>
      <c r="M766" s="41" t="s">
        <v>34</v>
      </c>
      <c r="N766" s="55">
        <v>6.57</v>
      </c>
      <c r="O766" s="56">
        <f t="shared" si="33"/>
        <v>393.64079147640791</v>
      </c>
      <c r="P766" s="57">
        <v>6.42</v>
      </c>
      <c r="Q766" s="58" t="s">
        <v>67</v>
      </c>
      <c r="R766" s="46" t="s">
        <v>36</v>
      </c>
      <c r="S766" s="46" t="s">
        <v>38</v>
      </c>
      <c r="T766" s="46"/>
      <c r="U766" s="59"/>
      <c r="V766" s="60">
        <f t="shared" si="34"/>
        <v>102</v>
      </c>
      <c r="W766" s="12"/>
      <c r="X766" s="21">
        <f t="shared" si="35"/>
        <v>102</v>
      </c>
      <c r="Y766" s="12"/>
    </row>
    <row r="767" spans="1:25" s="5" customFormat="1" ht="24" customHeight="1">
      <c r="A767" s="50"/>
      <c r="B767" s="61"/>
      <c r="C767" s="24"/>
      <c r="D767" s="51" t="s">
        <v>217</v>
      </c>
      <c r="E767" s="62" t="s">
        <v>163</v>
      </c>
      <c r="F767" s="52">
        <v>5.1929999999999996</v>
      </c>
      <c r="G767" s="53" t="s">
        <v>172</v>
      </c>
      <c r="H767" s="53" t="s">
        <v>173</v>
      </c>
      <c r="I767" s="46" t="s">
        <v>58</v>
      </c>
      <c r="J767" s="54">
        <v>4788</v>
      </c>
      <c r="K767" s="54">
        <v>13438</v>
      </c>
      <c r="L767" s="46">
        <v>8540</v>
      </c>
      <c r="M767" s="41" t="s">
        <v>34</v>
      </c>
      <c r="N767" s="55">
        <v>6.5</v>
      </c>
      <c r="O767" s="56">
        <f t="shared" si="33"/>
        <v>397.88</v>
      </c>
      <c r="P767" s="57">
        <v>6.42</v>
      </c>
      <c r="Q767" s="58" t="s">
        <v>67</v>
      </c>
      <c r="R767" s="46" t="s">
        <v>36</v>
      </c>
      <c r="S767" s="46" t="s">
        <v>38</v>
      </c>
      <c r="T767" s="46"/>
      <c r="U767" s="59"/>
      <c r="V767" s="60">
        <f t="shared" si="34"/>
        <v>101</v>
      </c>
      <c r="W767" s="12"/>
      <c r="X767" s="21">
        <f t="shared" si="35"/>
        <v>101</v>
      </c>
      <c r="Y767" s="12"/>
    </row>
    <row r="768" spans="1:25" s="5" customFormat="1" ht="24" customHeight="1">
      <c r="A768" s="50"/>
      <c r="B768" s="61"/>
      <c r="C768" s="24"/>
      <c r="D768" s="51" t="s">
        <v>218</v>
      </c>
      <c r="E768" s="62" t="s">
        <v>163</v>
      </c>
      <c r="F768" s="52">
        <v>5.1929999999999996</v>
      </c>
      <c r="G768" s="53" t="s">
        <v>172</v>
      </c>
      <c r="H768" s="53" t="s">
        <v>173</v>
      </c>
      <c r="I768" s="46" t="s">
        <v>58</v>
      </c>
      <c r="J768" s="54">
        <v>4788</v>
      </c>
      <c r="K768" s="54">
        <v>13438</v>
      </c>
      <c r="L768" s="46">
        <v>8540</v>
      </c>
      <c r="M768" s="41" t="s">
        <v>34</v>
      </c>
      <c r="N768" s="55">
        <v>6.57</v>
      </c>
      <c r="O768" s="56">
        <f t="shared" si="33"/>
        <v>393.64079147640791</v>
      </c>
      <c r="P768" s="57">
        <v>6.42</v>
      </c>
      <c r="Q768" s="58" t="s">
        <v>67</v>
      </c>
      <c r="R768" s="46" t="s">
        <v>36</v>
      </c>
      <c r="S768" s="46" t="s">
        <v>38</v>
      </c>
      <c r="T768" s="46"/>
      <c r="U768" s="59"/>
      <c r="V768" s="60">
        <f t="shared" si="34"/>
        <v>102</v>
      </c>
      <c r="W768" s="12"/>
      <c r="X768" s="21">
        <f t="shared" si="35"/>
        <v>102</v>
      </c>
      <c r="Y768" s="12"/>
    </row>
    <row r="769" spans="1:25" s="5" customFormat="1" ht="24" customHeight="1">
      <c r="A769" s="50"/>
      <c r="B769" s="61"/>
      <c r="C769" s="24"/>
      <c r="D769" s="51" t="s">
        <v>218</v>
      </c>
      <c r="E769" s="62" t="s">
        <v>163</v>
      </c>
      <c r="F769" s="52">
        <v>5.1929999999999996</v>
      </c>
      <c r="G769" s="53" t="s">
        <v>172</v>
      </c>
      <c r="H769" s="53" t="s">
        <v>173</v>
      </c>
      <c r="I769" s="46" t="s">
        <v>58</v>
      </c>
      <c r="J769" s="54">
        <v>4788</v>
      </c>
      <c r="K769" s="54">
        <v>13438</v>
      </c>
      <c r="L769" s="46">
        <v>8540</v>
      </c>
      <c r="M769" s="41" t="s">
        <v>34</v>
      </c>
      <c r="N769" s="55">
        <v>6.5</v>
      </c>
      <c r="O769" s="56">
        <f t="shared" si="33"/>
        <v>397.88</v>
      </c>
      <c r="P769" s="57">
        <v>6.42</v>
      </c>
      <c r="Q769" s="58" t="s">
        <v>67</v>
      </c>
      <c r="R769" s="46" t="s">
        <v>36</v>
      </c>
      <c r="S769" s="46" t="s">
        <v>38</v>
      </c>
      <c r="T769" s="46"/>
      <c r="U769" s="59"/>
      <c r="V769" s="60">
        <f t="shared" si="34"/>
        <v>101</v>
      </c>
      <c r="W769" s="12"/>
      <c r="X769" s="21">
        <f t="shared" si="35"/>
        <v>101</v>
      </c>
      <c r="Y769" s="12"/>
    </row>
    <row r="770" spans="1:25" s="5" customFormat="1" ht="24" customHeight="1">
      <c r="A770" s="22"/>
      <c r="B770" s="26"/>
      <c r="C770" s="24"/>
      <c r="D770" s="36" t="s">
        <v>219</v>
      </c>
      <c r="E770" s="63" t="s">
        <v>163</v>
      </c>
      <c r="F770" s="38">
        <v>5.1929999999999996</v>
      </c>
      <c r="G770" s="39" t="s">
        <v>172</v>
      </c>
      <c r="H770" s="39" t="s">
        <v>173</v>
      </c>
      <c r="I770" s="37" t="s">
        <v>58</v>
      </c>
      <c r="J770" s="40">
        <v>4788</v>
      </c>
      <c r="K770" s="40">
        <v>13438</v>
      </c>
      <c r="L770" s="39">
        <v>8540</v>
      </c>
      <c r="M770" s="41" t="s">
        <v>34</v>
      </c>
      <c r="N770" s="42">
        <v>6.56</v>
      </c>
      <c r="O770" s="43">
        <f t="shared" si="33"/>
        <v>394.24085365853654</v>
      </c>
      <c r="P770" s="44">
        <v>6.42</v>
      </c>
      <c r="Q770" s="45" t="s">
        <v>35</v>
      </c>
      <c r="R770" s="37" t="s">
        <v>36</v>
      </c>
      <c r="S770" s="46" t="s">
        <v>38</v>
      </c>
      <c r="T770" s="37"/>
      <c r="U770" s="47"/>
      <c r="V770" s="48">
        <f t="shared" si="34"/>
        <v>102</v>
      </c>
      <c r="W770" s="12"/>
      <c r="X770" s="21">
        <f t="shared" si="35"/>
        <v>102</v>
      </c>
    </row>
    <row r="771" spans="1:25" s="5" customFormat="1" ht="24" customHeight="1">
      <c r="A771" s="22"/>
      <c r="B771" s="26"/>
      <c r="C771" s="24"/>
      <c r="D771" s="36" t="s">
        <v>219</v>
      </c>
      <c r="E771" s="63" t="s">
        <v>163</v>
      </c>
      <c r="F771" s="38">
        <v>5.1929999999999996</v>
      </c>
      <c r="G771" s="39" t="s">
        <v>172</v>
      </c>
      <c r="H771" s="39" t="s">
        <v>173</v>
      </c>
      <c r="I771" s="37" t="s">
        <v>58</v>
      </c>
      <c r="J771" s="40">
        <v>4788</v>
      </c>
      <c r="K771" s="40">
        <v>13438</v>
      </c>
      <c r="L771" s="39">
        <v>8540</v>
      </c>
      <c r="M771" s="41" t="s">
        <v>34</v>
      </c>
      <c r="N771" s="42">
        <v>6.55</v>
      </c>
      <c r="O771" s="43">
        <f t="shared" si="33"/>
        <v>394.84274809160303</v>
      </c>
      <c r="P771" s="44">
        <v>6.42</v>
      </c>
      <c r="Q771" s="45" t="s">
        <v>35</v>
      </c>
      <c r="R771" s="37" t="s">
        <v>36</v>
      </c>
      <c r="S771" s="46" t="s">
        <v>38</v>
      </c>
      <c r="T771" s="37"/>
      <c r="U771" s="47"/>
      <c r="V771" s="48">
        <f t="shared" si="34"/>
        <v>102</v>
      </c>
      <c r="W771" s="12"/>
      <c r="X771" s="21">
        <f t="shared" si="35"/>
        <v>102</v>
      </c>
    </row>
    <row r="772" spans="1:25" s="5" customFormat="1" ht="24" customHeight="1">
      <c r="A772" s="22"/>
      <c r="B772" s="26"/>
      <c r="C772" s="24"/>
      <c r="D772" s="36" t="s">
        <v>219</v>
      </c>
      <c r="E772" s="63" t="s">
        <v>163</v>
      </c>
      <c r="F772" s="38">
        <v>5.1929999999999996</v>
      </c>
      <c r="G772" s="39" t="s">
        <v>172</v>
      </c>
      <c r="H772" s="39" t="s">
        <v>173</v>
      </c>
      <c r="I772" s="37" t="s">
        <v>58</v>
      </c>
      <c r="J772" s="40">
        <v>4788</v>
      </c>
      <c r="K772" s="40">
        <v>13438</v>
      </c>
      <c r="L772" s="39">
        <v>8540</v>
      </c>
      <c r="M772" s="41" t="s">
        <v>34</v>
      </c>
      <c r="N772" s="42">
        <v>6.5</v>
      </c>
      <c r="O772" s="43">
        <f t="shared" si="33"/>
        <v>397.88</v>
      </c>
      <c r="P772" s="44">
        <v>6.42</v>
      </c>
      <c r="Q772" s="45" t="s">
        <v>35</v>
      </c>
      <c r="R772" s="37" t="s">
        <v>36</v>
      </c>
      <c r="S772" s="46" t="s">
        <v>38</v>
      </c>
      <c r="T772" s="37"/>
      <c r="U772" s="47"/>
      <c r="V772" s="48">
        <f t="shared" si="34"/>
        <v>101</v>
      </c>
      <c r="W772" s="12"/>
      <c r="X772" s="21">
        <f t="shared" si="35"/>
        <v>101</v>
      </c>
    </row>
    <row r="773" spans="1:25" s="5" customFormat="1" ht="24" customHeight="1">
      <c r="A773" s="22"/>
      <c r="B773" s="26"/>
      <c r="C773" s="24"/>
      <c r="D773" s="36" t="s">
        <v>219</v>
      </c>
      <c r="E773" s="37" t="s">
        <v>163</v>
      </c>
      <c r="F773" s="38">
        <v>5.1929999999999996</v>
      </c>
      <c r="G773" s="39" t="s">
        <v>172</v>
      </c>
      <c r="H773" s="39" t="s">
        <v>173</v>
      </c>
      <c r="I773" s="37" t="s">
        <v>58</v>
      </c>
      <c r="J773" s="40">
        <v>4788</v>
      </c>
      <c r="K773" s="40">
        <v>13438</v>
      </c>
      <c r="L773" s="39">
        <v>8540</v>
      </c>
      <c r="M773" s="41" t="s">
        <v>34</v>
      </c>
      <c r="N773" s="42">
        <v>6.49</v>
      </c>
      <c r="O773" s="43">
        <f t="shared" si="33"/>
        <v>398.4930662557781</v>
      </c>
      <c r="P773" s="44">
        <v>6.42</v>
      </c>
      <c r="Q773" s="45" t="s">
        <v>35</v>
      </c>
      <c r="R773" s="37" t="s">
        <v>36</v>
      </c>
      <c r="S773" s="46" t="s">
        <v>38</v>
      </c>
      <c r="T773" s="37"/>
      <c r="U773" s="47"/>
      <c r="V773" s="48">
        <f t="shared" si="34"/>
        <v>101</v>
      </c>
      <c r="W773" s="12"/>
      <c r="X773" s="21">
        <f t="shared" si="35"/>
        <v>101</v>
      </c>
    </row>
    <row r="774" spans="1:25" s="5" customFormat="1" ht="24" customHeight="1">
      <c r="A774" s="22"/>
      <c r="B774" s="26"/>
      <c r="C774" s="24"/>
      <c r="D774" s="36" t="s">
        <v>220</v>
      </c>
      <c r="E774" s="37" t="s">
        <v>163</v>
      </c>
      <c r="F774" s="38">
        <v>5.1929999999999996</v>
      </c>
      <c r="G774" s="39" t="s">
        <v>172</v>
      </c>
      <c r="H774" s="39" t="s">
        <v>173</v>
      </c>
      <c r="I774" s="37" t="s">
        <v>58</v>
      </c>
      <c r="J774" s="40">
        <v>4788</v>
      </c>
      <c r="K774" s="40">
        <v>13438</v>
      </c>
      <c r="L774" s="39">
        <v>8540</v>
      </c>
      <c r="M774" s="41" t="s">
        <v>34</v>
      </c>
      <c r="N774" s="42">
        <v>6.56</v>
      </c>
      <c r="O774" s="43">
        <f t="shared" si="33"/>
        <v>394.24085365853654</v>
      </c>
      <c r="P774" s="44">
        <v>6.42</v>
      </c>
      <c r="Q774" s="45" t="s">
        <v>35</v>
      </c>
      <c r="R774" s="37" t="s">
        <v>36</v>
      </c>
      <c r="S774" s="46" t="s">
        <v>38</v>
      </c>
      <c r="T774" s="37"/>
      <c r="U774" s="47"/>
      <c r="V774" s="48">
        <f t="shared" si="34"/>
        <v>102</v>
      </c>
      <c r="W774" s="12"/>
      <c r="X774" s="21">
        <f t="shared" si="35"/>
        <v>102</v>
      </c>
    </row>
    <row r="775" spans="1:25" s="5" customFormat="1" ht="24" customHeight="1">
      <c r="A775" s="22"/>
      <c r="B775" s="26"/>
      <c r="C775" s="24"/>
      <c r="D775" s="36" t="s">
        <v>220</v>
      </c>
      <c r="E775" s="37" t="s">
        <v>163</v>
      </c>
      <c r="F775" s="38">
        <v>5.1929999999999996</v>
      </c>
      <c r="G775" s="39" t="s">
        <v>172</v>
      </c>
      <c r="H775" s="39" t="s">
        <v>173</v>
      </c>
      <c r="I775" s="37" t="s">
        <v>58</v>
      </c>
      <c r="J775" s="40">
        <v>4788</v>
      </c>
      <c r="K775" s="40">
        <v>13438</v>
      </c>
      <c r="L775" s="39">
        <v>8540</v>
      </c>
      <c r="M775" s="41" t="s">
        <v>34</v>
      </c>
      <c r="N775" s="42">
        <v>6.55</v>
      </c>
      <c r="O775" s="43">
        <f t="shared" si="33"/>
        <v>394.84274809160303</v>
      </c>
      <c r="P775" s="44">
        <v>6.42</v>
      </c>
      <c r="Q775" s="45" t="s">
        <v>35</v>
      </c>
      <c r="R775" s="37" t="s">
        <v>36</v>
      </c>
      <c r="S775" s="46" t="s">
        <v>38</v>
      </c>
      <c r="T775" s="37"/>
      <c r="U775" s="47"/>
      <c r="V775" s="48">
        <f t="shared" si="34"/>
        <v>102</v>
      </c>
      <c r="W775" s="12"/>
      <c r="X775" s="21">
        <f t="shared" si="35"/>
        <v>102</v>
      </c>
    </row>
    <row r="776" spans="1:25" s="5" customFormat="1" ht="24" customHeight="1">
      <c r="A776" s="22"/>
      <c r="B776" s="26"/>
      <c r="C776" s="24"/>
      <c r="D776" s="36" t="s">
        <v>220</v>
      </c>
      <c r="E776" s="37" t="s">
        <v>163</v>
      </c>
      <c r="F776" s="38">
        <v>5.1929999999999996</v>
      </c>
      <c r="G776" s="39" t="s">
        <v>172</v>
      </c>
      <c r="H776" s="39" t="s">
        <v>173</v>
      </c>
      <c r="I776" s="37" t="s">
        <v>58</v>
      </c>
      <c r="J776" s="40">
        <v>4788</v>
      </c>
      <c r="K776" s="40">
        <v>13438</v>
      </c>
      <c r="L776" s="39">
        <v>8540</v>
      </c>
      <c r="M776" s="41" t="s">
        <v>34</v>
      </c>
      <c r="N776" s="42">
        <v>6.5</v>
      </c>
      <c r="O776" s="43">
        <f t="shared" si="33"/>
        <v>397.88</v>
      </c>
      <c r="P776" s="44">
        <v>6.42</v>
      </c>
      <c r="Q776" s="45" t="s">
        <v>35</v>
      </c>
      <c r="R776" s="37" t="s">
        <v>36</v>
      </c>
      <c r="S776" s="46" t="s">
        <v>38</v>
      </c>
      <c r="T776" s="37"/>
      <c r="U776" s="47"/>
      <c r="V776" s="48">
        <f t="shared" si="34"/>
        <v>101</v>
      </c>
      <c r="W776" s="12"/>
      <c r="X776" s="21">
        <f t="shared" si="35"/>
        <v>101</v>
      </c>
    </row>
    <row r="777" spans="1:25" s="5" customFormat="1" ht="24" customHeight="1">
      <c r="A777" s="22"/>
      <c r="B777" s="26"/>
      <c r="C777" s="24"/>
      <c r="D777" s="36" t="s">
        <v>220</v>
      </c>
      <c r="E777" s="37" t="s">
        <v>163</v>
      </c>
      <c r="F777" s="38">
        <v>5.1929999999999996</v>
      </c>
      <c r="G777" s="39" t="s">
        <v>172</v>
      </c>
      <c r="H777" s="39" t="s">
        <v>173</v>
      </c>
      <c r="I777" s="37" t="s">
        <v>58</v>
      </c>
      <c r="J777" s="40">
        <v>4788</v>
      </c>
      <c r="K777" s="40">
        <v>13438</v>
      </c>
      <c r="L777" s="39">
        <v>8540</v>
      </c>
      <c r="M777" s="41" t="s">
        <v>34</v>
      </c>
      <c r="N777" s="42">
        <v>6.49</v>
      </c>
      <c r="O777" s="43">
        <f t="shared" ref="O777:O840" si="36">IF(N777&gt;0,1/N777*37.7*68.6,"")</f>
        <v>398.4930662557781</v>
      </c>
      <c r="P777" s="44">
        <v>6.42</v>
      </c>
      <c r="Q777" s="45" t="s">
        <v>35</v>
      </c>
      <c r="R777" s="37" t="s">
        <v>36</v>
      </c>
      <c r="S777" s="46" t="s">
        <v>38</v>
      </c>
      <c r="T777" s="37"/>
      <c r="U777" s="47"/>
      <c r="V777" s="48">
        <f t="shared" ref="V777:V840" si="37">IF(X777&lt;95,"",X777)</f>
        <v>101</v>
      </c>
      <c r="W777" s="12"/>
      <c r="X777" s="21">
        <f t="shared" ref="X777:X840" si="38">IFERROR(ROUNDDOWN(N777/P777*100,0),"")</f>
        <v>101</v>
      </c>
    </row>
    <row r="778" spans="1:25" s="5" customFormat="1" ht="24" customHeight="1">
      <c r="A778" s="22"/>
      <c r="B778" s="26"/>
      <c r="C778" s="24"/>
      <c r="D778" s="36" t="s">
        <v>221</v>
      </c>
      <c r="E778" s="37" t="s">
        <v>163</v>
      </c>
      <c r="F778" s="38">
        <v>5.1929999999999996</v>
      </c>
      <c r="G778" s="39" t="s">
        <v>172</v>
      </c>
      <c r="H778" s="39" t="s">
        <v>173</v>
      </c>
      <c r="I778" s="37" t="s">
        <v>58</v>
      </c>
      <c r="J778" s="40">
        <v>4788</v>
      </c>
      <c r="K778" s="40">
        <v>13438</v>
      </c>
      <c r="L778" s="39">
        <v>8540</v>
      </c>
      <c r="M778" s="41" t="s">
        <v>34</v>
      </c>
      <c r="N778" s="42">
        <v>6.56</v>
      </c>
      <c r="O778" s="43">
        <f t="shared" si="36"/>
        <v>394.24085365853654</v>
      </c>
      <c r="P778" s="44">
        <v>6.42</v>
      </c>
      <c r="Q778" s="45" t="s">
        <v>35</v>
      </c>
      <c r="R778" s="37" t="s">
        <v>36</v>
      </c>
      <c r="S778" s="46" t="s">
        <v>108</v>
      </c>
      <c r="T778" s="37"/>
      <c r="U778" s="47"/>
      <c r="V778" s="48">
        <f t="shared" si="37"/>
        <v>102</v>
      </c>
      <c r="W778" s="12"/>
      <c r="X778" s="21">
        <f t="shared" si="38"/>
        <v>102</v>
      </c>
    </row>
    <row r="779" spans="1:25" s="5" customFormat="1" ht="24" customHeight="1">
      <c r="A779" s="22"/>
      <c r="B779" s="26"/>
      <c r="C779" s="24"/>
      <c r="D779" s="36" t="s">
        <v>222</v>
      </c>
      <c r="E779" s="37" t="s">
        <v>163</v>
      </c>
      <c r="F779" s="38">
        <v>5.1929999999999996</v>
      </c>
      <c r="G779" s="39" t="s">
        <v>172</v>
      </c>
      <c r="H779" s="39" t="s">
        <v>173</v>
      </c>
      <c r="I779" s="37" t="s">
        <v>58</v>
      </c>
      <c r="J779" s="40">
        <v>4788</v>
      </c>
      <c r="K779" s="40">
        <v>13438</v>
      </c>
      <c r="L779" s="39">
        <v>8540</v>
      </c>
      <c r="M779" s="41" t="s">
        <v>34</v>
      </c>
      <c r="N779" s="42">
        <v>6.45</v>
      </c>
      <c r="O779" s="43">
        <f t="shared" si="36"/>
        <v>400.96434108527131</v>
      </c>
      <c r="P779" s="44">
        <v>6.42</v>
      </c>
      <c r="Q779" s="45" t="s">
        <v>67</v>
      </c>
      <c r="R779" s="37" t="s">
        <v>36</v>
      </c>
      <c r="S779" s="46" t="s">
        <v>38</v>
      </c>
      <c r="T779" s="37"/>
      <c r="U779" s="47"/>
      <c r="V779" s="48">
        <f t="shared" si="37"/>
        <v>100</v>
      </c>
      <c r="X779" s="21">
        <f t="shared" si="38"/>
        <v>100</v>
      </c>
    </row>
    <row r="780" spans="1:25" s="5" customFormat="1" ht="24" customHeight="1">
      <c r="A780" s="22"/>
      <c r="B780" s="26"/>
      <c r="C780" s="24"/>
      <c r="D780" s="36" t="s">
        <v>222</v>
      </c>
      <c r="E780" s="37" t="s">
        <v>163</v>
      </c>
      <c r="F780" s="38">
        <v>5.1929999999999996</v>
      </c>
      <c r="G780" s="39" t="s">
        <v>172</v>
      </c>
      <c r="H780" s="39" t="s">
        <v>173</v>
      </c>
      <c r="I780" s="37" t="s">
        <v>58</v>
      </c>
      <c r="J780" s="40">
        <v>4788</v>
      </c>
      <c r="K780" s="40">
        <v>13438</v>
      </c>
      <c r="L780" s="39">
        <v>8540</v>
      </c>
      <c r="M780" s="41" t="s">
        <v>34</v>
      </c>
      <c r="N780" s="42">
        <v>6.44</v>
      </c>
      <c r="O780" s="43">
        <f t="shared" si="36"/>
        <v>401.58695652173907</v>
      </c>
      <c r="P780" s="44">
        <v>6.42</v>
      </c>
      <c r="Q780" s="45" t="s">
        <v>67</v>
      </c>
      <c r="R780" s="37" t="s">
        <v>36</v>
      </c>
      <c r="S780" s="46" t="s">
        <v>38</v>
      </c>
      <c r="T780" s="37"/>
      <c r="U780" s="47"/>
      <c r="V780" s="48">
        <f t="shared" si="37"/>
        <v>100</v>
      </c>
      <c r="X780" s="21">
        <f t="shared" si="38"/>
        <v>100</v>
      </c>
    </row>
    <row r="781" spans="1:25" s="5" customFormat="1" ht="24" customHeight="1">
      <c r="A781" s="22"/>
      <c r="B781" s="26"/>
      <c r="C781" s="24"/>
      <c r="D781" s="36" t="s">
        <v>222</v>
      </c>
      <c r="E781" s="37" t="s">
        <v>163</v>
      </c>
      <c r="F781" s="38">
        <v>5.1929999999999996</v>
      </c>
      <c r="G781" s="39" t="s">
        <v>172</v>
      </c>
      <c r="H781" s="39" t="s">
        <v>173</v>
      </c>
      <c r="I781" s="37" t="s">
        <v>58</v>
      </c>
      <c r="J781" s="40">
        <v>4788</v>
      </c>
      <c r="K781" s="40">
        <v>13438</v>
      </c>
      <c r="L781" s="39">
        <v>8540</v>
      </c>
      <c r="M781" s="41" t="s">
        <v>34</v>
      </c>
      <c r="N781" s="42">
        <v>6.39</v>
      </c>
      <c r="O781" s="43">
        <f t="shared" si="36"/>
        <v>404.72926447574338</v>
      </c>
      <c r="P781" s="44">
        <v>6.42</v>
      </c>
      <c r="Q781" s="45" t="s">
        <v>67</v>
      </c>
      <c r="R781" s="37" t="s">
        <v>36</v>
      </c>
      <c r="S781" s="46" t="s">
        <v>38</v>
      </c>
      <c r="T781" s="37"/>
      <c r="U781" s="47"/>
      <c r="V781" s="48">
        <f t="shared" si="37"/>
        <v>99</v>
      </c>
      <c r="X781" s="21">
        <f t="shared" si="38"/>
        <v>99</v>
      </c>
    </row>
    <row r="782" spans="1:25" s="5" customFormat="1" ht="24" customHeight="1">
      <c r="A782" s="22"/>
      <c r="B782" s="26"/>
      <c r="C782" s="24"/>
      <c r="D782" s="36" t="s">
        <v>222</v>
      </c>
      <c r="E782" s="37" t="s">
        <v>163</v>
      </c>
      <c r="F782" s="38">
        <v>5.1929999999999996</v>
      </c>
      <c r="G782" s="39" t="s">
        <v>172</v>
      </c>
      <c r="H782" s="39" t="s">
        <v>173</v>
      </c>
      <c r="I782" s="37" t="s">
        <v>58</v>
      </c>
      <c r="J782" s="40">
        <v>4788</v>
      </c>
      <c r="K782" s="40">
        <v>13438</v>
      </c>
      <c r="L782" s="39">
        <v>8540</v>
      </c>
      <c r="M782" s="41" t="s">
        <v>34</v>
      </c>
      <c r="N782" s="42">
        <v>6.38</v>
      </c>
      <c r="O782" s="43">
        <f t="shared" si="36"/>
        <v>405.36363636363637</v>
      </c>
      <c r="P782" s="44">
        <v>6.42</v>
      </c>
      <c r="Q782" s="45" t="s">
        <v>67</v>
      </c>
      <c r="R782" s="37" t="s">
        <v>36</v>
      </c>
      <c r="S782" s="46" t="s">
        <v>38</v>
      </c>
      <c r="T782" s="37"/>
      <c r="U782" s="47"/>
      <c r="V782" s="48">
        <f t="shared" si="37"/>
        <v>99</v>
      </c>
      <c r="X782" s="21">
        <f t="shared" si="38"/>
        <v>99</v>
      </c>
    </row>
    <row r="783" spans="1:25" s="5" customFormat="1" ht="24" customHeight="1">
      <c r="A783" s="22"/>
      <c r="B783" s="26"/>
      <c r="C783" s="24"/>
      <c r="D783" s="36" t="s">
        <v>223</v>
      </c>
      <c r="E783" s="37" t="s">
        <v>163</v>
      </c>
      <c r="F783" s="38">
        <v>5.1929999999999996</v>
      </c>
      <c r="G783" s="39" t="s">
        <v>172</v>
      </c>
      <c r="H783" s="39" t="s">
        <v>173</v>
      </c>
      <c r="I783" s="37" t="s">
        <v>58</v>
      </c>
      <c r="J783" s="40">
        <v>4788</v>
      </c>
      <c r="K783" s="40">
        <v>13438</v>
      </c>
      <c r="L783" s="39">
        <v>8540</v>
      </c>
      <c r="M783" s="41" t="s">
        <v>34</v>
      </c>
      <c r="N783" s="42">
        <v>6.45</v>
      </c>
      <c r="O783" s="43">
        <f t="shared" si="36"/>
        <v>400.96434108527131</v>
      </c>
      <c r="P783" s="44">
        <v>6.42</v>
      </c>
      <c r="Q783" s="45" t="s">
        <v>67</v>
      </c>
      <c r="R783" s="37" t="s">
        <v>36</v>
      </c>
      <c r="S783" s="46" t="s">
        <v>38</v>
      </c>
      <c r="T783" s="37"/>
      <c r="U783" s="47"/>
      <c r="V783" s="48">
        <f t="shared" si="37"/>
        <v>100</v>
      </c>
      <c r="X783" s="21">
        <f t="shared" si="38"/>
        <v>100</v>
      </c>
    </row>
    <row r="784" spans="1:25" s="5" customFormat="1" ht="24" customHeight="1">
      <c r="A784" s="22"/>
      <c r="B784" s="26"/>
      <c r="C784" s="24"/>
      <c r="D784" s="36" t="s">
        <v>223</v>
      </c>
      <c r="E784" s="37" t="s">
        <v>163</v>
      </c>
      <c r="F784" s="38">
        <v>5.1929999999999996</v>
      </c>
      <c r="G784" s="39" t="s">
        <v>172</v>
      </c>
      <c r="H784" s="39" t="s">
        <v>173</v>
      </c>
      <c r="I784" s="37" t="s">
        <v>58</v>
      </c>
      <c r="J784" s="40">
        <v>4788</v>
      </c>
      <c r="K784" s="40">
        <v>13438</v>
      </c>
      <c r="L784" s="39">
        <v>8540</v>
      </c>
      <c r="M784" s="41" t="s">
        <v>34</v>
      </c>
      <c r="N784" s="42">
        <v>6.44</v>
      </c>
      <c r="O784" s="43">
        <f t="shared" si="36"/>
        <v>401.58695652173907</v>
      </c>
      <c r="P784" s="44">
        <v>6.42</v>
      </c>
      <c r="Q784" s="45" t="s">
        <v>67</v>
      </c>
      <c r="R784" s="37" t="s">
        <v>36</v>
      </c>
      <c r="S784" s="46" t="s">
        <v>38</v>
      </c>
      <c r="T784" s="37"/>
      <c r="U784" s="47"/>
      <c r="V784" s="48">
        <f t="shared" si="37"/>
        <v>100</v>
      </c>
      <c r="X784" s="21">
        <f t="shared" si="38"/>
        <v>100</v>
      </c>
    </row>
    <row r="785" spans="1:24" s="5" customFormat="1" ht="24" customHeight="1">
      <c r="A785" s="22"/>
      <c r="B785" s="26"/>
      <c r="C785" s="24"/>
      <c r="D785" s="36" t="s">
        <v>223</v>
      </c>
      <c r="E785" s="37" t="s">
        <v>163</v>
      </c>
      <c r="F785" s="38">
        <v>5.1929999999999996</v>
      </c>
      <c r="G785" s="39" t="s">
        <v>172</v>
      </c>
      <c r="H785" s="39" t="s">
        <v>173</v>
      </c>
      <c r="I785" s="37" t="s">
        <v>58</v>
      </c>
      <c r="J785" s="40">
        <v>4788</v>
      </c>
      <c r="K785" s="40">
        <v>13438</v>
      </c>
      <c r="L785" s="39">
        <v>8540</v>
      </c>
      <c r="M785" s="41" t="s">
        <v>34</v>
      </c>
      <c r="N785" s="42">
        <v>6.39</v>
      </c>
      <c r="O785" s="43">
        <f t="shared" si="36"/>
        <v>404.72926447574338</v>
      </c>
      <c r="P785" s="44">
        <v>6.42</v>
      </c>
      <c r="Q785" s="45" t="s">
        <v>67</v>
      </c>
      <c r="R785" s="37" t="s">
        <v>36</v>
      </c>
      <c r="S785" s="46" t="s">
        <v>38</v>
      </c>
      <c r="T785" s="37"/>
      <c r="U785" s="47"/>
      <c r="V785" s="48">
        <f t="shared" si="37"/>
        <v>99</v>
      </c>
      <c r="X785" s="21">
        <f t="shared" si="38"/>
        <v>99</v>
      </c>
    </row>
    <row r="786" spans="1:24" s="5" customFormat="1" ht="24" customHeight="1">
      <c r="A786" s="22"/>
      <c r="B786" s="26"/>
      <c r="C786" s="24"/>
      <c r="D786" s="36" t="s">
        <v>223</v>
      </c>
      <c r="E786" s="37" t="s">
        <v>163</v>
      </c>
      <c r="F786" s="38">
        <v>5.1929999999999996</v>
      </c>
      <c r="G786" s="39" t="s">
        <v>172</v>
      </c>
      <c r="H786" s="39" t="s">
        <v>173</v>
      </c>
      <c r="I786" s="37" t="s">
        <v>58</v>
      </c>
      <c r="J786" s="40">
        <v>4788</v>
      </c>
      <c r="K786" s="40">
        <v>13438</v>
      </c>
      <c r="L786" s="39">
        <v>8540</v>
      </c>
      <c r="M786" s="41" t="s">
        <v>34</v>
      </c>
      <c r="N786" s="42">
        <v>6.38</v>
      </c>
      <c r="O786" s="43">
        <f t="shared" si="36"/>
        <v>405.36363636363637</v>
      </c>
      <c r="P786" s="44">
        <v>6.42</v>
      </c>
      <c r="Q786" s="45" t="s">
        <v>67</v>
      </c>
      <c r="R786" s="37" t="s">
        <v>36</v>
      </c>
      <c r="S786" s="46" t="s">
        <v>38</v>
      </c>
      <c r="T786" s="37"/>
      <c r="U786" s="47"/>
      <c r="V786" s="48">
        <f t="shared" si="37"/>
        <v>99</v>
      </c>
      <c r="X786" s="21">
        <f t="shared" si="38"/>
        <v>99</v>
      </c>
    </row>
    <row r="787" spans="1:24" s="5" customFormat="1" ht="24" customHeight="1">
      <c r="A787" s="22"/>
      <c r="B787" s="26"/>
      <c r="C787" s="24"/>
      <c r="D787" s="36" t="s">
        <v>224</v>
      </c>
      <c r="E787" s="37" t="s">
        <v>163</v>
      </c>
      <c r="F787" s="38">
        <v>5.1929999999999996</v>
      </c>
      <c r="G787" s="39" t="s">
        <v>172</v>
      </c>
      <c r="H787" s="39" t="s">
        <v>173</v>
      </c>
      <c r="I787" s="37" t="s">
        <v>58</v>
      </c>
      <c r="J787" s="40">
        <v>4788</v>
      </c>
      <c r="K787" s="40">
        <v>13438</v>
      </c>
      <c r="L787" s="39">
        <v>8540</v>
      </c>
      <c r="M787" s="41" t="s">
        <v>34</v>
      </c>
      <c r="N787" s="42">
        <v>6.45</v>
      </c>
      <c r="O787" s="43">
        <f t="shared" si="36"/>
        <v>400.96434108527131</v>
      </c>
      <c r="P787" s="44">
        <v>6.42</v>
      </c>
      <c r="Q787" s="45" t="s">
        <v>67</v>
      </c>
      <c r="R787" s="37" t="s">
        <v>36</v>
      </c>
      <c r="S787" s="46" t="s">
        <v>108</v>
      </c>
      <c r="T787" s="37"/>
      <c r="U787" s="47"/>
      <c r="V787" s="48">
        <f t="shared" si="37"/>
        <v>100</v>
      </c>
      <c r="X787" s="21">
        <f t="shared" si="38"/>
        <v>100</v>
      </c>
    </row>
    <row r="788" spans="1:24" s="5" customFormat="1" ht="24" customHeight="1">
      <c r="A788" s="22"/>
      <c r="B788" s="26"/>
      <c r="C788" s="24"/>
      <c r="D788" s="36" t="s">
        <v>225</v>
      </c>
      <c r="E788" s="37" t="s">
        <v>163</v>
      </c>
      <c r="F788" s="38">
        <v>5.1929999999999996</v>
      </c>
      <c r="G788" s="39" t="s">
        <v>172</v>
      </c>
      <c r="H788" s="39" t="s">
        <v>173</v>
      </c>
      <c r="I788" s="37" t="s">
        <v>58</v>
      </c>
      <c r="J788" s="40">
        <v>5728</v>
      </c>
      <c r="K788" s="40">
        <v>14522</v>
      </c>
      <c r="L788" s="39">
        <v>8684</v>
      </c>
      <c r="M788" s="41" t="s">
        <v>34</v>
      </c>
      <c r="N788" s="42">
        <v>5.91</v>
      </c>
      <c r="O788" s="43">
        <f t="shared" si="36"/>
        <v>437.60067681895094</v>
      </c>
      <c r="P788" s="44">
        <v>5.89</v>
      </c>
      <c r="Q788" s="45" t="s">
        <v>35</v>
      </c>
      <c r="R788" s="37" t="s">
        <v>36</v>
      </c>
      <c r="S788" s="46" t="s">
        <v>38</v>
      </c>
      <c r="T788" s="37"/>
      <c r="U788" s="47"/>
      <c r="V788" s="48">
        <f t="shared" si="37"/>
        <v>100</v>
      </c>
      <c r="W788" s="12"/>
      <c r="X788" s="21">
        <f t="shared" si="38"/>
        <v>100</v>
      </c>
    </row>
    <row r="789" spans="1:24" s="5" customFormat="1" ht="24" customHeight="1">
      <c r="A789" s="22"/>
      <c r="B789" s="26"/>
      <c r="C789" s="24"/>
      <c r="D789" s="36" t="s">
        <v>225</v>
      </c>
      <c r="E789" s="37" t="s">
        <v>163</v>
      </c>
      <c r="F789" s="38">
        <v>5.1929999999999996</v>
      </c>
      <c r="G789" s="39" t="s">
        <v>172</v>
      </c>
      <c r="H789" s="39" t="s">
        <v>173</v>
      </c>
      <c r="I789" s="37" t="s">
        <v>58</v>
      </c>
      <c r="J789" s="40">
        <v>5728</v>
      </c>
      <c r="K789" s="40">
        <v>14522</v>
      </c>
      <c r="L789" s="39">
        <v>8684</v>
      </c>
      <c r="M789" s="41" t="s">
        <v>34</v>
      </c>
      <c r="N789" s="42">
        <v>5.88</v>
      </c>
      <c r="O789" s="43">
        <f t="shared" si="36"/>
        <v>439.83333333333331</v>
      </c>
      <c r="P789" s="44">
        <v>5.89</v>
      </c>
      <c r="Q789" s="45" t="s">
        <v>35</v>
      </c>
      <c r="R789" s="37" t="s">
        <v>36</v>
      </c>
      <c r="S789" s="46" t="s">
        <v>38</v>
      </c>
      <c r="T789" s="37"/>
      <c r="U789" s="47"/>
      <c r="V789" s="48">
        <f t="shared" si="37"/>
        <v>99</v>
      </c>
      <c r="W789" s="12"/>
      <c r="X789" s="21">
        <f t="shared" si="38"/>
        <v>99</v>
      </c>
    </row>
    <row r="790" spans="1:24" s="5" customFormat="1" ht="24" customHeight="1">
      <c r="A790" s="22"/>
      <c r="B790" s="26"/>
      <c r="C790" s="24"/>
      <c r="D790" s="36" t="s">
        <v>225</v>
      </c>
      <c r="E790" s="37" t="s">
        <v>163</v>
      </c>
      <c r="F790" s="38">
        <v>5.1929999999999996</v>
      </c>
      <c r="G790" s="39" t="s">
        <v>172</v>
      </c>
      <c r="H790" s="39" t="s">
        <v>173</v>
      </c>
      <c r="I790" s="37" t="s">
        <v>58</v>
      </c>
      <c r="J790" s="40">
        <v>5728</v>
      </c>
      <c r="K790" s="40">
        <v>14522</v>
      </c>
      <c r="L790" s="39">
        <v>8684</v>
      </c>
      <c r="M790" s="41" t="s">
        <v>34</v>
      </c>
      <c r="N790" s="42">
        <v>5.82</v>
      </c>
      <c r="O790" s="43">
        <f t="shared" si="36"/>
        <v>444.36769759450169</v>
      </c>
      <c r="P790" s="44">
        <v>5.89</v>
      </c>
      <c r="Q790" s="45" t="s">
        <v>67</v>
      </c>
      <c r="R790" s="37" t="s">
        <v>36</v>
      </c>
      <c r="S790" s="46" t="s">
        <v>38</v>
      </c>
      <c r="T790" s="37"/>
      <c r="U790" s="47"/>
      <c r="V790" s="48">
        <f t="shared" si="37"/>
        <v>98</v>
      </c>
      <c r="X790" s="21">
        <f t="shared" si="38"/>
        <v>98</v>
      </c>
    </row>
    <row r="791" spans="1:24" s="5" customFormat="1" ht="24" customHeight="1">
      <c r="A791" s="22"/>
      <c r="B791" s="26"/>
      <c r="C791" s="24"/>
      <c r="D791" s="36" t="s">
        <v>225</v>
      </c>
      <c r="E791" s="37" t="s">
        <v>163</v>
      </c>
      <c r="F791" s="38">
        <v>5.1929999999999996</v>
      </c>
      <c r="G791" s="39" t="s">
        <v>172</v>
      </c>
      <c r="H791" s="39" t="s">
        <v>173</v>
      </c>
      <c r="I791" s="37" t="s">
        <v>58</v>
      </c>
      <c r="J791" s="40">
        <v>5728</v>
      </c>
      <c r="K791" s="40">
        <v>14522</v>
      </c>
      <c r="L791" s="39">
        <v>8684</v>
      </c>
      <c r="M791" s="41" t="s">
        <v>34</v>
      </c>
      <c r="N791" s="42">
        <v>5.79</v>
      </c>
      <c r="O791" s="43">
        <f t="shared" si="36"/>
        <v>446.67012089810015</v>
      </c>
      <c r="P791" s="44">
        <v>5.89</v>
      </c>
      <c r="Q791" s="45" t="s">
        <v>67</v>
      </c>
      <c r="R791" s="37" t="s">
        <v>36</v>
      </c>
      <c r="S791" s="46" t="s">
        <v>38</v>
      </c>
      <c r="T791" s="37"/>
      <c r="U791" s="47"/>
      <c r="V791" s="48">
        <f t="shared" si="37"/>
        <v>98</v>
      </c>
      <c r="X791" s="21">
        <f t="shared" si="38"/>
        <v>98</v>
      </c>
    </row>
    <row r="792" spans="1:24" s="5" customFormat="1" ht="24" customHeight="1">
      <c r="A792" s="22"/>
      <c r="B792" s="26"/>
      <c r="C792" s="24"/>
      <c r="D792" s="36" t="s">
        <v>225</v>
      </c>
      <c r="E792" s="37" t="s">
        <v>163</v>
      </c>
      <c r="F792" s="38">
        <v>5.1929999999999996</v>
      </c>
      <c r="G792" s="39" t="s">
        <v>172</v>
      </c>
      <c r="H792" s="39" t="s">
        <v>173</v>
      </c>
      <c r="I792" s="37" t="s">
        <v>58</v>
      </c>
      <c r="J792" s="40">
        <v>5728</v>
      </c>
      <c r="K792" s="40">
        <v>14522</v>
      </c>
      <c r="L792" s="39">
        <v>8684</v>
      </c>
      <c r="M792" s="41" t="s">
        <v>34</v>
      </c>
      <c r="N792" s="42">
        <v>5.65</v>
      </c>
      <c r="O792" s="43">
        <f t="shared" si="36"/>
        <v>457.73805309734513</v>
      </c>
      <c r="P792" s="44">
        <v>5.89</v>
      </c>
      <c r="Q792" s="45" t="s">
        <v>35</v>
      </c>
      <c r="R792" s="37" t="s">
        <v>36</v>
      </c>
      <c r="S792" s="46" t="s">
        <v>38</v>
      </c>
      <c r="T792" s="37"/>
      <c r="U792" s="47"/>
      <c r="V792" s="48">
        <f t="shared" si="37"/>
        <v>95</v>
      </c>
      <c r="W792" s="12"/>
      <c r="X792" s="21">
        <f t="shared" si="38"/>
        <v>95</v>
      </c>
    </row>
    <row r="793" spans="1:24" s="5" customFormat="1" ht="24" customHeight="1">
      <c r="A793" s="22"/>
      <c r="B793" s="26"/>
      <c r="C793" s="24"/>
      <c r="D793" s="36" t="s">
        <v>225</v>
      </c>
      <c r="E793" s="37" t="s">
        <v>163</v>
      </c>
      <c r="F793" s="38">
        <v>5.1929999999999996</v>
      </c>
      <c r="G793" s="39" t="s">
        <v>172</v>
      </c>
      <c r="H793" s="39" t="s">
        <v>173</v>
      </c>
      <c r="I793" s="37" t="s">
        <v>58</v>
      </c>
      <c r="J793" s="40">
        <v>5728</v>
      </c>
      <c r="K793" s="40">
        <v>14522</v>
      </c>
      <c r="L793" s="39">
        <v>8684</v>
      </c>
      <c r="M793" s="41" t="s">
        <v>34</v>
      </c>
      <c r="N793" s="42">
        <v>5.62</v>
      </c>
      <c r="O793" s="43">
        <f t="shared" si="36"/>
        <v>460.1814946619217</v>
      </c>
      <c r="P793" s="44">
        <v>5.89</v>
      </c>
      <c r="Q793" s="45" t="s">
        <v>35</v>
      </c>
      <c r="R793" s="37" t="s">
        <v>36</v>
      </c>
      <c r="S793" s="46" t="s">
        <v>38</v>
      </c>
      <c r="T793" s="37"/>
      <c r="U793" s="47"/>
      <c r="V793" s="48">
        <f t="shared" si="37"/>
        <v>95</v>
      </c>
      <c r="W793" s="12"/>
      <c r="X793" s="21">
        <f t="shared" si="38"/>
        <v>95</v>
      </c>
    </row>
    <row r="794" spans="1:24" s="5" customFormat="1" ht="24" customHeight="1">
      <c r="A794" s="22"/>
      <c r="B794" s="26"/>
      <c r="C794" s="24"/>
      <c r="D794" s="36" t="s">
        <v>225</v>
      </c>
      <c r="E794" s="37" t="s">
        <v>163</v>
      </c>
      <c r="F794" s="38">
        <v>5.1929999999999996</v>
      </c>
      <c r="G794" s="39" t="s">
        <v>172</v>
      </c>
      <c r="H794" s="39" t="s">
        <v>173</v>
      </c>
      <c r="I794" s="37" t="s">
        <v>58</v>
      </c>
      <c r="J794" s="40">
        <v>5728</v>
      </c>
      <c r="K794" s="40">
        <v>14522</v>
      </c>
      <c r="L794" s="39">
        <v>8684</v>
      </c>
      <c r="M794" s="41" t="s">
        <v>34</v>
      </c>
      <c r="N794" s="42">
        <v>5.57</v>
      </c>
      <c r="O794" s="43">
        <f t="shared" si="36"/>
        <v>464.31238779174146</v>
      </c>
      <c r="P794" s="44">
        <v>5.89</v>
      </c>
      <c r="Q794" s="45" t="s">
        <v>67</v>
      </c>
      <c r="R794" s="37" t="s">
        <v>36</v>
      </c>
      <c r="S794" s="46" t="s">
        <v>38</v>
      </c>
      <c r="T794" s="37"/>
      <c r="U794" s="47"/>
      <c r="V794" s="48" t="str">
        <f t="shared" si="37"/>
        <v/>
      </c>
      <c r="X794" s="21">
        <f t="shared" si="38"/>
        <v>94</v>
      </c>
    </row>
    <row r="795" spans="1:24" s="5" customFormat="1" ht="24" customHeight="1">
      <c r="A795" s="22"/>
      <c r="B795" s="26"/>
      <c r="C795" s="24"/>
      <c r="D795" s="36" t="s">
        <v>225</v>
      </c>
      <c r="E795" s="37" t="s">
        <v>163</v>
      </c>
      <c r="F795" s="38">
        <v>5.1929999999999996</v>
      </c>
      <c r="G795" s="39" t="s">
        <v>172</v>
      </c>
      <c r="H795" s="39" t="s">
        <v>173</v>
      </c>
      <c r="I795" s="37" t="s">
        <v>58</v>
      </c>
      <c r="J795" s="40">
        <v>5728</v>
      </c>
      <c r="K795" s="40">
        <v>14522</v>
      </c>
      <c r="L795" s="39">
        <v>8684</v>
      </c>
      <c r="M795" s="41" t="s">
        <v>34</v>
      </c>
      <c r="N795" s="42">
        <v>5.54</v>
      </c>
      <c r="O795" s="43">
        <f t="shared" si="36"/>
        <v>466.82671480144404</v>
      </c>
      <c r="P795" s="44">
        <v>5.89</v>
      </c>
      <c r="Q795" s="45" t="s">
        <v>67</v>
      </c>
      <c r="R795" s="37" t="s">
        <v>36</v>
      </c>
      <c r="S795" s="46" t="s">
        <v>38</v>
      </c>
      <c r="T795" s="37"/>
      <c r="U795" s="47"/>
      <c r="V795" s="48" t="str">
        <f t="shared" si="37"/>
        <v/>
      </c>
      <c r="X795" s="21">
        <f t="shared" si="38"/>
        <v>94</v>
      </c>
    </row>
    <row r="796" spans="1:24" s="5" customFormat="1" ht="24" customHeight="1">
      <c r="A796" s="22"/>
      <c r="B796" s="26"/>
      <c r="C796" s="24"/>
      <c r="D796" s="36" t="s">
        <v>226</v>
      </c>
      <c r="E796" s="37" t="s">
        <v>227</v>
      </c>
      <c r="F796" s="38" t="s">
        <v>228</v>
      </c>
      <c r="G796" s="39" t="s">
        <v>229</v>
      </c>
      <c r="H796" s="39" t="s">
        <v>230</v>
      </c>
      <c r="I796" s="37" t="s">
        <v>231</v>
      </c>
      <c r="J796" s="40">
        <v>8310</v>
      </c>
      <c r="K796" s="40">
        <v>19529</v>
      </c>
      <c r="L796" s="39">
        <v>11109</v>
      </c>
      <c r="M796" s="41" t="s">
        <v>34</v>
      </c>
      <c r="N796" s="42">
        <v>4.71</v>
      </c>
      <c r="O796" s="43">
        <f t="shared" si="36"/>
        <v>549.09129511677293</v>
      </c>
      <c r="P796" s="44">
        <v>4.88</v>
      </c>
      <c r="Q796" s="45" t="s">
        <v>35</v>
      </c>
      <c r="R796" s="37" t="s">
        <v>36</v>
      </c>
      <c r="S796" s="46" t="s">
        <v>232</v>
      </c>
      <c r="T796" s="37"/>
      <c r="U796" s="47"/>
      <c r="V796" s="48">
        <f t="shared" si="37"/>
        <v>96</v>
      </c>
      <c r="W796" s="12"/>
      <c r="X796" s="21">
        <f t="shared" si="38"/>
        <v>96</v>
      </c>
    </row>
    <row r="797" spans="1:24" s="5" customFormat="1" ht="24" customHeight="1">
      <c r="A797" s="22"/>
      <c r="B797" s="26"/>
      <c r="C797" s="24"/>
      <c r="D797" s="36" t="s">
        <v>226</v>
      </c>
      <c r="E797" s="37" t="s">
        <v>227</v>
      </c>
      <c r="F797" s="38" t="s">
        <v>228</v>
      </c>
      <c r="G797" s="39" t="s">
        <v>229</v>
      </c>
      <c r="H797" s="39" t="s">
        <v>230</v>
      </c>
      <c r="I797" s="37" t="s">
        <v>231</v>
      </c>
      <c r="J797" s="40">
        <v>8310</v>
      </c>
      <c r="K797" s="40">
        <v>19529</v>
      </c>
      <c r="L797" s="39">
        <v>11109</v>
      </c>
      <c r="M797" s="41" t="s">
        <v>34</v>
      </c>
      <c r="N797" s="42">
        <v>4.7</v>
      </c>
      <c r="O797" s="43">
        <f t="shared" si="36"/>
        <v>550.25957446808513</v>
      </c>
      <c r="P797" s="44">
        <v>4.88</v>
      </c>
      <c r="Q797" s="45" t="s">
        <v>35</v>
      </c>
      <c r="R797" s="37" t="s">
        <v>36</v>
      </c>
      <c r="S797" s="46" t="s">
        <v>232</v>
      </c>
      <c r="T797" s="37"/>
      <c r="U797" s="47"/>
      <c r="V797" s="48">
        <f t="shared" si="37"/>
        <v>96</v>
      </c>
      <c r="W797" s="12"/>
      <c r="X797" s="21">
        <f t="shared" si="38"/>
        <v>96</v>
      </c>
    </row>
    <row r="798" spans="1:24" s="5" customFormat="1" ht="24" customHeight="1">
      <c r="A798" s="22"/>
      <c r="B798" s="26"/>
      <c r="C798" s="24"/>
      <c r="D798" s="36" t="s">
        <v>226</v>
      </c>
      <c r="E798" s="37" t="s">
        <v>227</v>
      </c>
      <c r="F798" s="38" t="s">
        <v>228</v>
      </c>
      <c r="G798" s="39" t="s">
        <v>229</v>
      </c>
      <c r="H798" s="39" t="s">
        <v>230</v>
      </c>
      <c r="I798" s="37" t="s">
        <v>231</v>
      </c>
      <c r="J798" s="40">
        <v>8310</v>
      </c>
      <c r="K798" s="40">
        <v>19529</v>
      </c>
      <c r="L798" s="39">
        <v>11109</v>
      </c>
      <c r="M798" s="41" t="s">
        <v>34</v>
      </c>
      <c r="N798" s="42">
        <v>4.6100000000000003</v>
      </c>
      <c r="O798" s="43">
        <f t="shared" si="36"/>
        <v>561.00216919739694</v>
      </c>
      <c r="P798" s="44">
        <v>4.88</v>
      </c>
      <c r="Q798" s="45" t="s">
        <v>67</v>
      </c>
      <c r="R798" s="37" t="s">
        <v>36</v>
      </c>
      <c r="S798" s="46" t="s">
        <v>232</v>
      </c>
      <c r="T798" s="37"/>
      <c r="U798" s="47"/>
      <c r="V798" s="48" t="str">
        <f t="shared" si="37"/>
        <v/>
      </c>
      <c r="X798" s="21">
        <f t="shared" si="38"/>
        <v>94</v>
      </c>
    </row>
    <row r="799" spans="1:24" s="5" customFormat="1" ht="24" customHeight="1">
      <c r="A799" s="22"/>
      <c r="B799" s="26"/>
      <c r="C799" s="24"/>
      <c r="D799" s="36" t="s">
        <v>226</v>
      </c>
      <c r="E799" s="37" t="s">
        <v>227</v>
      </c>
      <c r="F799" s="38" t="s">
        <v>228</v>
      </c>
      <c r="G799" s="39" t="s">
        <v>229</v>
      </c>
      <c r="H799" s="39" t="s">
        <v>230</v>
      </c>
      <c r="I799" s="37" t="s">
        <v>231</v>
      </c>
      <c r="J799" s="40">
        <v>8310</v>
      </c>
      <c r="K799" s="40">
        <v>19529</v>
      </c>
      <c r="L799" s="39">
        <v>11109</v>
      </c>
      <c r="M799" s="41" t="s">
        <v>34</v>
      </c>
      <c r="N799" s="42">
        <v>4.59</v>
      </c>
      <c r="O799" s="43">
        <f t="shared" si="36"/>
        <v>563.44662309368186</v>
      </c>
      <c r="P799" s="44">
        <v>4.88</v>
      </c>
      <c r="Q799" s="45" t="s">
        <v>67</v>
      </c>
      <c r="R799" s="37" t="s">
        <v>36</v>
      </c>
      <c r="S799" s="46" t="s">
        <v>232</v>
      </c>
      <c r="T799" s="37"/>
      <c r="U799" s="47"/>
      <c r="V799" s="48" t="str">
        <f t="shared" si="37"/>
        <v/>
      </c>
      <c r="X799" s="21">
        <f t="shared" si="38"/>
        <v>94</v>
      </c>
    </row>
    <row r="800" spans="1:24" s="5" customFormat="1" ht="24" customHeight="1">
      <c r="A800" s="22"/>
      <c r="B800" s="26"/>
      <c r="C800" s="24"/>
      <c r="D800" s="36" t="s">
        <v>226</v>
      </c>
      <c r="E800" s="37" t="s">
        <v>227</v>
      </c>
      <c r="F800" s="38" t="s">
        <v>228</v>
      </c>
      <c r="G800" s="39" t="s">
        <v>229</v>
      </c>
      <c r="H800" s="39" t="s">
        <v>230</v>
      </c>
      <c r="I800" s="37" t="s">
        <v>231</v>
      </c>
      <c r="J800" s="40">
        <v>8310</v>
      </c>
      <c r="K800" s="40">
        <v>19529</v>
      </c>
      <c r="L800" s="39">
        <v>11109</v>
      </c>
      <c r="M800" s="41" t="s">
        <v>34</v>
      </c>
      <c r="N800" s="42">
        <v>4.5199999999999996</v>
      </c>
      <c r="O800" s="43">
        <f t="shared" si="36"/>
        <v>572.17256637168146</v>
      </c>
      <c r="P800" s="44">
        <v>4.88</v>
      </c>
      <c r="Q800" s="45" t="s">
        <v>35</v>
      </c>
      <c r="R800" s="37" t="s">
        <v>36</v>
      </c>
      <c r="S800" s="46" t="s">
        <v>232</v>
      </c>
      <c r="T800" s="37"/>
      <c r="U800" s="47"/>
      <c r="V800" s="48" t="str">
        <f t="shared" si="37"/>
        <v/>
      </c>
      <c r="W800" s="12"/>
      <c r="X800" s="21">
        <f t="shared" si="38"/>
        <v>92</v>
      </c>
    </row>
    <row r="801" spans="1:24" s="5" customFormat="1" ht="24" customHeight="1">
      <c r="A801" s="22"/>
      <c r="B801" s="26"/>
      <c r="C801" s="24"/>
      <c r="D801" s="36" t="s">
        <v>226</v>
      </c>
      <c r="E801" s="37" t="s">
        <v>227</v>
      </c>
      <c r="F801" s="38" t="s">
        <v>228</v>
      </c>
      <c r="G801" s="39" t="s">
        <v>229</v>
      </c>
      <c r="H801" s="39" t="s">
        <v>230</v>
      </c>
      <c r="I801" s="37" t="s">
        <v>231</v>
      </c>
      <c r="J801" s="40">
        <v>8310</v>
      </c>
      <c r="K801" s="40">
        <v>19529</v>
      </c>
      <c r="L801" s="39">
        <v>11109</v>
      </c>
      <c r="M801" s="41" t="s">
        <v>34</v>
      </c>
      <c r="N801" s="42">
        <v>4.51</v>
      </c>
      <c r="O801" s="43">
        <f t="shared" si="36"/>
        <v>573.44124168514406</v>
      </c>
      <c r="P801" s="44">
        <v>4.88</v>
      </c>
      <c r="Q801" s="45" t="s">
        <v>35</v>
      </c>
      <c r="R801" s="37" t="s">
        <v>36</v>
      </c>
      <c r="S801" s="46" t="s">
        <v>232</v>
      </c>
      <c r="T801" s="37"/>
      <c r="U801" s="47"/>
      <c r="V801" s="48" t="str">
        <f t="shared" si="37"/>
        <v/>
      </c>
      <c r="W801" s="12"/>
      <c r="X801" s="21">
        <f t="shared" si="38"/>
        <v>92</v>
      </c>
    </row>
    <row r="802" spans="1:24" s="5" customFormat="1" ht="24" customHeight="1">
      <c r="A802" s="22"/>
      <c r="B802" s="26"/>
      <c r="C802" s="24"/>
      <c r="D802" s="36" t="s">
        <v>226</v>
      </c>
      <c r="E802" s="37" t="s">
        <v>227</v>
      </c>
      <c r="F802" s="38" t="s">
        <v>228</v>
      </c>
      <c r="G802" s="39" t="s">
        <v>229</v>
      </c>
      <c r="H802" s="39" t="s">
        <v>230</v>
      </c>
      <c r="I802" s="37" t="s">
        <v>231</v>
      </c>
      <c r="J802" s="40">
        <v>8310</v>
      </c>
      <c r="K802" s="40">
        <v>19529</v>
      </c>
      <c r="L802" s="39">
        <v>11109</v>
      </c>
      <c r="M802" s="41" t="s">
        <v>34</v>
      </c>
      <c r="N802" s="42">
        <v>4.43</v>
      </c>
      <c r="O802" s="43">
        <f t="shared" si="36"/>
        <v>583.79683972911971</v>
      </c>
      <c r="P802" s="44">
        <v>4.88</v>
      </c>
      <c r="Q802" s="45" t="s">
        <v>67</v>
      </c>
      <c r="R802" s="37" t="s">
        <v>36</v>
      </c>
      <c r="S802" s="46" t="s">
        <v>232</v>
      </c>
      <c r="T802" s="37"/>
      <c r="U802" s="47"/>
      <c r="V802" s="48" t="str">
        <f t="shared" si="37"/>
        <v/>
      </c>
      <c r="X802" s="21">
        <f t="shared" si="38"/>
        <v>90</v>
      </c>
    </row>
    <row r="803" spans="1:24" s="5" customFormat="1" ht="24" customHeight="1">
      <c r="A803" s="22"/>
      <c r="B803" s="26"/>
      <c r="C803" s="24"/>
      <c r="D803" s="36" t="s">
        <v>226</v>
      </c>
      <c r="E803" s="37" t="s">
        <v>227</v>
      </c>
      <c r="F803" s="38" t="s">
        <v>228</v>
      </c>
      <c r="G803" s="39" t="s">
        <v>229</v>
      </c>
      <c r="H803" s="39" t="s">
        <v>230</v>
      </c>
      <c r="I803" s="37" t="s">
        <v>231</v>
      </c>
      <c r="J803" s="40">
        <v>8310</v>
      </c>
      <c r="K803" s="40">
        <v>19529</v>
      </c>
      <c r="L803" s="39">
        <v>11109</v>
      </c>
      <c r="M803" s="41" t="s">
        <v>34</v>
      </c>
      <c r="N803" s="42">
        <v>4.41</v>
      </c>
      <c r="O803" s="43">
        <f t="shared" si="36"/>
        <v>586.44444444444434</v>
      </c>
      <c r="P803" s="44">
        <v>4.88</v>
      </c>
      <c r="Q803" s="45" t="s">
        <v>67</v>
      </c>
      <c r="R803" s="37" t="s">
        <v>36</v>
      </c>
      <c r="S803" s="46" t="s">
        <v>232</v>
      </c>
      <c r="T803" s="37"/>
      <c r="U803" s="47"/>
      <c r="V803" s="48" t="str">
        <f t="shared" si="37"/>
        <v/>
      </c>
      <c r="X803" s="21">
        <f t="shared" si="38"/>
        <v>90</v>
      </c>
    </row>
    <row r="804" spans="1:24" s="5" customFormat="1" ht="24" customHeight="1">
      <c r="A804" s="22"/>
      <c r="B804" s="26"/>
      <c r="C804" s="24"/>
      <c r="D804" s="36" t="s">
        <v>226</v>
      </c>
      <c r="E804" s="37" t="s">
        <v>227</v>
      </c>
      <c r="F804" s="38" t="s">
        <v>228</v>
      </c>
      <c r="G804" s="39" t="s">
        <v>229</v>
      </c>
      <c r="H804" s="39" t="s">
        <v>230</v>
      </c>
      <c r="I804" s="37" t="s">
        <v>231</v>
      </c>
      <c r="J804" s="40">
        <v>9193</v>
      </c>
      <c r="K804" s="40">
        <v>24147</v>
      </c>
      <c r="L804" s="39">
        <v>14844</v>
      </c>
      <c r="M804" s="41" t="s">
        <v>34</v>
      </c>
      <c r="N804" s="42">
        <v>3.95</v>
      </c>
      <c r="O804" s="43">
        <f t="shared" si="36"/>
        <v>654.739240506329</v>
      </c>
      <c r="P804" s="44">
        <v>4.42</v>
      </c>
      <c r="Q804" s="45" t="s">
        <v>35</v>
      </c>
      <c r="R804" s="37" t="s">
        <v>36</v>
      </c>
      <c r="S804" s="46" t="s">
        <v>232</v>
      </c>
      <c r="T804" s="37"/>
      <c r="U804" s="47"/>
      <c r="V804" s="48" t="str">
        <f t="shared" si="37"/>
        <v/>
      </c>
      <c r="W804" s="12"/>
      <c r="X804" s="21">
        <f t="shared" si="38"/>
        <v>89</v>
      </c>
    </row>
    <row r="805" spans="1:24" s="5" customFormat="1" ht="24" customHeight="1">
      <c r="A805" s="22"/>
      <c r="B805" s="26"/>
      <c r="C805" s="24"/>
      <c r="D805" s="36" t="s">
        <v>226</v>
      </c>
      <c r="E805" s="37" t="s">
        <v>227</v>
      </c>
      <c r="F805" s="38" t="s">
        <v>228</v>
      </c>
      <c r="G805" s="39" t="s">
        <v>229</v>
      </c>
      <c r="H805" s="39" t="s">
        <v>230</v>
      </c>
      <c r="I805" s="37" t="s">
        <v>231</v>
      </c>
      <c r="J805" s="40">
        <v>9193</v>
      </c>
      <c r="K805" s="40">
        <v>24147</v>
      </c>
      <c r="L805" s="39">
        <v>14844</v>
      </c>
      <c r="M805" s="41" t="s">
        <v>34</v>
      </c>
      <c r="N805" s="42">
        <v>3.93</v>
      </c>
      <c r="O805" s="43">
        <f t="shared" si="36"/>
        <v>658.0712468193384</v>
      </c>
      <c r="P805" s="44">
        <v>4.42</v>
      </c>
      <c r="Q805" s="45" t="s">
        <v>35</v>
      </c>
      <c r="R805" s="37" t="s">
        <v>36</v>
      </c>
      <c r="S805" s="46" t="s">
        <v>232</v>
      </c>
      <c r="T805" s="37"/>
      <c r="U805" s="47"/>
      <c r="V805" s="48" t="str">
        <f t="shared" si="37"/>
        <v/>
      </c>
      <c r="W805" s="12"/>
      <c r="X805" s="21">
        <f t="shared" si="38"/>
        <v>88</v>
      </c>
    </row>
    <row r="806" spans="1:24" s="5" customFormat="1" ht="24" customHeight="1">
      <c r="A806" s="22"/>
      <c r="B806" s="26"/>
      <c r="C806" s="24"/>
      <c r="D806" s="36" t="s">
        <v>226</v>
      </c>
      <c r="E806" s="37" t="s">
        <v>227</v>
      </c>
      <c r="F806" s="38" t="s">
        <v>228</v>
      </c>
      <c r="G806" s="39" t="s">
        <v>229</v>
      </c>
      <c r="H806" s="39" t="s">
        <v>230</v>
      </c>
      <c r="I806" s="37" t="s">
        <v>231</v>
      </c>
      <c r="J806" s="40">
        <v>9193</v>
      </c>
      <c r="K806" s="40">
        <v>24147</v>
      </c>
      <c r="L806" s="39">
        <v>14844</v>
      </c>
      <c r="M806" s="41" t="s">
        <v>34</v>
      </c>
      <c r="N806" s="42">
        <v>3.89</v>
      </c>
      <c r="O806" s="43">
        <f t="shared" si="36"/>
        <v>664.83804627249344</v>
      </c>
      <c r="P806" s="44">
        <v>4.42</v>
      </c>
      <c r="Q806" s="45" t="s">
        <v>67</v>
      </c>
      <c r="R806" s="37" t="s">
        <v>36</v>
      </c>
      <c r="S806" s="46" t="s">
        <v>232</v>
      </c>
      <c r="T806" s="37"/>
      <c r="U806" s="47"/>
      <c r="V806" s="48" t="str">
        <f t="shared" si="37"/>
        <v/>
      </c>
      <c r="X806" s="21">
        <f t="shared" si="38"/>
        <v>88</v>
      </c>
    </row>
    <row r="807" spans="1:24" s="5" customFormat="1" ht="24" customHeight="1">
      <c r="A807" s="22"/>
      <c r="B807" s="26"/>
      <c r="C807" s="24"/>
      <c r="D807" s="36" t="s">
        <v>226</v>
      </c>
      <c r="E807" s="37" t="s">
        <v>227</v>
      </c>
      <c r="F807" s="38" t="s">
        <v>228</v>
      </c>
      <c r="G807" s="39" t="s">
        <v>229</v>
      </c>
      <c r="H807" s="39" t="s">
        <v>230</v>
      </c>
      <c r="I807" s="37" t="s">
        <v>231</v>
      </c>
      <c r="J807" s="40">
        <v>9193</v>
      </c>
      <c r="K807" s="40">
        <v>24147</v>
      </c>
      <c r="L807" s="39">
        <v>14844</v>
      </c>
      <c r="M807" s="41" t="s">
        <v>34</v>
      </c>
      <c r="N807" s="42">
        <v>3.88</v>
      </c>
      <c r="O807" s="43">
        <f t="shared" si="36"/>
        <v>666.55154639175259</v>
      </c>
      <c r="P807" s="44">
        <v>4.42</v>
      </c>
      <c r="Q807" s="45" t="s">
        <v>67</v>
      </c>
      <c r="R807" s="37" t="s">
        <v>36</v>
      </c>
      <c r="S807" s="46" t="s">
        <v>232</v>
      </c>
      <c r="T807" s="37"/>
      <c r="U807" s="47"/>
      <c r="V807" s="48" t="str">
        <f t="shared" si="37"/>
        <v/>
      </c>
      <c r="X807" s="21">
        <f t="shared" si="38"/>
        <v>87</v>
      </c>
    </row>
    <row r="808" spans="1:24" s="5" customFormat="1" ht="24" customHeight="1">
      <c r="A808" s="22"/>
      <c r="B808" s="26"/>
      <c r="C808" s="24"/>
      <c r="D808" s="36" t="s">
        <v>233</v>
      </c>
      <c r="E808" s="37" t="s">
        <v>163</v>
      </c>
      <c r="F808" s="38">
        <v>5.1929999999999996</v>
      </c>
      <c r="G808" s="39" t="s">
        <v>172</v>
      </c>
      <c r="H808" s="39" t="s">
        <v>173</v>
      </c>
      <c r="I808" s="37" t="s">
        <v>231</v>
      </c>
      <c r="J808" s="40">
        <v>8310</v>
      </c>
      <c r="K808" s="40">
        <v>19529</v>
      </c>
      <c r="L808" s="39">
        <v>11109</v>
      </c>
      <c r="M808" s="41" t="s">
        <v>34</v>
      </c>
      <c r="N808" s="42">
        <v>4.63</v>
      </c>
      <c r="O808" s="43">
        <f t="shared" si="36"/>
        <v>558.57883369330455</v>
      </c>
      <c r="P808" s="44">
        <v>4.88</v>
      </c>
      <c r="Q808" s="45" t="s">
        <v>67</v>
      </c>
      <c r="R808" s="37" t="s">
        <v>36</v>
      </c>
      <c r="S808" s="46" t="s">
        <v>232</v>
      </c>
      <c r="T808" s="37"/>
      <c r="U808" s="47"/>
      <c r="V808" s="48" t="str">
        <f t="shared" si="37"/>
        <v/>
      </c>
      <c r="X808" s="21">
        <f t="shared" si="38"/>
        <v>94</v>
      </c>
    </row>
    <row r="809" spans="1:24" s="5" customFormat="1" ht="24" customHeight="1">
      <c r="A809" s="22"/>
      <c r="B809" s="19"/>
      <c r="C809" s="20" t="s">
        <v>234</v>
      </c>
      <c r="D809" s="36" t="s">
        <v>235</v>
      </c>
      <c r="E809" s="37" t="s">
        <v>236</v>
      </c>
      <c r="F809" s="38">
        <v>9.8390000000000004</v>
      </c>
      <c r="G809" s="39" t="s">
        <v>237</v>
      </c>
      <c r="H809" s="39" t="s">
        <v>238</v>
      </c>
      <c r="I809" s="37" t="s">
        <v>239</v>
      </c>
      <c r="J809" s="40">
        <v>8310</v>
      </c>
      <c r="K809" s="40">
        <v>19529</v>
      </c>
      <c r="L809" s="39">
        <v>11109</v>
      </c>
      <c r="M809" s="41" t="s">
        <v>34</v>
      </c>
      <c r="N809" s="42">
        <v>5.26</v>
      </c>
      <c r="O809" s="43">
        <f t="shared" si="36"/>
        <v>491.67680608365021</v>
      </c>
      <c r="P809" s="44">
        <v>4.88</v>
      </c>
      <c r="Q809" s="45" t="s">
        <v>35</v>
      </c>
      <c r="R809" s="37" t="s">
        <v>36</v>
      </c>
      <c r="S809" s="46" t="s">
        <v>240</v>
      </c>
      <c r="T809" s="37"/>
      <c r="U809" s="47"/>
      <c r="V809" s="48">
        <f t="shared" si="37"/>
        <v>107</v>
      </c>
      <c r="W809" s="12"/>
      <c r="X809" s="21">
        <f t="shared" si="38"/>
        <v>107</v>
      </c>
    </row>
    <row r="810" spans="1:24" s="5" customFormat="1" ht="24" customHeight="1">
      <c r="A810" s="22"/>
      <c r="B810" s="23"/>
      <c r="C810" s="24"/>
      <c r="D810" s="36" t="s">
        <v>235</v>
      </c>
      <c r="E810" s="37" t="s">
        <v>236</v>
      </c>
      <c r="F810" s="38">
        <v>9.8390000000000004</v>
      </c>
      <c r="G810" s="39" t="s">
        <v>237</v>
      </c>
      <c r="H810" s="39" t="s">
        <v>238</v>
      </c>
      <c r="I810" s="37" t="s">
        <v>239</v>
      </c>
      <c r="J810" s="40">
        <v>8310</v>
      </c>
      <c r="K810" s="40">
        <v>19529</v>
      </c>
      <c r="L810" s="39">
        <v>11109</v>
      </c>
      <c r="M810" s="41" t="s">
        <v>34</v>
      </c>
      <c r="N810" s="42">
        <v>5.26</v>
      </c>
      <c r="O810" s="43">
        <f t="shared" si="36"/>
        <v>491.67680608365021</v>
      </c>
      <c r="P810" s="44">
        <v>4.88</v>
      </c>
      <c r="Q810" s="45" t="s">
        <v>35</v>
      </c>
      <c r="R810" s="37" t="s">
        <v>36</v>
      </c>
      <c r="S810" s="46" t="s">
        <v>241</v>
      </c>
      <c r="T810" s="37"/>
      <c r="U810" s="47"/>
      <c r="V810" s="48">
        <f t="shared" si="37"/>
        <v>107</v>
      </c>
      <c r="W810" s="12"/>
      <c r="X810" s="21">
        <f t="shared" si="38"/>
        <v>107</v>
      </c>
    </row>
    <row r="811" spans="1:24" s="5" customFormat="1" ht="24" customHeight="1">
      <c r="A811" s="22"/>
      <c r="B811" s="23"/>
      <c r="C811" s="24"/>
      <c r="D811" s="36" t="s">
        <v>235</v>
      </c>
      <c r="E811" s="37" t="s">
        <v>236</v>
      </c>
      <c r="F811" s="38">
        <v>9.8390000000000004</v>
      </c>
      <c r="G811" s="39" t="s">
        <v>237</v>
      </c>
      <c r="H811" s="39" t="s">
        <v>238</v>
      </c>
      <c r="I811" s="37" t="s">
        <v>242</v>
      </c>
      <c r="J811" s="40">
        <v>8310</v>
      </c>
      <c r="K811" s="40">
        <v>19529</v>
      </c>
      <c r="L811" s="39">
        <v>11109</v>
      </c>
      <c r="M811" s="41" t="s">
        <v>34</v>
      </c>
      <c r="N811" s="42">
        <v>5.13</v>
      </c>
      <c r="O811" s="43">
        <f t="shared" si="36"/>
        <v>504.1364522417154</v>
      </c>
      <c r="P811" s="44">
        <v>4.88</v>
      </c>
      <c r="Q811" s="45" t="s">
        <v>35</v>
      </c>
      <c r="R811" s="37" t="s">
        <v>36</v>
      </c>
      <c r="S811" s="46" t="s">
        <v>240</v>
      </c>
      <c r="T811" s="37"/>
      <c r="U811" s="47"/>
      <c r="V811" s="48">
        <f t="shared" si="37"/>
        <v>105</v>
      </c>
      <c r="W811" s="12"/>
      <c r="X811" s="21">
        <f t="shared" si="38"/>
        <v>105</v>
      </c>
    </row>
    <row r="812" spans="1:24" s="5" customFormat="1" ht="24" customHeight="1">
      <c r="A812" s="22"/>
      <c r="B812" s="23"/>
      <c r="C812" s="24"/>
      <c r="D812" s="36" t="s">
        <v>235</v>
      </c>
      <c r="E812" s="37" t="s">
        <v>236</v>
      </c>
      <c r="F812" s="38">
        <v>9.8390000000000004</v>
      </c>
      <c r="G812" s="39" t="s">
        <v>237</v>
      </c>
      <c r="H812" s="39" t="s">
        <v>238</v>
      </c>
      <c r="I812" s="37" t="s">
        <v>242</v>
      </c>
      <c r="J812" s="40">
        <v>8310</v>
      </c>
      <c r="K812" s="40">
        <v>19529</v>
      </c>
      <c r="L812" s="39">
        <v>11109</v>
      </c>
      <c r="M812" s="41" t="s">
        <v>34</v>
      </c>
      <c r="N812" s="42">
        <v>5.13</v>
      </c>
      <c r="O812" s="43">
        <f t="shared" si="36"/>
        <v>504.1364522417154</v>
      </c>
      <c r="P812" s="44">
        <v>4.88</v>
      </c>
      <c r="Q812" s="45" t="s">
        <v>35</v>
      </c>
      <c r="R812" s="37" t="s">
        <v>36</v>
      </c>
      <c r="S812" s="46" t="s">
        <v>241</v>
      </c>
      <c r="T812" s="37"/>
      <c r="U812" s="47"/>
      <c r="V812" s="48">
        <f t="shared" si="37"/>
        <v>105</v>
      </c>
      <c r="W812" s="12"/>
      <c r="X812" s="21">
        <f t="shared" si="38"/>
        <v>105</v>
      </c>
    </row>
    <row r="813" spans="1:24" s="5" customFormat="1" ht="24" customHeight="1">
      <c r="A813" s="22"/>
      <c r="B813" s="23"/>
      <c r="C813" s="24"/>
      <c r="D813" s="36" t="s">
        <v>243</v>
      </c>
      <c r="E813" s="37" t="s">
        <v>236</v>
      </c>
      <c r="F813" s="38">
        <v>9.8390000000000004</v>
      </c>
      <c r="G813" s="39" t="s">
        <v>237</v>
      </c>
      <c r="H813" s="39" t="s">
        <v>238</v>
      </c>
      <c r="I813" s="37" t="s">
        <v>239</v>
      </c>
      <c r="J813" s="40">
        <v>8310</v>
      </c>
      <c r="K813" s="40">
        <v>19529</v>
      </c>
      <c r="L813" s="39">
        <v>11109</v>
      </c>
      <c r="M813" s="41" t="s">
        <v>34</v>
      </c>
      <c r="N813" s="42">
        <v>5.26</v>
      </c>
      <c r="O813" s="43">
        <f t="shared" si="36"/>
        <v>491.67680608365021</v>
      </c>
      <c r="P813" s="44">
        <v>4.88</v>
      </c>
      <c r="Q813" s="45" t="s">
        <v>35</v>
      </c>
      <c r="R813" s="37" t="s">
        <v>36</v>
      </c>
      <c r="S813" s="46" t="s">
        <v>240</v>
      </c>
      <c r="T813" s="37"/>
      <c r="U813" s="47"/>
      <c r="V813" s="48">
        <f t="shared" si="37"/>
        <v>107</v>
      </c>
      <c r="W813" s="12"/>
      <c r="X813" s="21">
        <f t="shared" si="38"/>
        <v>107</v>
      </c>
    </row>
    <row r="814" spans="1:24" s="5" customFormat="1" ht="24" customHeight="1">
      <c r="A814" s="22"/>
      <c r="B814" s="23"/>
      <c r="C814" s="24"/>
      <c r="D814" s="36" t="s">
        <v>243</v>
      </c>
      <c r="E814" s="37" t="s">
        <v>236</v>
      </c>
      <c r="F814" s="38">
        <v>9.8390000000000004</v>
      </c>
      <c r="G814" s="39" t="s">
        <v>237</v>
      </c>
      <c r="H814" s="39" t="s">
        <v>238</v>
      </c>
      <c r="I814" s="37" t="s">
        <v>239</v>
      </c>
      <c r="J814" s="40">
        <v>8310</v>
      </c>
      <c r="K814" s="40">
        <v>19529</v>
      </c>
      <c r="L814" s="39">
        <v>11109</v>
      </c>
      <c r="M814" s="41" t="s">
        <v>34</v>
      </c>
      <c r="N814" s="42">
        <v>5.26</v>
      </c>
      <c r="O814" s="43">
        <f t="shared" si="36"/>
        <v>491.67680608365021</v>
      </c>
      <c r="P814" s="44">
        <v>4.88</v>
      </c>
      <c r="Q814" s="45" t="s">
        <v>35</v>
      </c>
      <c r="R814" s="37" t="s">
        <v>36</v>
      </c>
      <c r="S814" s="46" t="s">
        <v>241</v>
      </c>
      <c r="T814" s="37"/>
      <c r="U814" s="47"/>
      <c r="V814" s="48">
        <f t="shared" si="37"/>
        <v>107</v>
      </c>
      <c r="W814" s="12"/>
      <c r="X814" s="21">
        <f t="shared" si="38"/>
        <v>107</v>
      </c>
    </row>
    <row r="815" spans="1:24" s="5" customFormat="1" ht="24" customHeight="1">
      <c r="A815" s="22"/>
      <c r="B815" s="23"/>
      <c r="C815" s="24"/>
      <c r="D815" s="36" t="s">
        <v>243</v>
      </c>
      <c r="E815" s="37" t="s">
        <v>236</v>
      </c>
      <c r="F815" s="38">
        <v>9.8390000000000004</v>
      </c>
      <c r="G815" s="39" t="s">
        <v>237</v>
      </c>
      <c r="H815" s="39" t="s">
        <v>238</v>
      </c>
      <c r="I815" s="37" t="s">
        <v>242</v>
      </c>
      <c r="J815" s="40">
        <v>8310</v>
      </c>
      <c r="K815" s="40">
        <v>19529</v>
      </c>
      <c r="L815" s="39">
        <v>11109</v>
      </c>
      <c r="M815" s="41" t="s">
        <v>34</v>
      </c>
      <c r="N815" s="42">
        <v>5.13</v>
      </c>
      <c r="O815" s="43">
        <f t="shared" si="36"/>
        <v>504.1364522417154</v>
      </c>
      <c r="P815" s="44">
        <v>4.88</v>
      </c>
      <c r="Q815" s="45" t="s">
        <v>35</v>
      </c>
      <c r="R815" s="37" t="s">
        <v>36</v>
      </c>
      <c r="S815" s="46" t="s">
        <v>240</v>
      </c>
      <c r="T815" s="37"/>
      <c r="U815" s="47"/>
      <c r="V815" s="48">
        <f t="shared" si="37"/>
        <v>105</v>
      </c>
      <c r="W815" s="12"/>
      <c r="X815" s="21">
        <f t="shared" si="38"/>
        <v>105</v>
      </c>
    </row>
    <row r="816" spans="1:24" s="5" customFormat="1" ht="24" customHeight="1">
      <c r="A816" s="22"/>
      <c r="B816" s="23"/>
      <c r="C816" s="24"/>
      <c r="D816" s="36" t="s">
        <v>243</v>
      </c>
      <c r="E816" s="37" t="s">
        <v>236</v>
      </c>
      <c r="F816" s="38">
        <v>9.8390000000000004</v>
      </c>
      <c r="G816" s="39" t="s">
        <v>237</v>
      </c>
      <c r="H816" s="39" t="s">
        <v>238</v>
      </c>
      <c r="I816" s="37" t="s">
        <v>242</v>
      </c>
      <c r="J816" s="40">
        <v>8310</v>
      </c>
      <c r="K816" s="40">
        <v>19529</v>
      </c>
      <c r="L816" s="39">
        <v>11109</v>
      </c>
      <c r="M816" s="41" t="s">
        <v>34</v>
      </c>
      <c r="N816" s="42">
        <v>5.13</v>
      </c>
      <c r="O816" s="43">
        <f t="shared" si="36"/>
        <v>504.1364522417154</v>
      </c>
      <c r="P816" s="44">
        <v>4.88</v>
      </c>
      <c r="Q816" s="45" t="s">
        <v>35</v>
      </c>
      <c r="R816" s="37" t="s">
        <v>36</v>
      </c>
      <c r="S816" s="46" t="s">
        <v>241</v>
      </c>
      <c r="T816" s="37"/>
      <c r="U816" s="47"/>
      <c r="V816" s="48">
        <f t="shared" si="37"/>
        <v>105</v>
      </c>
      <c r="W816" s="12"/>
      <c r="X816" s="21">
        <f t="shared" si="38"/>
        <v>105</v>
      </c>
    </row>
    <row r="817" spans="1:24" s="5" customFormat="1" ht="24" customHeight="1">
      <c r="A817" s="22"/>
      <c r="B817" s="23"/>
      <c r="C817" s="24"/>
      <c r="D817" s="36" t="s">
        <v>244</v>
      </c>
      <c r="E817" s="37" t="s">
        <v>236</v>
      </c>
      <c r="F817" s="38">
        <v>9.8390000000000004</v>
      </c>
      <c r="G817" s="39" t="s">
        <v>237</v>
      </c>
      <c r="H817" s="39" t="s">
        <v>238</v>
      </c>
      <c r="I817" s="37" t="s">
        <v>239</v>
      </c>
      <c r="J817" s="40">
        <v>8310</v>
      </c>
      <c r="K817" s="40">
        <v>19529</v>
      </c>
      <c r="L817" s="39">
        <v>11109</v>
      </c>
      <c r="M817" s="41" t="s">
        <v>34</v>
      </c>
      <c r="N817" s="42">
        <v>5.26</v>
      </c>
      <c r="O817" s="43">
        <f t="shared" si="36"/>
        <v>491.67680608365021</v>
      </c>
      <c r="P817" s="44">
        <v>4.88</v>
      </c>
      <c r="Q817" s="45" t="s">
        <v>35</v>
      </c>
      <c r="R817" s="37" t="s">
        <v>36</v>
      </c>
      <c r="S817" s="46" t="s">
        <v>245</v>
      </c>
      <c r="T817" s="37"/>
      <c r="U817" s="47"/>
      <c r="V817" s="48">
        <f t="shared" si="37"/>
        <v>107</v>
      </c>
      <c r="W817" s="12"/>
      <c r="X817" s="21">
        <f t="shared" si="38"/>
        <v>107</v>
      </c>
    </row>
    <row r="818" spans="1:24" s="5" customFormat="1" ht="24" customHeight="1">
      <c r="A818" s="22"/>
      <c r="B818" s="23"/>
      <c r="C818" s="24"/>
      <c r="D818" s="36" t="s">
        <v>244</v>
      </c>
      <c r="E818" s="37" t="s">
        <v>236</v>
      </c>
      <c r="F818" s="38">
        <v>9.8390000000000004</v>
      </c>
      <c r="G818" s="39" t="s">
        <v>237</v>
      </c>
      <c r="H818" s="39" t="s">
        <v>238</v>
      </c>
      <c r="I818" s="37" t="s">
        <v>239</v>
      </c>
      <c r="J818" s="40">
        <v>8310</v>
      </c>
      <c r="K818" s="40">
        <v>19529</v>
      </c>
      <c r="L818" s="39">
        <v>11109</v>
      </c>
      <c r="M818" s="41" t="s">
        <v>34</v>
      </c>
      <c r="N818" s="42">
        <v>5.26</v>
      </c>
      <c r="O818" s="43">
        <f t="shared" si="36"/>
        <v>491.67680608365021</v>
      </c>
      <c r="P818" s="44">
        <v>4.88</v>
      </c>
      <c r="Q818" s="45" t="s">
        <v>35</v>
      </c>
      <c r="R818" s="37" t="s">
        <v>36</v>
      </c>
      <c r="S818" s="46" t="s">
        <v>246</v>
      </c>
      <c r="T818" s="37"/>
      <c r="U818" s="47"/>
      <c r="V818" s="48">
        <f t="shared" si="37"/>
        <v>107</v>
      </c>
      <c r="W818" s="12"/>
      <c r="X818" s="21">
        <f t="shared" si="38"/>
        <v>107</v>
      </c>
    </row>
    <row r="819" spans="1:24" s="5" customFormat="1" ht="24" customHeight="1">
      <c r="A819" s="22"/>
      <c r="B819" s="23"/>
      <c r="C819" s="24"/>
      <c r="D819" s="36" t="s">
        <v>244</v>
      </c>
      <c r="E819" s="37" t="s">
        <v>236</v>
      </c>
      <c r="F819" s="38">
        <v>9.8390000000000004</v>
      </c>
      <c r="G819" s="39" t="s">
        <v>237</v>
      </c>
      <c r="H819" s="39" t="s">
        <v>238</v>
      </c>
      <c r="I819" s="37" t="s">
        <v>242</v>
      </c>
      <c r="J819" s="40">
        <v>8310</v>
      </c>
      <c r="K819" s="40">
        <v>19529</v>
      </c>
      <c r="L819" s="39">
        <v>11109</v>
      </c>
      <c r="M819" s="41" t="s">
        <v>34</v>
      </c>
      <c r="N819" s="42">
        <v>5.13</v>
      </c>
      <c r="O819" s="43">
        <f t="shared" si="36"/>
        <v>504.1364522417154</v>
      </c>
      <c r="P819" s="44">
        <v>4.88</v>
      </c>
      <c r="Q819" s="45" t="s">
        <v>35</v>
      </c>
      <c r="R819" s="37" t="s">
        <v>36</v>
      </c>
      <c r="S819" s="46" t="s">
        <v>245</v>
      </c>
      <c r="T819" s="37"/>
      <c r="U819" s="47"/>
      <c r="V819" s="48">
        <f t="shared" si="37"/>
        <v>105</v>
      </c>
      <c r="W819" s="12"/>
      <c r="X819" s="21">
        <f t="shared" si="38"/>
        <v>105</v>
      </c>
    </row>
    <row r="820" spans="1:24" s="5" customFormat="1" ht="24" customHeight="1">
      <c r="A820" s="22"/>
      <c r="B820" s="23"/>
      <c r="C820" s="24"/>
      <c r="D820" s="36" t="s">
        <v>244</v>
      </c>
      <c r="E820" s="37" t="s">
        <v>236</v>
      </c>
      <c r="F820" s="38">
        <v>9.8390000000000004</v>
      </c>
      <c r="G820" s="39" t="s">
        <v>237</v>
      </c>
      <c r="H820" s="39" t="s">
        <v>238</v>
      </c>
      <c r="I820" s="37" t="s">
        <v>242</v>
      </c>
      <c r="J820" s="40">
        <v>8310</v>
      </c>
      <c r="K820" s="40">
        <v>19529</v>
      </c>
      <c r="L820" s="39">
        <v>11109</v>
      </c>
      <c r="M820" s="41" t="s">
        <v>34</v>
      </c>
      <c r="N820" s="42">
        <v>5.13</v>
      </c>
      <c r="O820" s="43">
        <f t="shared" si="36"/>
        <v>504.1364522417154</v>
      </c>
      <c r="P820" s="44">
        <v>4.88</v>
      </c>
      <c r="Q820" s="45" t="s">
        <v>35</v>
      </c>
      <c r="R820" s="37" t="s">
        <v>36</v>
      </c>
      <c r="S820" s="46" t="s">
        <v>246</v>
      </c>
      <c r="T820" s="37"/>
      <c r="U820" s="47"/>
      <c r="V820" s="48">
        <f t="shared" si="37"/>
        <v>105</v>
      </c>
      <c r="W820" s="12"/>
      <c r="X820" s="21">
        <f t="shared" si="38"/>
        <v>105</v>
      </c>
    </row>
    <row r="821" spans="1:24" s="5" customFormat="1" ht="24" customHeight="1">
      <c r="A821" s="22"/>
      <c r="B821" s="23"/>
      <c r="C821" s="24"/>
      <c r="D821" s="36" t="s">
        <v>247</v>
      </c>
      <c r="E821" s="37" t="s">
        <v>236</v>
      </c>
      <c r="F821" s="38">
        <v>9.8390000000000004</v>
      </c>
      <c r="G821" s="39" t="s">
        <v>237</v>
      </c>
      <c r="H821" s="39" t="s">
        <v>238</v>
      </c>
      <c r="I821" s="37" t="s">
        <v>239</v>
      </c>
      <c r="J821" s="40">
        <v>8310</v>
      </c>
      <c r="K821" s="40">
        <v>19529</v>
      </c>
      <c r="L821" s="39">
        <v>11109</v>
      </c>
      <c r="M821" s="41" t="s">
        <v>34</v>
      </c>
      <c r="N821" s="42">
        <v>5.26</v>
      </c>
      <c r="O821" s="43">
        <f t="shared" si="36"/>
        <v>491.67680608365021</v>
      </c>
      <c r="P821" s="44">
        <v>4.88</v>
      </c>
      <c r="Q821" s="45" t="s">
        <v>35</v>
      </c>
      <c r="R821" s="37" t="s">
        <v>36</v>
      </c>
      <c r="S821" s="46" t="s">
        <v>232</v>
      </c>
      <c r="T821" s="37"/>
      <c r="U821" s="47"/>
      <c r="V821" s="48">
        <f t="shared" si="37"/>
        <v>107</v>
      </c>
      <c r="W821" s="12"/>
      <c r="X821" s="21">
        <f t="shared" si="38"/>
        <v>107</v>
      </c>
    </row>
    <row r="822" spans="1:24" s="5" customFormat="1" ht="24" customHeight="1">
      <c r="A822" s="22"/>
      <c r="B822" s="23"/>
      <c r="C822" s="24"/>
      <c r="D822" s="36" t="s">
        <v>247</v>
      </c>
      <c r="E822" s="37" t="s">
        <v>236</v>
      </c>
      <c r="F822" s="38">
        <v>9.8390000000000004</v>
      </c>
      <c r="G822" s="39" t="s">
        <v>237</v>
      </c>
      <c r="H822" s="39" t="s">
        <v>238</v>
      </c>
      <c r="I822" s="37" t="s">
        <v>242</v>
      </c>
      <c r="J822" s="40">
        <v>8310</v>
      </c>
      <c r="K822" s="40">
        <v>19529</v>
      </c>
      <c r="L822" s="39">
        <v>11109</v>
      </c>
      <c r="M822" s="41" t="s">
        <v>34</v>
      </c>
      <c r="N822" s="42">
        <v>5.13</v>
      </c>
      <c r="O822" s="43">
        <f t="shared" si="36"/>
        <v>504.1364522417154</v>
      </c>
      <c r="P822" s="44">
        <v>4.88</v>
      </c>
      <c r="Q822" s="45" t="s">
        <v>35</v>
      </c>
      <c r="R822" s="37" t="s">
        <v>36</v>
      </c>
      <c r="S822" s="46" t="s">
        <v>232</v>
      </c>
      <c r="T822" s="37"/>
      <c r="U822" s="47"/>
      <c r="V822" s="48">
        <f t="shared" si="37"/>
        <v>105</v>
      </c>
      <c r="W822" s="12"/>
      <c r="X822" s="21">
        <f t="shared" si="38"/>
        <v>105</v>
      </c>
    </row>
    <row r="823" spans="1:24" s="5" customFormat="1" ht="24" customHeight="1">
      <c r="A823" s="22"/>
      <c r="B823" s="23"/>
      <c r="C823" s="24"/>
      <c r="D823" s="36" t="s">
        <v>248</v>
      </c>
      <c r="E823" s="37" t="s">
        <v>236</v>
      </c>
      <c r="F823" s="38">
        <v>9.8390000000000004</v>
      </c>
      <c r="G823" s="39" t="s">
        <v>237</v>
      </c>
      <c r="H823" s="39" t="s">
        <v>238</v>
      </c>
      <c r="I823" s="37" t="s">
        <v>239</v>
      </c>
      <c r="J823" s="40">
        <v>8310</v>
      </c>
      <c r="K823" s="40">
        <v>19529</v>
      </c>
      <c r="L823" s="39">
        <v>11109</v>
      </c>
      <c r="M823" s="41" t="s">
        <v>34</v>
      </c>
      <c r="N823" s="42">
        <v>5.26</v>
      </c>
      <c r="O823" s="43">
        <f t="shared" si="36"/>
        <v>491.67680608365021</v>
      </c>
      <c r="P823" s="44">
        <v>4.88</v>
      </c>
      <c r="Q823" s="45" t="s">
        <v>35</v>
      </c>
      <c r="R823" s="37" t="s">
        <v>36</v>
      </c>
      <c r="S823" s="46" t="s">
        <v>232</v>
      </c>
      <c r="T823" s="37"/>
      <c r="U823" s="47"/>
      <c r="V823" s="48">
        <f t="shared" si="37"/>
        <v>107</v>
      </c>
      <c r="W823" s="12"/>
      <c r="X823" s="21">
        <f t="shared" si="38"/>
        <v>107</v>
      </c>
    </row>
    <row r="824" spans="1:24" s="5" customFormat="1" ht="24" customHeight="1">
      <c r="A824" s="22"/>
      <c r="B824" s="23"/>
      <c r="C824" s="24"/>
      <c r="D824" s="36" t="s">
        <v>248</v>
      </c>
      <c r="E824" s="37" t="s">
        <v>236</v>
      </c>
      <c r="F824" s="38">
        <v>9.8390000000000004</v>
      </c>
      <c r="G824" s="39" t="s">
        <v>237</v>
      </c>
      <c r="H824" s="39" t="s">
        <v>238</v>
      </c>
      <c r="I824" s="37" t="s">
        <v>239</v>
      </c>
      <c r="J824" s="40">
        <v>8310</v>
      </c>
      <c r="K824" s="40">
        <v>19529</v>
      </c>
      <c r="L824" s="39">
        <v>11109</v>
      </c>
      <c r="M824" s="41" t="s">
        <v>34</v>
      </c>
      <c r="N824" s="42">
        <v>5.26</v>
      </c>
      <c r="O824" s="43">
        <f t="shared" si="36"/>
        <v>491.67680608365021</v>
      </c>
      <c r="P824" s="44">
        <v>4.88</v>
      </c>
      <c r="Q824" s="45" t="s">
        <v>35</v>
      </c>
      <c r="R824" s="37" t="s">
        <v>36</v>
      </c>
      <c r="S824" s="46" t="s">
        <v>249</v>
      </c>
      <c r="T824" s="37"/>
      <c r="U824" s="47"/>
      <c r="V824" s="48">
        <f t="shared" si="37"/>
        <v>107</v>
      </c>
      <c r="W824" s="12"/>
      <c r="X824" s="21">
        <f t="shared" si="38"/>
        <v>107</v>
      </c>
    </row>
    <row r="825" spans="1:24" s="5" customFormat="1" ht="24" customHeight="1">
      <c r="A825" s="22"/>
      <c r="B825" s="23"/>
      <c r="C825" s="24"/>
      <c r="D825" s="36" t="s">
        <v>248</v>
      </c>
      <c r="E825" s="37" t="s">
        <v>236</v>
      </c>
      <c r="F825" s="38">
        <v>9.8390000000000004</v>
      </c>
      <c r="G825" s="39" t="s">
        <v>237</v>
      </c>
      <c r="H825" s="39" t="s">
        <v>238</v>
      </c>
      <c r="I825" s="37" t="s">
        <v>242</v>
      </c>
      <c r="J825" s="40">
        <v>8310</v>
      </c>
      <c r="K825" s="40">
        <v>19529</v>
      </c>
      <c r="L825" s="39">
        <v>11109</v>
      </c>
      <c r="M825" s="41" t="s">
        <v>34</v>
      </c>
      <c r="N825" s="42">
        <v>5.13</v>
      </c>
      <c r="O825" s="43">
        <f t="shared" si="36"/>
        <v>504.1364522417154</v>
      </c>
      <c r="P825" s="44">
        <v>4.88</v>
      </c>
      <c r="Q825" s="45" t="s">
        <v>35</v>
      </c>
      <c r="R825" s="37" t="s">
        <v>36</v>
      </c>
      <c r="S825" s="46" t="s">
        <v>232</v>
      </c>
      <c r="T825" s="37"/>
      <c r="U825" s="47"/>
      <c r="V825" s="48">
        <f t="shared" si="37"/>
        <v>105</v>
      </c>
      <c r="W825" s="12"/>
      <c r="X825" s="21">
        <f t="shared" si="38"/>
        <v>105</v>
      </c>
    </row>
    <row r="826" spans="1:24" s="5" customFormat="1" ht="24" customHeight="1">
      <c r="A826" s="22"/>
      <c r="B826" s="23"/>
      <c r="C826" s="24"/>
      <c r="D826" s="36" t="s">
        <v>248</v>
      </c>
      <c r="E826" s="37" t="s">
        <v>236</v>
      </c>
      <c r="F826" s="38">
        <v>9.8390000000000004</v>
      </c>
      <c r="G826" s="39" t="s">
        <v>237</v>
      </c>
      <c r="H826" s="39" t="s">
        <v>238</v>
      </c>
      <c r="I826" s="37" t="s">
        <v>242</v>
      </c>
      <c r="J826" s="40">
        <v>8310</v>
      </c>
      <c r="K826" s="40">
        <v>19529</v>
      </c>
      <c r="L826" s="39">
        <v>11109</v>
      </c>
      <c r="M826" s="41" t="s">
        <v>34</v>
      </c>
      <c r="N826" s="42">
        <v>5.13</v>
      </c>
      <c r="O826" s="43">
        <f t="shared" si="36"/>
        <v>504.1364522417154</v>
      </c>
      <c r="P826" s="44">
        <v>4.88</v>
      </c>
      <c r="Q826" s="45" t="s">
        <v>35</v>
      </c>
      <c r="R826" s="37" t="s">
        <v>36</v>
      </c>
      <c r="S826" s="46" t="s">
        <v>249</v>
      </c>
      <c r="T826" s="37"/>
      <c r="U826" s="47"/>
      <c r="V826" s="48">
        <f t="shared" si="37"/>
        <v>105</v>
      </c>
      <c r="W826" s="12"/>
      <c r="X826" s="21">
        <f t="shared" si="38"/>
        <v>105</v>
      </c>
    </row>
    <row r="827" spans="1:24" s="5" customFormat="1" ht="24" customHeight="1">
      <c r="A827" s="22"/>
      <c r="B827" s="23"/>
      <c r="C827" s="24"/>
      <c r="D827" s="36" t="s">
        <v>250</v>
      </c>
      <c r="E827" s="37" t="s">
        <v>236</v>
      </c>
      <c r="F827" s="38">
        <v>9.8390000000000004</v>
      </c>
      <c r="G827" s="39" t="s">
        <v>251</v>
      </c>
      <c r="H827" s="39" t="s">
        <v>252</v>
      </c>
      <c r="I827" s="37" t="s">
        <v>231</v>
      </c>
      <c r="J827" s="40">
        <v>8310</v>
      </c>
      <c r="K827" s="40">
        <v>19529</v>
      </c>
      <c r="L827" s="39">
        <v>11109</v>
      </c>
      <c r="M827" s="41" t="s">
        <v>34</v>
      </c>
      <c r="N827" s="42">
        <v>5.13</v>
      </c>
      <c r="O827" s="43">
        <f t="shared" si="36"/>
        <v>504.1364522417154</v>
      </c>
      <c r="P827" s="44">
        <v>4.88</v>
      </c>
      <c r="Q827" s="45" t="s">
        <v>35</v>
      </c>
      <c r="R827" s="37" t="s">
        <v>36</v>
      </c>
      <c r="S827" s="46" t="s">
        <v>38</v>
      </c>
      <c r="T827" s="37"/>
      <c r="U827" s="47"/>
      <c r="V827" s="48">
        <f t="shared" si="37"/>
        <v>105</v>
      </c>
      <c r="W827" s="12"/>
      <c r="X827" s="21">
        <f t="shared" si="38"/>
        <v>105</v>
      </c>
    </row>
    <row r="828" spans="1:24" s="5" customFormat="1" ht="24" customHeight="1">
      <c r="A828" s="22"/>
      <c r="B828" s="23"/>
      <c r="C828" s="24"/>
      <c r="D828" s="36" t="s">
        <v>250</v>
      </c>
      <c r="E828" s="37" t="s">
        <v>236</v>
      </c>
      <c r="F828" s="38">
        <v>9.8390000000000004</v>
      </c>
      <c r="G828" s="39" t="s">
        <v>251</v>
      </c>
      <c r="H828" s="39" t="s">
        <v>252</v>
      </c>
      <c r="I828" s="37" t="s">
        <v>33</v>
      </c>
      <c r="J828" s="40">
        <v>8310</v>
      </c>
      <c r="K828" s="40">
        <v>19529</v>
      </c>
      <c r="L828" s="39">
        <v>11109</v>
      </c>
      <c r="M828" s="41" t="s">
        <v>34</v>
      </c>
      <c r="N828" s="42">
        <v>5.08</v>
      </c>
      <c r="O828" s="43">
        <f t="shared" si="36"/>
        <v>509.09842519685037</v>
      </c>
      <c r="P828" s="44">
        <v>4.88</v>
      </c>
      <c r="Q828" s="45" t="s">
        <v>35</v>
      </c>
      <c r="R828" s="37" t="s">
        <v>36</v>
      </c>
      <c r="S828" s="46" t="s">
        <v>38</v>
      </c>
      <c r="T828" s="37"/>
      <c r="U828" s="47"/>
      <c r="V828" s="48">
        <f t="shared" si="37"/>
        <v>104</v>
      </c>
      <c r="W828" s="12"/>
      <c r="X828" s="21">
        <f t="shared" si="38"/>
        <v>104</v>
      </c>
    </row>
    <row r="829" spans="1:24" s="5" customFormat="1" ht="24" customHeight="1">
      <c r="A829" s="22"/>
      <c r="B829" s="23"/>
      <c r="C829" s="24"/>
      <c r="D829" s="36" t="s">
        <v>250</v>
      </c>
      <c r="E829" s="37" t="s">
        <v>236</v>
      </c>
      <c r="F829" s="38">
        <v>9.8390000000000004</v>
      </c>
      <c r="G829" s="39" t="s">
        <v>251</v>
      </c>
      <c r="H829" s="39" t="s">
        <v>252</v>
      </c>
      <c r="I829" s="37" t="s">
        <v>231</v>
      </c>
      <c r="J829" s="40">
        <v>8310</v>
      </c>
      <c r="K829" s="40">
        <v>19529</v>
      </c>
      <c r="L829" s="39">
        <v>11109</v>
      </c>
      <c r="M829" s="41" t="s">
        <v>34</v>
      </c>
      <c r="N829" s="42">
        <v>5.0199999999999996</v>
      </c>
      <c r="O829" s="43">
        <f t="shared" si="36"/>
        <v>515.18326693227095</v>
      </c>
      <c r="P829" s="44">
        <v>4.88</v>
      </c>
      <c r="Q829" s="45" t="s">
        <v>67</v>
      </c>
      <c r="R829" s="37" t="s">
        <v>36</v>
      </c>
      <c r="S829" s="46" t="s">
        <v>38</v>
      </c>
      <c r="T829" s="37"/>
      <c r="U829" s="47"/>
      <c r="V829" s="48">
        <f t="shared" si="37"/>
        <v>102</v>
      </c>
      <c r="X829" s="21">
        <f t="shared" si="38"/>
        <v>102</v>
      </c>
    </row>
    <row r="830" spans="1:24" s="5" customFormat="1" ht="24" customHeight="1">
      <c r="A830" s="22"/>
      <c r="B830" s="23"/>
      <c r="C830" s="24"/>
      <c r="D830" s="36" t="s">
        <v>250</v>
      </c>
      <c r="E830" s="37" t="s">
        <v>236</v>
      </c>
      <c r="F830" s="38">
        <v>9.8390000000000004</v>
      </c>
      <c r="G830" s="39" t="s">
        <v>251</v>
      </c>
      <c r="H830" s="39" t="s">
        <v>252</v>
      </c>
      <c r="I830" s="37" t="s">
        <v>33</v>
      </c>
      <c r="J830" s="40">
        <v>8310</v>
      </c>
      <c r="K830" s="40">
        <v>19529</v>
      </c>
      <c r="L830" s="39">
        <v>11109</v>
      </c>
      <c r="M830" s="41" t="s">
        <v>34</v>
      </c>
      <c r="N830" s="42">
        <v>4.96</v>
      </c>
      <c r="O830" s="43">
        <f t="shared" si="36"/>
        <v>521.41532258064524</v>
      </c>
      <c r="P830" s="44">
        <v>4.88</v>
      </c>
      <c r="Q830" s="45" t="s">
        <v>67</v>
      </c>
      <c r="R830" s="37" t="s">
        <v>36</v>
      </c>
      <c r="S830" s="46" t="s">
        <v>38</v>
      </c>
      <c r="T830" s="37"/>
      <c r="U830" s="47"/>
      <c r="V830" s="48">
        <f t="shared" si="37"/>
        <v>101</v>
      </c>
      <c r="X830" s="21">
        <f t="shared" si="38"/>
        <v>101</v>
      </c>
    </row>
    <row r="831" spans="1:24" s="5" customFormat="1" ht="24" customHeight="1">
      <c r="A831" s="22"/>
      <c r="B831" s="23"/>
      <c r="C831" s="24"/>
      <c r="D831" s="36" t="s">
        <v>250</v>
      </c>
      <c r="E831" s="37" t="s">
        <v>236</v>
      </c>
      <c r="F831" s="38">
        <v>9.8390000000000004</v>
      </c>
      <c r="G831" s="39" t="s">
        <v>251</v>
      </c>
      <c r="H831" s="39" t="s">
        <v>252</v>
      </c>
      <c r="I831" s="37" t="s">
        <v>242</v>
      </c>
      <c r="J831" s="40">
        <v>8310</v>
      </c>
      <c r="K831" s="40">
        <v>19529</v>
      </c>
      <c r="L831" s="39">
        <v>11109</v>
      </c>
      <c r="M831" s="41" t="s">
        <v>34</v>
      </c>
      <c r="N831" s="42">
        <v>4.87</v>
      </c>
      <c r="O831" s="43">
        <f t="shared" si="36"/>
        <v>531.05133470225871</v>
      </c>
      <c r="P831" s="44">
        <v>4.88</v>
      </c>
      <c r="Q831" s="45" t="s">
        <v>35</v>
      </c>
      <c r="R831" s="37" t="s">
        <v>36</v>
      </c>
      <c r="S831" s="46" t="s">
        <v>38</v>
      </c>
      <c r="T831" s="37"/>
      <c r="U831" s="47"/>
      <c r="V831" s="48">
        <f t="shared" si="37"/>
        <v>99</v>
      </c>
      <c r="W831" s="12"/>
      <c r="X831" s="21">
        <f t="shared" si="38"/>
        <v>99</v>
      </c>
    </row>
    <row r="832" spans="1:24" s="5" customFormat="1" ht="24" customHeight="1">
      <c r="A832" s="22"/>
      <c r="B832" s="23"/>
      <c r="C832" s="24"/>
      <c r="D832" s="36" t="s">
        <v>250</v>
      </c>
      <c r="E832" s="37" t="s">
        <v>236</v>
      </c>
      <c r="F832" s="38">
        <v>9.8390000000000004</v>
      </c>
      <c r="G832" s="39" t="s">
        <v>251</v>
      </c>
      <c r="H832" s="39" t="s">
        <v>252</v>
      </c>
      <c r="I832" s="37" t="s">
        <v>242</v>
      </c>
      <c r="J832" s="40">
        <v>8310</v>
      </c>
      <c r="K832" s="40">
        <v>19529</v>
      </c>
      <c r="L832" s="39">
        <v>11109</v>
      </c>
      <c r="M832" s="41" t="s">
        <v>34</v>
      </c>
      <c r="N832" s="42">
        <v>4.7699999999999996</v>
      </c>
      <c r="O832" s="43">
        <f t="shared" si="36"/>
        <v>542.18448637316567</v>
      </c>
      <c r="P832" s="44">
        <v>4.88</v>
      </c>
      <c r="Q832" s="45" t="s">
        <v>67</v>
      </c>
      <c r="R832" s="37" t="s">
        <v>36</v>
      </c>
      <c r="S832" s="46" t="s">
        <v>38</v>
      </c>
      <c r="T832" s="37"/>
      <c r="U832" s="47"/>
      <c r="V832" s="48">
        <f t="shared" si="37"/>
        <v>97</v>
      </c>
      <c r="X832" s="21">
        <f t="shared" si="38"/>
        <v>97</v>
      </c>
    </row>
    <row r="833" spans="1:24" s="5" customFormat="1" ht="24" customHeight="1">
      <c r="A833" s="22"/>
      <c r="B833" s="23"/>
      <c r="C833" s="24"/>
      <c r="D833" s="36" t="s">
        <v>253</v>
      </c>
      <c r="E833" s="37" t="s">
        <v>236</v>
      </c>
      <c r="F833" s="38">
        <v>9.8390000000000004</v>
      </c>
      <c r="G833" s="39" t="s">
        <v>251</v>
      </c>
      <c r="H833" s="39" t="s">
        <v>252</v>
      </c>
      <c r="I833" s="37" t="s">
        <v>231</v>
      </c>
      <c r="J833" s="40">
        <v>8310</v>
      </c>
      <c r="K833" s="40">
        <v>19529</v>
      </c>
      <c r="L833" s="39">
        <v>11109</v>
      </c>
      <c r="M833" s="41" t="s">
        <v>34</v>
      </c>
      <c r="N833" s="42">
        <v>5.13</v>
      </c>
      <c r="O833" s="43">
        <f t="shared" si="36"/>
        <v>504.1364522417154</v>
      </c>
      <c r="P833" s="44">
        <v>4.88</v>
      </c>
      <c r="Q833" s="45" t="s">
        <v>35</v>
      </c>
      <c r="R833" s="37" t="s">
        <v>36</v>
      </c>
      <c r="S833" s="46" t="s">
        <v>240</v>
      </c>
      <c r="T833" s="37"/>
      <c r="U833" s="47"/>
      <c r="V833" s="48">
        <f t="shared" si="37"/>
        <v>105</v>
      </c>
      <c r="W833" s="12"/>
      <c r="X833" s="21">
        <f t="shared" si="38"/>
        <v>105</v>
      </c>
    </row>
    <row r="834" spans="1:24" s="5" customFormat="1" ht="24" customHeight="1">
      <c r="A834" s="22"/>
      <c r="B834" s="23"/>
      <c r="C834" s="24"/>
      <c r="D834" s="36" t="s">
        <v>253</v>
      </c>
      <c r="E834" s="37" t="s">
        <v>236</v>
      </c>
      <c r="F834" s="38">
        <v>9.8390000000000004</v>
      </c>
      <c r="G834" s="39" t="s">
        <v>251</v>
      </c>
      <c r="H834" s="39" t="s">
        <v>252</v>
      </c>
      <c r="I834" s="37" t="s">
        <v>231</v>
      </c>
      <c r="J834" s="40">
        <v>8310</v>
      </c>
      <c r="K834" s="40">
        <v>19529</v>
      </c>
      <c r="L834" s="39">
        <v>11109</v>
      </c>
      <c r="M834" s="41" t="s">
        <v>34</v>
      </c>
      <c r="N834" s="42">
        <v>5.13</v>
      </c>
      <c r="O834" s="43">
        <f t="shared" si="36"/>
        <v>504.1364522417154</v>
      </c>
      <c r="P834" s="44">
        <v>4.88</v>
      </c>
      <c r="Q834" s="45" t="s">
        <v>35</v>
      </c>
      <c r="R834" s="37" t="s">
        <v>36</v>
      </c>
      <c r="S834" s="46" t="s">
        <v>241</v>
      </c>
      <c r="T834" s="37"/>
      <c r="U834" s="47"/>
      <c r="V834" s="48">
        <f t="shared" si="37"/>
        <v>105</v>
      </c>
      <c r="W834" s="12"/>
      <c r="X834" s="21">
        <f t="shared" si="38"/>
        <v>105</v>
      </c>
    </row>
    <row r="835" spans="1:24" s="5" customFormat="1" ht="24" customHeight="1">
      <c r="A835" s="22"/>
      <c r="B835" s="23"/>
      <c r="C835" s="24"/>
      <c r="D835" s="36" t="s">
        <v>253</v>
      </c>
      <c r="E835" s="37" t="s">
        <v>236</v>
      </c>
      <c r="F835" s="38">
        <v>9.8390000000000004</v>
      </c>
      <c r="G835" s="39" t="s">
        <v>237</v>
      </c>
      <c r="H835" s="39" t="s">
        <v>238</v>
      </c>
      <c r="I835" s="37" t="s">
        <v>239</v>
      </c>
      <c r="J835" s="40">
        <v>8310</v>
      </c>
      <c r="K835" s="40">
        <v>19529</v>
      </c>
      <c r="L835" s="39">
        <v>11109</v>
      </c>
      <c r="M835" s="41" t="s">
        <v>34</v>
      </c>
      <c r="N835" s="42">
        <v>5.13</v>
      </c>
      <c r="O835" s="43">
        <f t="shared" si="36"/>
        <v>504.1364522417154</v>
      </c>
      <c r="P835" s="44">
        <v>4.88</v>
      </c>
      <c r="Q835" s="45" t="s">
        <v>67</v>
      </c>
      <c r="R835" s="37" t="s">
        <v>36</v>
      </c>
      <c r="S835" s="46" t="s">
        <v>240</v>
      </c>
      <c r="T835" s="37"/>
      <c r="U835" s="47"/>
      <c r="V835" s="48">
        <f t="shared" si="37"/>
        <v>105</v>
      </c>
      <c r="X835" s="21">
        <f t="shared" si="38"/>
        <v>105</v>
      </c>
    </row>
    <row r="836" spans="1:24" s="5" customFormat="1" ht="24" customHeight="1">
      <c r="A836" s="22"/>
      <c r="B836" s="23"/>
      <c r="C836" s="24"/>
      <c r="D836" s="36" t="s">
        <v>253</v>
      </c>
      <c r="E836" s="37" t="s">
        <v>236</v>
      </c>
      <c r="F836" s="38">
        <v>9.8390000000000004</v>
      </c>
      <c r="G836" s="39" t="s">
        <v>237</v>
      </c>
      <c r="H836" s="39" t="s">
        <v>238</v>
      </c>
      <c r="I836" s="37" t="s">
        <v>239</v>
      </c>
      <c r="J836" s="40">
        <v>8310</v>
      </c>
      <c r="K836" s="40">
        <v>19529</v>
      </c>
      <c r="L836" s="39">
        <v>11109</v>
      </c>
      <c r="M836" s="41" t="s">
        <v>34</v>
      </c>
      <c r="N836" s="42">
        <v>5.13</v>
      </c>
      <c r="O836" s="43">
        <f t="shared" si="36"/>
        <v>504.1364522417154</v>
      </c>
      <c r="P836" s="44">
        <v>4.88</v>
      </c>
      <c r="Q836" s="45" t="s">
        <v>67</v>
      </c>
      <c r="R836" s="37" t="s">
        <v>36</v>
      </c>
      <c r="S836" s="46" t="s">
        <v>241</v>
      </c>
      <c r="T836" s="37"/>
      <c r="U836" s="47"/>
      <c r="V836" s="48">
        <f t="shared" si="37"/>
        <v>105</v>
      </c>
      <c r="X836" s="21">
        <f t="shared" si="38"/>
        <v>105</v>
      </c>
    </row>
    <row r="837" spans="1:24" s="5" customFormat="1" ht="24" customHeight="1">
      <c r="A837" s="22"/>
      <c r="B837" s="23"/>
      <c r="C837" s="24"/>
      <c r="D837" s="36" t="s">
        <v>253</v>
      </c>
      <c r="E837" s="37" t="s">
        <v>236</v>
      </c>
      <c r="F837" s="38">
        <v>9.8390000000000004</v>
      </c>
      <c r="G837" s="39" t="s">
        <v>251</v>
      </c>
      <c r="H837" s="39" t="s">
        <v>252</v>
      </c>
      <c r="I837" s="37" t="s">
        <v>33</v>
      </c>
      <c r="J837" s="40">
        <v>8310</v>
      </c>
      <c r="K837" s="40">
        <v>19529</v>
      </c>
      <c r="L837" s="39">
        <v>11109</v>
      </c>
      <c r="M837" s="41" t="s">
        <v>34</v>
      </c>
      <c r="N837" s="42">
        <v>5.08</v>
      </c>
      <c r="O837" s="43">
        <f t="shared" si="36"/>
        <v>509.09842519685037</v>
      </c>
      <c r="P837" s="44">
        <v>4.88</v>
      </c>
      <c r="Q837" s="45" t="s">
        <v>35</v>
      </c>
      <c r="R837" s="37" t="s">
        <v>36</v>
      </c>
      <c r="S837" s="46" t="s">
        <v>240</v>
      </c>
      <c r="T837" s="37"/>
      <c r="U837" s="47"/>
      <c r="V837" s="48">
        <f t="shared" si="37"/>
        <v>104</v>
      </c>
      <c r="W837" s="12"/>
      <c r="X837" s="21">
        <f t="shared" si="38"/>
        <v>104</v>
      </c>
    </row>
    <row r="838" spans="1:24" s="5" customFormat="1" ht="24" customHeight="1">
      <c r="A838" s="22"/>
      <c r="B838" s="23"/>
      <c r="C838" s="24"/>
      <c r="D838" s="36" t="s">
        <v>253</v>
      </c>
      <c r="E838" s="37" t="s">
        <v>236</v>
      </c>
      <c r="F838" s="38">
        <v>9.8390000000000004</v>
      </c>
      <c r="G838" s="39" t="s">
        <v>251</v>
      </c>
      <c r="H838" s="39" t="s">
        <v>252</v>
      </c>
      <c r="I838" s="37" t="s">
        <v>33</v>
      </c>
      <c r="J838" s="40">
        <v>8310</v>
      </c>
      <c r="K838" s="40">
        <v>19529</v>
      </c>
      <c r="L838" s="39">
        <v>11109</v>
      </c>
      <c r="M838" s="41" t="s">
        <v>34</v>
      </c>
      <c r="N838" s="42">
        <v>5.08</v>
      </c>
      <c r="O838" s="43">
        <f t="shared" si="36"/>
        <v>509.09842519685037</v>
      </c>
      <c r="P838" s="44">
        <v>4.88</v>
      </c>
      <c r="Q838" s="45" t="s">
        <v>35</v>
      </c>
      <c r="R838" s="37" t="s">
        <v>36</v>
      </c>
      <c r="S838" s="46" t="s">
        <v>241</v>
      </c>
      <c r="T838" s="37"/>
      <c r="U838" s="47"/>
      <c r="V838" s="48">
        <f t="shared" si="37"/>
        <v>104</v>
      </c>
      <c r="W838" s="12"/>
      <c r="X838" s="21">
        <f t="shared" si="38"/>
        <v>104</v>
      </c>
    </row>
    <row r="839" spans="1:24" s="5" customFormat="1" ht="24" customHeight="1">
      <c r="A839" s="22"/>
      <c r="B839" s="23"/>
      <c r="C839" s="24"/>
      <c r="D839" s="36" t="s">
        <v>253</v>
      </c>
      <c r="E839" s="37" t="s">
        <v>236</v>
      </c>
      <c r="F839" s="38">
        <v>9.8390000000000004</v>
      </c>
      <c r="G839" s="39" t="s">
        <v>237</v>
      </c>
      <c r="H839" s="39" t="s">
        <v>238</v>
      </c>
      <c r="I839" s="37" t="s">
        <v>242</v>
      </c>
      <c r="J839" s="40">
        <v>8310</v>
      </c>
      <c r="K839" s="40">
        <v>19529</v>
      </c>
      <c r="L839" s="39">
        <v>11109</v>
      </c>
      <c r="M839" s="41" t="s">
        <v>34</v>
      </c>
      <c r="N839" s="42">
        <v>5.03</v>
      </c>
      <c r="O839" s="43">
        <f t="shared" si="36"/>
        <v>514.15904572564602</v>
      </c>
      <c r="P839" s="44">
        <v>4.88</v>
      </c>
      <c r="Q839" s="45" t="s">
        <v>67</v>
      </c>
      <c r="R839" s="37" t="s">
        <v>36</v>
      </c>
      <c r="S839" s="46" t="s">
        <v>240</v>
      </c>
      <c r="T839" s="37"/>
      <c r="U839" s="47"/>
      <c r="V839" s="48">
        <f t="shared" si="37"/>
        <v>103</v>
      </c>
      <c r="X839" s="21">
        <f t="shared" si="38"/>
        <v>103</v>
      </c>
    </row>
    <row r="840" spans="1:24" s="5" customFormat="1" ht="24" customHeight="1">
      <c r="A840" s="22"/>
      <c r="B840" s="23"/>
      <c r="C840" s="24"/>
      <c r="D840" s="36" t="s">
        <v>253</v>
      </c>
      <c r="E840" s="37" t="s">
        <v>236</v>
      </c>
      <c r="F840" s="38">
        <v>9.8390000000000004</v>
      </c>
      <c r="G840" s="39" t="s">
        <v>237</v>
      </c>
      <c r="H840" s="39" t="s">
        <v>238</v>
      </c>
      <c r="I840" s="37" t="s">
        <v>242</v>
      </c>
      <c r="J840" s="40">
        <v>8310</v>
      </c>
      <c r="K840" s="40">
        <v>19529</v>
      </c>
      <c r="L840" s="39">
        <v>11109</v>
      </c>
      <c r="M840" s="41" t="s">
        <v>34</v>
      </c>
      <c r="N840" s="42">
        <v>5.03</v>
      </c>
      <c r="O840" s="43">
        <f t="shared" si="36"/>
        <v>514.15904572564602</v>
      </c>
      <c r="P840" s="44">
        <v>4.88</v>
      </c>
      <c r="Q840" s="45" t="s">
        <v>67</v>
      </c>
      <c r="R840" s="37" t="s">
        <v>36</v>
      </c>
      <c r="S840" s="46" t="s">
        <v>241</v>
      </c>
      <c r="T840" s="37"/>
      <c r="U840" s="47"/>
      <c r="V840" s="48">
        <f t="shared" si="37"/>
        <v>103</v>
      </c>
      <c r="X840" s="21">
        <f t="shared" si="38"/>
        <v>103</v>
      </c>
    </row>
    <row r="841" spans="1:24" s="5" customFormat="1" ht="24" customHeight="1">
      <c r="A841" s="22"/>
      <c r="B841" s="23"/>
      <c r="C841" s="24"/>
      <c r="D841" s="36" t="s">
        <v>253</v>
      </c>
      <c r="E841" s="37" t="s">
        <v>236</v>
      </c>
      <c r="F841" s="38">
        <v>9.8390000000000004</v>
      </c>
      <c r="G841" s="39" t="s">
        <v>251</v>
      </c>
      <c r="H841" s="39" t="s">
        <v>252</v>
      </c>
      <c r="I841" s="37" t="s">
        <v>231</v>
      </c>
      <c r="J841" s="40">
        <v>8310</v>
      </c>
      <c r="K841" s="40">
        <v>19529</v>
      </c>
      <c r="L841" s="39">
        <v>11109</v>
      </c>
      <c r="M841" s="41" t="s">
        <v>34</v>
      </c>
      <c r="N841" s="42">
        <v>5.0199999999999996</v>
      </c>
      <c r="O841" s="43">
        <f t="shared" ref="O841:O904" si="39">IF(N841&gt;0,1/N841*37.7*68.6,"")</f>
        <v>515.18326693227095</v>
      </c>
      <c r="P841" s="44">
        <v>4.88</v>
      </c>
      <c r="Q841" s="45" t="s">
        <v>67</v>
      </c>
      <c r="R841" s="37" t="s">
        <v>36</v>
      </c>
      <c r="S841" s="46" t="s">
        <v>240</v>
      </c>
      <c r="T841" s="37"/>
      <c r="U841" s="47"/>
      <c r="V841" s="48">
        <f t="shared" ref="V841:V904" si="40">IF(X841&lt;95,"",X841)</f>
        <v>102</v>
      </c>
      <c r="X841" s="21">
        <f t="shared" ref="X841:X904" si="41">IFERROR(ROUNDDOWN(N841/P841*100,0),"")</f>
        <v>102</v>
      </c>
    </row>
    <row r="842" spans="1:24" s="5" customFormat="1" ht="24" customHeight="1">
      <c r="A842" s="22"/>
      <c r="B842" s="23"/>
      <c r="C842" s="24"/>
      <c r="D842" s="36" t="s">
        <v>253</v>
      </c>
      <c r="E842" s="37" t="s">
        <v>236</v>
      </c>
      <c r="F842" s="38">
        <v>9.8390000000000004</v>
      </c>
      <c r="G842" s="39" t="s">
        <v>251</v>
      </c>
      <c r="H842" s="39" t="s">
        <v>252</v>
      </c>
      <c r="I842" s="37" t="s">
        <v>231</v>
      </c>
      <c r="J842" s="40">
        <v>8310</v>
      </c>
      <c r="K842" s="40">
        <v>19529</v>
      </c>
      <c r="L842" s="39">
        <v>11109</v>
      </c>
      <c r="M842" s="41" t="s">
        <v>34</v>
      </c>
      <c r="N842" s="42">
        <v>5.0199999999999996</v>
      </c>
      <c r="O842" s="43">
        <f t="shared" si="39"/>
        <v>515.18326693227095</v>
      </c>
      <c r="P842" s="44">
        <v>4.88</v>
      </c>
      <c r="Q842" s="45" t="s">
        <v>67</v>
      </c>
      <c r="R842" s="37" t="s">
        <v>36</v>
      </c>
      <c r="S842" s="46" t="s">
        <v>241</v>
      </c>
      <c r="T842" s="37"/>
      <c r="U842" s="47"/>
      <c r="V842" s="48">
        <f t="shared" si="40"/>
        <v>102</v>
      </c>
      <c r="X842" s="21">
        <f t="shared" si="41"/>
        <v>102</v>
      </c>
    </row>
    <row r="843" spans="1:24" s="5" customFormat="1" ht="24" customHeight="1">
      <c r="A843" s="22"/>
      <c r="B843" s="23"/>
      <c r="C843" s="24"/>
      <c r="D843" s="36" t="s">
        <v>253</v>
      </c>
      <c r="E843" s="37" t="s">
        <v>236</v>
      </c>
      <c r="F843" s="38">
        <v>9.8390000000000004</v>
      </c>
      <c r="G843" s="39" t="s">
        <v>251</v>
      </c>
      <c r="H843" s="39" t="s">
        <v>252</v>
      </c>
      <c r="I843" s="37" t="s">
        <v>33</v>
      </c>
      <c r="J843" s="40">
        <v>8310</v>
      </c>
      <c r="K843" s="40">
        <v>19529</v>
      </c>
      <c r="L843" s="39">
        <v>11109</v>
      </c>
      <c r="M843" s="41" t="s">
        <v>34</v>
      </c>
      <c r="N843" s="42">
        <v>4.96</v>
      </c>
      <c r="O843" s="43">
        <f t="shared" si="39"/>
        <v>521.41532258064524</v>
      </c>
      <c r="P843" s="44">
        <v>4.88</v>
      </c>
      <c r="Q843" s="45" t="s">
        <v>67</v>
      </c>
      <c r="R843" s="37" t="s">
        <v>36</v>
      </c>
      <c r="S843" s="46" t="s">
        <v>240</v>
      </c>
      <c r="T843" s="37"/>
      <c r="U843" s="47"/>
      <c r="V843" s="48">
        <f t="shared" si="40"/>
        <v>101</v>
      </c>
      <c r="X843" s="21">
        <f t="shared" si="41"/>
        <v>101</v>
      </c>
    </row>
    <row r="844" spans="1:24" s="5" customFormat="1" ht="24" customHeight="1">
      <c r="A844" s="22"/>
      <c r="B844" s="23"/>
      <c r="C844" s="24"/>
      <c r="D844" s="36" t="s">
        <v>253</v>
      </c>
      <c r="E844" s="37" t="s">
        <v>236</v>
      </c>
      <c r="F844" s="38">
        <v>9.8390000000000004</v>
      </c>
      <c r="G844" s="39" t="s">
        <v>251</v>
      </c>
      <c r="H844" s="39" t="s">
        <v>252</v>
      </c>
      <c r="I844" s="37" t="s">
        <v>33</v>
      </c>
      <c r="J844" s="40">
        <v>8310</v>
      </c>
      <c r="K844" s="40">
        <v>19529</v>
      </c>
      <c r="L844" s="39">
        <v>11109</v>
      </c>
      <c r="M844" s="41" t="s">
        <v>34</v>
      </c>
      <c r="N844" s="42">
        <v>4.96</v>
      </c>
      <c r="O844" s="43">
        <f t="shared" si="39"/>
        <v>521.41532258064524</v>
      </c>
      <c r="P844" s="44">
        <v>4.88</v>
      </c>
      <c r="Q844" s="45" t="s">
        <v>67</v>
      </c>
      <c r="R844" s="37" t="s">
        <v>36</v>
      </c>
      <c r="S844" s="46" t="s">
        <v>241</v>
      </c>
      <c r="T844" s="37"/>
      <c r="U844" s="47"/>
      <c r="V844" s="48">
        <f t="shared" si="40"/>
        <v>101</v>
      </c>
      <c r="X844" s="21">
        <f t="shared" si="41"/>
        <v>101</v>
      </c>
    </row>
    <row r="845" spans="1:24" s="5" customFormat="1" ht="24" customHeight="1">
      <c r="A845" s="22"/>
      <c r="B845" s="23"/>
      <c r="C845" s="24"/>
      <c r="D845" s="36" t="s">
        <v>254</v>
      </c>
      <c r="E845" s="37" t="s">
        <v>236</v>
      </c>
      <c r="F845" s="38">
        <v>9.8390000000000004</v>
      </c>
      <c r="G845" s="39" t="s">
        <v>251</v>
      </c>
      <c r="H845" s="39" t="s">
        <v>252</v>
      </c>
      <c r="I845" s="37" t="s">
        <v>231</v>
      </c>
      <c r="J845" s="40">
        <v>8310</v>
      </c>
      <c r="K845" s="40">
        <v>19529</v>
      </c>
      <c r="L845" s="39">
        <v>11109</v>
      </c>
      <c r="M845" s="41" t="s">
        <v>34</v>
      </c>
      <c r="N845" s="42">
        <v>5.13</v>
      </c>
      <c r="O845" s="43">
        <f t="shared" si="39"/>
        <v>504.1364522417154</v>
      </c>
      <c r="P845" s="44">
        <v>4.88</v>
      </c>
      <c r="Q845" s="45" t="s">
        <v>35</v>
      </c>
      <c r="R845" s="37" t="s">
        <v>36</v>
      </c>
      <c r="S845" s="46" t="s">
        <v>240</v>
      </c>
      <c r="T845" s="37"/>
      <c r="U845" s="47"/>
      <c r="V845" s="48">
        <f t="shared" si="40"/>
        <v>105</v>
      </c>
      <c r="W845" s="12"/>
      <c r="X845" s="21">
        <f t="shared" si="41"/>
        <v>105</v>
      </c>
    </row>
    <row r="846" spans="1:24" s="5" customFormat="1" ht="24" customHeight="1">
      <c r="A846" s="22"/>
      <c r="B846" s="23"/>
      <c r="C846" s="24"/>
      <c r="D846" s="36" t="s">
        <v>254</v>
      </c>
      <c r="E846" s="37" t="s">
        <v>236</v>
      </c>
      <c r="F846" s="38">
        <v>9.8390000000000004</v>
      </c>
      <c r="G846" s="39" t="s">
        <v>251</v>
      </c>
      <c r="H846" s="39" t="s">
        <v>252</v>
      </c>
      <c r="I846" s="37" t="s">
        <v>231</v>
      </c>
      <c r="J846" s="40">
        <v>8310</v>
      </c>
      <c r="K846" s="40">
        <v>19529</v>
      </c>
      <c r="L846" s="39">
        <v>11109</v>
      </c>
      <c r="M846" s="41" t="s">
        <v>34</v>
      </c>
      <c r="N846" s="42">
        <v>5.13</v>
      </c>
      <c r="O846" s="43">
        <f t="shared" si="39"/>
        <v>504.1364522417154</v>
      </c>
      <c r="P846" s="44">
        <v>4.88</v>
      </c>
      <c r="Q846" s="45" t="s">
        <v>35</v>
      </c>
      <c r="R846" s="37" t="s">
        <v>36</v>
      </c>
      <c r="S846" s="46" t="s">
        <v>241</v>
      </c>
      <c r="T846" s="37"/>
      <c r="U846" s="47"/>
      <c r="V846" s="48">
        <f t="shared" si="40"/>
        <v>105</v>
      </c>
      <c r="W846" s="12"/>
      <c r="X846" s="21">
        <f t="shared" si="41"/>
        <v>105</v>
      </c>
    </row>
    <row r="847" spans="1:24" s="5" customFormat="1" ht="24" customHeight="1">
      <c r="A847" s="22"/>
      <c r="B847" s="23"/>
      <c r="C847" s="24"/>
      <c r="D847" s="36" t="s">
        <v>254</v>
      </c>
      <c r="E847" s="37" t="s">
        <v>236</v>
      </c>
      <c r="F847" s="38">
        <v>9.8390000000000004</v>
      </c>
      <c r="G847" s="39" t="s">
        <v>237</v>
      </c>
      <c r="H847" s="39" t="s">
        <v>238</v>
      </c>
      <c r="I847" s="37" t="s">
        <v>239</v>
      </c>
      <c r="J847" s="40">
        <v>8310</v>
      </c>
      <c r="K847" s="40">
        <v>19529</v>
      </c>
      <c r="L847" s="39">
        <v>11109</v>
      </c>
      <c r="M847" s="41" t="s">
        <v>34</v>
      </c>
      <c r="N847" s="42">
        <v>5.13</v>
      </c>
      <c r="O847" s="43">
        <f t="shared" si="39"/>
        <v>504.1364522417154</v>
      </c>
      <c r="P847" s="44">
        <v>4.88</v>
      </c>
      <c r="Q847" s="45" t="s">
        <v>67</v>
      </c>
      <c r="R847" s="37" t="s">
        <v>36</v>
      </c>
      <c r="S847" s="46" t="s">
        <v>240</v>
      </c>
      <c r="T847" s="37"/>
      <c r="U847" s="47"/>
      <c r="V847" s="48">
        <f t="shared" si="40"/>
        <v>105</v>
      </c>
      <c r="X847" s="21">
        <f t="shared" si="41"/>
        <v>105</v>
      </c>
    </row>
    <row r="848" spans="1:24" s="5" customFormat="1" ht="24" customHeight="1">
      <c r="A848" s="22"/>
      <c r="B848" s="23"/>
      <c r="C848" s="24"/>
      <c r="D848" s="36" t="s">
        <v>254</v>
      </c>
      <c r="E848" s="37" t="s">
        <v>236</v>
      </c>
      <c r="F848" s="38">
        <v>9.8390000000000004</v>
      </c>
      <c r="G848" s="39" t="s">
        <v>237</v>
      </c>
      <c r="H848" s="39" t="s">
        <v>238</v>
      </c>
      <c r="I848" s="37" t="s">
        <v>239</v>
      </c>
      <c r="J848" s="40">
        <v>8310</v>
      </c>
      <c r="K848" s="40">
        <v>19529</v>
      </c>
      <c r="L848" s="39">
        <v>11109</v>
      </c>
      <c r="M848" s="41" t="s">
        <v>34</v>
      </c>
      <c r="N848" s="42">
        <v>5.13</v>
      </c>
      <c r="O848" s="43">
        <f t="shared" si="39"/>
        <v>504.1364522417154</v>
      </c>
      <c r="P848" s="44">
        <v>4.88</v>
      </c>
      <c r="Q848" s="45" t="s">
        <v>67</v>
      </c>
      <c r="R848" s="37" t="s">
        <v>36</v>
      </c>
      <c r="S848" s="46" t="s">
        <v>241</v>
      </c>
      <c r="T848" s="37"/>
      <c r="U848" s="47"/>
      <c r="V848" s="48">
        <f t="shared" si="40"/>
        <v>105</v>
      </c>
      <c r="X848" s="21">
        <f t="shared" si="41"/>
        <v>105</v>
      </c>
    </row>
    <row r="849" spans="1:24" s="5" customFormat="1" ht="24" customHeight="1">
      <c r="A849" s="22"/>
      <c r="B849" s="23"/>
      <c r="C849" s="24"/>
      <c r="D849" s="36" t="s">
        <v>254</v>
      </c>
      <c r="E849" s="37" t="s">
        <v>236</v>
      </c>
      <c r="F849" s="38">
        <v>9.8390000000000004</v>
      </c>
      <c r="G849" s="39" t="s">
        <v>251</v>
      </c>
      <c r="H849" s="39" t="s">
        <v>252</v>
      </c>
      <c r="I849" s="37" t="s">
        <v>33</v>
      </c>
      <c r="J849" s="40">
        <v>8310</v>
      </c>
      <c r="K849" s="40">
        <v>19529</v>
      </c>
      <c r="L849" s="39">
        <v>11109</v>
      </c>
      <c r="M849" s="41" t="s">
        <v>34</v>
      </c>
      <c r="N849" s="42">
        <v>5.08</v>
      </c>
      <c r="O849" s="43">
        <f t="shared" si="39"/>
        <v>509.09842519685037</v>
      </c>
      <c r="P849" s="44">
        <v>4.88</v>
      </c>
      <c r="Q849" s="45" t="s">
        <v>35</v>
      </c>
      <c r="R849" s="37" t="s">
        <v>36</v>
      </c>
      <c r="S849" s="46" t="s">
        <v>240</v>
      </c>
      <c r="T849" s="37"/>
      <c r="U849" s="47"/>
      <c r="V849" s="48">
        <f t="shared" si="40"/>
        <v>104</v>
      </c>
      <c r="W849" s="12"/>
      <c r="X849" s="21">
        <f t="shared" si="41"/>
        <v>104</v>
      </c>
    </row>
    <row r="850" spans="1:24" s="5" customFormat="1" ht="24" customHeight="1">
      <c r="A850" s="22"/>
      <c r="B850" s="23"/>
      <c r="C850" s="24"/>
      <c r="D850" s="36" t="s">
        <v>254</v>
      </c>
      <c r="E850" s="37" t="s">
        <v>236</v>
      </c>
      <c r="F850" s="38">
        <v>9.8390000000000004</v>
      </c>
      <c r="G850" s="39" t="s">
        <v>251</v>
      </c>
      <c r="H850" s="39" t="s">
        <v>252</v>
      </c>
      <c r="I850" s="37" t="s">
        <v>33</v>
      </c>
      <c r="J850" s="40">
        <v>8310</v>
      </c>
      <c r="K850" s="40">
        <v>19529</v>
      </c>
      <c r="L850" s="39">
        <v>11109</v>
      </c>
      <c r="M850" s="41" t="s">
        <v>34</v>
      </c>
      <c r="N850" s="42">
        <v>5.08</v>
      </c>
      <c r="O850" s="43">
        <f t="shared" si="39"/>
        <v>509.09842519685037</v>
      </c>
      <c r="P850" s="44">
        <v>4.88</v>
      </c>
      <c r="Q850" s="45" t="s">
        <v>35</v>
      </c>
      <c r="R850" s="37" t="s">
        <v>36</v>
      </c>
      <c r="S850" s="46" t="s">
        <v>241</v>
      </c>
      <c r="T850" s="37"/>
      <c r="U850" s="47"/>
      <c r="V850" s="48">
        <f t="shared" si="40"/>
        <v>104</v>
      </c>
      <c r="W850" s="12"/>
      <c r="X850" s="21">
        <f t="shared" si="41"/>
        <v>104</v>
      </c>
    </row>
    <row r="851" spans="1:24" s="5" customFormat="1" ht="24" customHeight="1">
      <c r="A851" s="22"/>
      <c r="B851" s="23"/>
      <c r="C851" s="24"/>
      <c r="D851" s="36" t="s">
        <v>254</v>
      </c>
      <c r="E851" s="37" t="s">
        <v>236</v>
      </c>
      <c r="F851" s="38">
        <v>9.8390000000000004</v>
      </c>
      <c r="G851" s="39" t="s">
        <v>237</v>
      </c>
      <c r="H851" s="39" t="s">
        <v>238</v>
      </c>
      <c r="I851" s="37" t="s">
        <v>242</v>
      </c>
      <c r="J851" s="40">
        <v>8310</v>
      </c>
      <c r="K851" s="40">
        <v>19529</v>
      </c>
      <c r="L851" s="39">
        <v>11109</v>
      </c>
      <c r="M851" s="41" t="s">
        <v>34</v>
      </c>
      <c r="N851" s="42">
        <v>5.03</v>
      </c>
      <c r="O851" s="43">
        <f t="shared" si="39"/>
        <v>514.15904572564602</v>
      </c>
      <c r="P851" s="44">
        <v>4.88</v>
      </c>
      <c r="Q851" s="45" t="s">
        <v>67</v>
      </c>
      <c r="R851" s="37" t="s">
        <v>36</v>
      </c>
      <c r="S851" s="46" t="s">
        <v>240</v>
      </c>
      <c r="T851" s="37"/>
      <c r="U851" s="47"/>
      <c r="V851" s="48">
        <f t="shared" si="40"/>
        <v>103</v>
      </c>
      <c r="X851" s="21">
        <f t="shared" si="41"/>
        <v>103</v>
      </c>
    </row>
    <row r="852" spans="1:24" s="5" customFormat="1" ht="24" customHeight="1">
      <c r="A852" s="22"/>
      <c r="B852" s="23"/>
      <c r="C852" s="24"/>
      <c r="D852" s="36" t="s">
        <v>254</v>
      </c>
      <c r="E852" s="37" t="s">
        <v>236</v>
      </c>
      <c r="F852" s="38">
        <v>9.8390000000000004</v>
      </c>
      <c r="G852" s="39" t="s">
        <v>237</v>
      </c>
      <c r="H852" s="39" t="s">
        <v>238</v>
      </c>
      <c r="I852" s="37" t="s">
        <v>242</v>
      </c>
      <c r="J852" s="40">
        <v>8310</v>
      </c>
      <c r="K852" s="40">
        <v>19529</v>
      </c>
      <c r="L852" s="39">
        <v>11109</v>
      </c>
      <c r="M852" s="41" t="s">
        <v>34</v>
      </c>
      <c r="N852" s="42">
        <v>5.03</v>
      </c>
      <c r="O852" s="43">
        <f t="shared" si="39"/>
        <v>514.15904572564602</v>
      </c>
      <c r="P852" s="44">
        <v>4.88</v>
      </c>
      <c r="Q852" s="45" t="s">
        <v>67</v>
      </c>
      <c r="R852" s="37" t="s">
        <v>36</v>
      </c>
      <c r="S852" s="46" t="s">
        <v>241</v>
      </c>
      <c r="T852" s="37"/>
      <c r="U852" s="47"/>
      <c r="V852" s="48">
        <f t="shared" si="40"/>
        <v>103</v>
      </c>
      <c r="X852" s="21">
        <f t="shared" si="41"/>
        <v>103</v>
      </c>
    </row>
    <row r="853" spans="1:24" s="5" customFormat="1" ht="24" customHeight="1">
      <c r="A853" s="22"/>
      <c r="B853" s="23"/>
      <c r="C853" s="24"/>
      <c r="D853" s="36" t="s">
        <v>254</v>
      </c>
      <c r="E853" s="37" t="s">
        <v>236</v>
      </c>
      <c r="F853" s="38">
        <v>9.8390000000000004</v>
      </c>
      <c r="G853" s="39" t="s">
        <v>251</v>
      </c>
      <c r="H853" s="39" t="s">
        <v>252</v>
      </c>
      <c r="I853" s="37" t="s">
        <v>231</v>
      </c>
      <c r="J853" s="40">
        <v>8310</v>
      </c>
      <c r="K853" s="40">
        <v>19529</v>
      </c>
      <c r="L853" s="39">
        <v>11109</v>
      </c>
      <c r="M853" s="41" t="s">
        <v>34</v>
      </c>
      <c r="N853" s="42">
        <v>5.0199999999999996</v>
      </c>
      <c r="O853" s="43">
        <f t="shared" si="39"/>
        <v>515.18326693227095</v>
      </c>
      <c r="P853" s="44">
        <v>4.88</v>
      </c>
      <c r="Q853" s="45" t="s">
        <v>67</v>
      </c>
      <c r="R853" s="37" t="s">
        <v>36</v>
      </c>
      <c r="S853" s="46" t="s">
        <v>240</v>
      </c>
      <c r="T853" s="37"/>
      <c r="U853" s="47"/>
      <c r="V853" s="48">
        <f t="shared" si="40"/>
        <v>102</v>
      </c>
      <c r="X853" s="21">
        <f t="shared" si="41"/>
        <v>102</v>
      </c>
    </row>
    <row r="854" spans="1:24" s="5" customFormat="1" ht="24" customHeight="1">
      <c r="A854" s="22"/>
      <c r="B854" s="23"/>
      <c r="C854" s="24"/>
      <c r="D854" s="36" t="s">
        <v>254</v>
      </c>
      <c r="E854" s="37" t="s">
        <v>236</v>
      </c>
      <c r="F854" s="38">
        <v>9.8390000000000004</v>
      </c>
      <c r="G854" s="39" t="s">
        <v>251</v>
      </c>
      <c r="H854" s="39" t="s">
        <v>252</v>
      </c>
      <c r="I854" s="37" t="s">
        <v>231</v>
      </c>
      <c r="J854" s="40">
        <v>8310</v>
      </c>
      <c r="K854" s="40">
        <v>19529</v>
      </c>
      <c r="L854" s="39">
        <v>11109</v>
      </c>
      <c r="M854" s="41" t="s">
        <v>34</v>
      </c>
      <c r="N854" s="42">
        <v>5.0199999999999996</v>
      </c>
      <c r="O854" s="43">
        <f t="shared" si="39"/>
        <v>515.18326693227095</v>
      </c>
      <c r="P854" s="44">
        <v>4.88</v>
      </c>
      <c r="Q854" s="45" t="s">
        <v>67</v>
      </c>
      <c r="R854" s="37" t="s">
        <v>36</v>
      </c>
      <c r="S854" s="46" t="s">
        <v>241</v>
      </c>
      <c r="T854" s="37"/>
      <c r="U854" s="47"/>
      <c r="V854" s="48">
        <f t="shared" si="40"/>
        <v>102</v>
      </c>
      <c r="X854" s="21">
        <f t="shared" si="41"/>
        <v>102</v>
      </c>
    </row>
    <row r="855" spans="1:24" s="5" customFormat="1" ht="24" customHeight="1">
      <c r="A855" s="22"/>
      <c r="B855" s="23"/>
      <c r="C855" s="24"/>
      <c r="D855" s="36" t="s">
        <v>254</v>
      </c>
      <c r="E855" s="37" t="s">
        <v>236</v>
      </c>
      <c r="F855" s="38">
        <v>9.8390000000000004</v>
      </c>
      <c r="G855" s="39" t="s">
        <v>251</v>
      </c>
      <c r="H855" s="39" t="s">
        <v>252</v>
      </c>
      <c r="I855" s="37" t="s">
        <v>33</v>
      </c>
      <c r="J855" s="40">
        <v>8310</v>
      </c>
      <c r="K855" s="40">
        <v>19529</v>
      </c>
      <c r="L855" s="39">
        <v>11109</v>
      </c>
      <c r="M855" s="41" t="s">
        <v>34</v>
      </c>
      <c r="N855" s="42">
        <v>4.96</v>
      </c>
      <c r="O855" s="43">
        <f t="shared" si="39"/>
        <v>521.41532258064524</v>
      </c>
      <c r="P855" s="44">
        <v>4.88</v>
      </c>
      <c r="Q855" s="45" t="s">
        <v>67</v>
      </c>
      <c r="R855" s="37" t="s">
        <v>36</v>
      </c>
      <c r="S855" s="46" t="s">
        <v>240</v>
      </c>
      <c r="T855" s="37"/>
      <c r="U855" s="47"/>
      <c r="V855" s="48">
        <f t="shared" si="40"/>
        <v>101</v>
      </c>
      <c r="X855" s="21">
        <f t="shared" si="41"/>
        <v>101</v>
      </c>
    </row>
    <row r="856" spans="1:24" s="5" customFormat="1" ht="24" customHeight="1">
      <c r="A856" s="22"/>
      <c r="B856" s="23"/>
      <c r="C856" s="24"/>
      <c r="D856" s="36" t="s">
        <v>254</v>
      </c>
      <c r="E856" s="37" t="s">
        <v>236</v>
      </c>
      <c r="F856" s="38">
        <v>9.8390000000000004</v>
      </c>
      <c r="G856" s="39" t="s">
        <v>251</v>
      </c>
      <c r="H856" s="39" t="s">
        <v>252</v>
      </c>
      <c r="I856" s="37" t="s">
        <v>33</v>
      </c>
      <c r="J856" s="40">
        <v>8310</v>
      </c>
      <c r="K856" s="40">
        <v>19529</v>
      </c>
      <c r="L856" s="39">
        <v>11109</v>
      </c>
      <c r="M856" s="41" t="s">
        <v>34</v>
      </c>
      <c r="N856" s="42">
        <v>4.96</v>
      </c>
      <c r="O856" s="43">
        <f t="shared" si="39"/>
        <v>521.41532258064524</v>
      </c>
      <c r="P856" s="44">
        <v>4.88</v>
      </c>
      <c r="Q856" s="45" t="s">
        <v>67</v>
      </c>
      <c r="R856" s="37" t="s">
        <v>36</v>
      </c>
      <c r="S856" s="46" t="s">
        <v>241</v>
      </c>
      <c r="T856" s="37"/>
      <c r="U856" s="47"/>
      <c r="V856" s="48">
        <f t="shared" si="40"/>
        <v>101</v>
      </c>
      <c r="X856" s="21">
        <f t="shared" si="41"/>
        <v>101</v>
      </c>
    </row>
    <row r="857" spans="1:24" s="5" customFormat="1" ht="24" customHeight="1">
      <c r="A857" s="22"/>
      <c r="B857" s="23"/>
      <c r="C857" s="24"/>
      <c r="D857" s="36" t="s">
        <v>255</v>
      </c>
      <c r="E857" s="37" t="s">
        <v>236</v>
      </c>
      <c r="F857" s="38">
        <v>9.8390000000000004</v>
      </c>
      <c r="G857" s="39" t="s">
        <v>237</v>
      </c>
      <c r="H857" s="39" t="s">
        <v>238</v>
      </c>
      <c r="I857" s="37" t="s">
        <v>239</v>
      </c>
      <c r="J857" s="40">
        <v>8310</v>
      </c>
      <c r="K857" s="40">
        <v>19529</v>
      </c>
      <c r="L857" s="39">
        <v>11109</v>
      </c>
      <c r="M857" s="41" t="s">
        <v>34</v>
      </c>
      <c r="N857" s="42">
        <v>5.13</v>
      </c>
      <c r="O857" s="43">
        <f t="shared" si="39"/>
        <v>504.1364522417154</v>
      </c>
      <c r="P857" s="44">
        <v>4.88</v>
      </c>
      <c r="Q857" s="45" t="s">
        <v>67</v>
      </c>
      <c r="R857" s="37" t="s">
        <v>36</v>
      </c>
      <c r="S857" s="46" t="s">
        <v>245</v>
      </c>
      <c r="T857" s="37"/>
      <c r="U857" s="47"/>
      <c r="V857" s="48">
        <f t="shared" si="40"/>
        <v>105</v>
      </c>
      <c r="X857" s="21">
        <f t="shared" si="41"/>
        <v>105</v>
      </c>
    </row>
    <row r="858" spans="1:24" s="5" customFormat="1" ht="24" customHeight="1">
      <c r="A858" s="22"/>
      <c r="B858" s="23"/>
      <c r="C858" s="24"/>
      <c r="D858" s="36" t="s">
        <v>255</v>
      </c>
      <c r="E858" s="37" t="s">
        <v>236</v>
      </c>
      <c r="F858" s="38">
        <v>9.8390000000000004</v>
      </c>
      <c r="G858" s="39" t="s">
        <v>237</v>
      </c>
      <c r="H858" s="39" t="s">
        <v>238</v>
      </c>
      <c r="I858" s="37" t="s">
        <v>239</v>
      </c>
      <c r="J858" s="40">
        <v>8310</v>
      </c>
      <c r="K858" s="40">
        <v>19529</v>
      </c>
      <c r="L858" s="39">
        <v>11109</v>
      </c>
      <c r="M858" s="41" t="s">
        <v>34</v>
      </c>
      <c r="N858" s="42">
        <v>5.13</v>
      </c>
      <c r="O858" s="43">
        <f t="shared" si="39"/>
        <v>504.1364522417154</v>
      </c>
      <c r="P858" s="44">
        <v>4.88</v>
      </c>
      <c r="Q858" s="45" t="s">
        <v>67</v>
      </c>
      <c r="R858" s="37" t="s">
        <v>36</v>
      </c>
      <c r="S858" s="46" t="s">
        <v>246</v>
      </c>
      <c r="T858" s="37"/>
      <c r="U858" s="47"/>
      <c r="V858" s="48">
        <f t="shared" si="40"/>
        <v>105</v>
      </c>
      <c r="X858" s="21">
        <f t="shared" si="41"/>
        <v>105</v>
      </c>
    </row>
    <row r="859" spans="1:24" s="5" customFormat="1" ht="24" customHeight="1">
      <c r="A859" s="22"/>
      <c r="B859" s="23"/>
      <c r="C859" s="24"/>
      <c r="D859" s="36" t="s">
        <v>255</v>
      </c>
      <c r="E859" s="37" t="s">
        <v>236</v>
      </c>
      <c r="F859" s="38">
        <v>9.8390000000000004</v>
      </c>
      <c r="G859" s="39" t="s">
        <v>237</v>
      </c>
      <c r="H859" s="39" t="s">
        <v>238</v>
      </c>
      <c r="I859" s="37" t="s">
        <v>242</v>
      </c>
      <c r="J859" s="40">
        <v>8310</v>
      </c>
      <c r="K859" s="40">
        <v>19529</v>
      </c>
      <c r="L859" s="39">
        <v>11109</v>
      </c>
      <c r="M859" s="41" t="s">
        <v>34</v>
      </c>
      <c r="N859" s="42">
        <v>5.03</v>
      </c>
      <c r="O859" s="43">
        <f t="shared" si="39"/>
        <v>514.15904572564602</v>
      </c>
      <c r="P859" s="44">
        <v>4.88</v>
      </c>
      <c r="Q859" s="45" t="s">
        <v>67</v>
      </c>
      <c r="R859" s="37" t="s">
        <v>36</v>
      </c>
      <c r="S859" s="46" t="s">
        <v>245</v>
      </c>
      <c r="T859" s="37"/>
      <c r="U859" s="47"/>
      <c r="V859" s="48">
        <f t="shared" si="40"/>
        <v>103</v>
      </c>
      <c r="X859" s="21">
        <f t="shared" si="41"/>
        <v>103</v>
      </c>
    </row>
    <row r="860" spans="1:24" s="5" customFormat="1" ht="24" customHeight="1">
      <c r="A860" s="22"/>
      <c r="B860" s="23"/>
      <c r="C860" s="24"/>
      <c r="D860" s="36" t="s">
        <v>255</v>
      </c>
      <c r="E860" s="37" t="s">
        <v>236</v>
      </c>
      <c r="F860" s="38">
        <v>9.8390000000000004</v>
      </c>
      <c r="G860" s="39" t="s">
        <v>237</v>
      </c>
      <c r="H860" s="39" t="s">
        <v>238</v>
      </c>
      <c r="I860" s="37" t="s">
        <v>242</v>
      </c>
      <c r="J860" s="40">
        <v>8310</v>
      </c>
      <c r="K860" s="40">
        <v>19529</v>
      </c>
      <c r="L860" s="39">
        <v>11109</v>
      </c>
      <c r="M860" s="41" t="s">
        <v>34</v>
      </c>
      <c r="N860" s="42">
        <v>5.03</v>
      </c>
      <c r="O860" s="43">
        <f t="shared" si="39"/>
        <v>514.15904572564602</v>
      </c>
      <c r="P860" s="44">
        <v>4.88</v>
      </c>
      <c r="Q860" s="45" t="s">
        <v>67</v>
      </c>
      <c r="R860" s="37" t="s">
        <v>36</v>
      </c>
      <c r="S860" s="46" t="s">
        <v>246</v>
      </c>
      <c r="T860" s="37"/>
      <c r="U860" s="47"/>
      <c r="V860" s="48">
        <f t="shared" si="40"/>
        <v>103</v>
      </c>
      <c r="X860" s="21">
        <f t="shared" si="41"/>
        <v>103</v>
      </c>
    </row>
    <row r="861" spans="1:24" s="5" customFormat="1" ht="24" customHeight="1">
      <c r="A861" s="22"/>
      <c r="B861" s="23"/>
      <c r="C861" s="24"/>
      <c r="D861" s="36" t="s">
        <v>256</v>
      </c>
      <c r="E861" s="37" t="s">
        <v>236</v>
      </c>
      <c r="F861" s="38">
        <v>9.8390000000000004</v>
      </c>
      <c r="G861" s="39" t="s">
        <v>251</v>
      </c>
      <c r="H861" s="39" t="s">
        <v>252</v>
      </c>
      <c r="I861" s="37" t="s">
        <v>231</v>
      </c>
      <c r="J861" s="40">
        <v>8310</v>
      </c>
      <c r="K861" s="40">
        <v>19529</v>
      </c>
      <c r="L861" s="39">
        <v>11109</v>
      </c>
      <c r="M861" s="41" t="s">
        <v>34</v>
      </c>
      <c r="N861" s="42">
        <v>5.13</v>
      </c>
      <c r="O861" s="43">
        <f t="shared" si="39"/>
        <v>504.1364522417154</v>
      </c>
      <c r="P861" s="44">
        <v>4.88</v>
      </c>
      <c r="Q861" s="45" t="s">
        <v>35</v>
      </c>
      <c r="R861" s="37" t="s">
        <v>36</v>
      </c>
      <c r="S861" s="46" t="s">
        <v>245</v>
      </c>
      <c r="T861" s="37"/>
      <c r="U861" s="47"/>
      <c r="V861" s="48">
        <f t="shared" si="40"/>
        <v>105</v>
      </c>
      <c r="W861" s="12"/>
      <c r="X861" s="21">
        <f t="shared" si="41"/>
        <v>105</v>
      </c>
    </row>
    <row r="862" spans="1:24" s="5" customFormat="1" ht="24" customHeight="1">
      <c r="A862" s="22"/>
      <c r="B862" s="23"/>
      <c r="C862" s="24"/>
      <c r="D862" s="36" t="s">
        <v>256</v>
      </c>
      <c r="E862" s="37" t="s">
        <v>236</v>
      </c>
      <c r="F862" s="38">
        <v>9.8390000000000004</v>
      </c>
      <c r="G862" s="39" t="s">
        <v>251</v>
      </c>
      <c r="H862" s="39" t="s">
        <v>252</v>
      </c>
      <c r="I862" s="37" t="s">
        <v>231</v>
      </c>
      <c r="J862" s="40">
        <v>8310</v>
      </c>
      <c r="K862" s="40">
        <v>19529</v>
      </c>
      <c r="L862" s="39">
        <v>11109</v>
      </c>
      <c r="M862" s="41" t="s">
        <v>34</v>
      </c>
      <c r="N862" s="42">
        <v>5.13</v>
      </c>
      <c r="O862" s="43">
        <f t="shared" si="39"/>
        <v>504.1364522417154</v>
      </c>
      <c r="P862" s="44">
        <v>4.88</v>
      </c>
      <c r="Q862" s="45" t="s">
        <v>35</v>
      </c>
      <c r="R862" s="37" t="s">
        <v>36</v>
      </c>
      <c r="S862" s="46" t="s">
        <v>246</v>
      </c>
      <c r="T862" s="37"/>
      <c r="U862" s="47"/>
      <c r="V862" s="48">
        <f t="shared" si="40"/>
        <v>105</v>
      </c>
      <c r="W862" s="12"/>
      <c r="X862" s="21">
        <f t="shared" si="41"/>
        <v>105</v>
      </c>
    </row>
    <row r="863" spans="1:24" s="5" customFormat="1" ht="24" customHeight="1">
      <c r="A863" s="22"/>
      <c r="B863" s="23"/>
      <c r="C863" s="24"/>
      <c r="D863" s="36" t="s">
        <v>256</v>
      </c>
      <c r="E863" s="37" t="s">
        <v>236</v>
      </c>
      <c r="F863" s="38">
        <v>9.8390000000000004</v>
      </c>
      <c r="G863" s="39" t="s">
        <v>251</v>
      </c>
      <c r="H863" s="39" t="s">
        <v>252</v>
      </c>
      <c r="I863" s="37" t="s">
        <v>33</v>
      </c>
      <c r="J863" s="40">
        <v>8310</v>
      </c>
      <c r="K863" s="40">
        <v>19529</v>
      </c>
      <c r="L863" s="39">
        <v>11109</v>
      </c>
      <c r="M863" s="41" t="s">
        <v>34</v>
      </c>
      <c r="N863" s="42">
        <v>5.08</v>
      </c>
      <c r="O863" s="43">
        <f t="shared" si="39"/>
        <v>509.09842519685037</v>
      </c>
      <c r="P863" s="44">
        <v>4.88</v>
      </c>
      <c r="Q863" s="45" t="s">
        <v>35</v>
      </c>
      <c r="R863" s="37" t="s">
        <v>36</v>
      </c>
      <c r="S863" s="46" t="s">
        <v>245</v>
      </c>
      <c r="T863" s="37"/>
      <c r="U863" s="47"/>
      <c r="V863" s="48">
        <f t="shared" si="40"/>
        <v>104</v>
      </c>
      <c r="W863" s="12"/>
      <c r="X863" s="21">
        <f t="shared" si="41"/>
        <v>104</v>
      </c>
    </row>
    <row r="864" spans="1:24" s="5" customFormat="1" ht="24" customHeight="1">
      <c r="A864" s="22"/>
      <c r="B864" s="23"/>
      <c r="C864" s="24"/>
      <c r="D864" s="36" t="s">
        <v>256</v>
      </c>
      <c r="E864" s="37" t="s">
        <v>236</v>
      </c>
      <c r="F864" s="38">
        <v>9.8390000000000004</v>
      </c>
      <c r="G864" s="39" t="s">
        <v>251</v>
      </c>
      <c r="H864" s="39" t="s">
        <v>252</v>
      </c>
      <c r="I864" s="37" t="s">
        <v>33</v>
      </c>
      <c r="J864" s="40">
        <v>8310</v>
      </c>
      <c r="K864" s="40">
        <v>19529</v>
      </c>
      <c r="L864" s="39">
        <v>11109</v>
      </c>
      <c r="M864" s="41" t="s">
        <v>34</v>
      </c>
      <c r="N864" s="42">
        <v>5.08</v>
      </c>
      <c r="O864" s="43">
        <f t="shared" si="39"/>
        <v>509.09842519685037</v>
      </c>
      <c r="P864" s="44">
        <v>4.88</v>
      </c>
      <c r="Q864" s="45" t="s">
        <v>35</v>
      </c>
      <c r="R864" s="37" t="s">
        <v>36</v>
      </c>
      <c r="S864" s="46" t="s">
        <v>246</v>
      </c>
      <c r="T864" s="37"/>
      <c r="U864" s="47"/>
      <c r="V864" s="48">
        <f t="shared" si="40"/>
        <v>104</v>
      </c>
      <c r="W864" s="12"/>
      <c r="X864" s="21">
        <f t="shared" si="41"/>
        <v>104</v>
      </c>
    </row>
    <row r="865" spans="1:24" s="5" customFormat="1" ht="24" customHeight="1">
      <c r="A865" s="22"/>
      <c r="B865" s="23"/>
      <c r="C865" s="24"/>
      <c r="D865" s="36" t="s">
        <v>256</v>
      </c>
      <c r="E865" s="37" t="s">
        <v>236</v>
      </c>
      <c r="F865" s="38">
        <v>9.8390000000000004</v>
      </c>
      <c r="G865" s="39" t="s">
        <v>251</v>
      </c>
      <c r="H865" s="39" t="s">
        <v>252</v>
      </c>
      <c r="I865" s="37" t="s">
        <v>231</v>
      </c>
      <c r="J865" s="40">
        <v>8310</v>
      </c>
      <c r="K865" s="40">
        <v>19529</v>
      </c>
      <c r="L865" s="39">
        <v>11109</v>
      </c>
      <c r="M865" s="41" t="s">
        <v>34</v>
      </c>
      <c r="N865" s="42">
        <v>5.0199999999999996</v>
      </c>
      <c r="O865" s="43">
        <f t="shared" si="39"/>
        <v>515.18326693227095</v>
      </c>
      <c r="P865" s="44">
        <v>4.88</v>
      </c>
      <c r="Q865" s="45" t="s">
        <v>67</v>
      </c>
      <c r="R865" s="37" t="s">
        <v>36</v>
      </c>
      <c r="S865" s="46" t="s">
        <v>245</v>
      </c>
      <c r="T865" s="37"/>
      <c r="U865" s="47"/>
      <c r="V865" s="48">
        <f t="shared" si="40"/>
        <v>102</v>
      </c>
      <c r="X865" s="21">
        <f t="shared" si="41"/>
        <v>102</v>
      </c>
    </row>
    <row r="866" spans="1:24" s="5" customFormat="1" ht="24" customHeight="1">
      <c r="A866" s="22"/>
      <c r="B866" s="23"/>
      <c r="C866" s="24"/>
      <c r="D866" s="36" t="s">
        <v>256</v>
      </c>
      <c r="E866" s="37" t="s">
        <v>236</v>
      </c>
      <c r="F866" s="38">
        <v>9.8390000000000004</v>
      </c>
      <c r="G866" s="39" t="s">
        <v>251</v>
      </c>
      <c r="H866" s="39" t="s">
        <v>252</v>
      </c>
      <c r="I866" s="37" t="s">
        <v>231</v>
      </c>
      <c r="J866" s="40">
        <v>8310</v>
      </c>
      <c r="K866" s="40">
        <v>19529</v>
      </c>
      <c r="L866" s="39">
        <v>11109</v>
      </c>
      <c r="M866" s="41" t="s">
        <v>34</v>
      </c>
      <c r="N866" s="42">
        <v>5.0199999999999996</v>
      </c>
      <c r="O866" s="43">
        <f t="shared" si="39"/>
        <v>515.18326693227095</v>
      </c>
      <c r="P866" s="44">
        <v>4.88</v>
      </c>
      <c r="Q866" s="45" t="s">
        <v>67</v>
      </c>
      <c r="R866" s="37" t="s">
        <v>36</v>
      </c>
      <c r="S866" s="46" t="s">
        <v>246</v>
      </c>
      <c r="T866" s="37"/>
      <c r="U866" s="47"/>
      <c r="V866" s="48">
        <f t="shared" si="40"/>
        <v>102</v>
      </c>
      <c r="X866" s="21">
        <f t="shared" si="41"/>
        <v>102</v>
      </c>
    </row>
    <row r="867" spans="1:24" s="5" customFormat="1" ht="24" customHeight="1">
      <c r="A867" s="22"/>
      <c r="B867" s="23"/>
      <c r="C867" s="24"/>
      <c r="D867" s="36" t="s">
        <v>256</v>
      </c>
      <c r="E867" s="37" t="s">
        <v>236</v>
      </c>
      <c r="F867" s="38">
        <v>9.8390000000000004</v>
      </c>
      <c r="G867" s="39" t="s">
        <v>251</v>
      </c>
      <c r="H867" s="39" t="s">
        <v>252</v>
      </c>
      <c r="I867" s="37" t="s">
        <v>33</v>
      </c>
      <c r="J867" s="40">
        <v>8310</v>
      </c>
      <c r="K867" s="40">
        <v>19529</v>
      </c>
      <c r="L867" s="39">
        <v>11109</v>
      </c>
      <c r="M867" s="41" t="s">
        <v>34</v>
      </c>
      <c r="N867" s="42">
        <v>4.96</v>
      </c>
      <c r="O867" s="43">
        <f t="shared" si="39"/>
        <v>521.41532258064524</v>
      </c>
      <c r="P867" s="44">
        <v>4.88</v>
      </c>
      <c r="Q867" s="45" t="s">
        <v>67</v>
      </c>
      <c r="R867" s="37" t="s">
        <v>36</v>
      </c>
      <c r="S867" s="46" t="s">
        <v>245</v>
      </c>
      <c r="T867" s="37"/>
      <c r="U867" s="47"/>
      <c r="V867" s="48">
        <f t="shared" si="40"/>
        <v>101</v>
      </c>
      <c r="X867" s="21">
        <f t="shared" si="41"/>
        <v>101</v>
      </c>
    </row>
    <row r="868" spans="1:24" s="5" customFormat="1" ht="24" customHeight="1">
      <c r="A868" s="22"/>
      <c r="B868" s="23"/>
      <c r="C868" s="24"/>
      <c r="D868" s="36" t="s">
        <v>256</v>
      </c>
      <c r="E868" s="37" t="s">
        <v>236</v>
      </c>
      <c r="F868" s="38">
        <v>9.8390000000000004</v>
      </c>
      <c r="G868" s="39" t="s">
        <v>251</v>
      </c>
      <c r="H868" s="39" t="s">
        <v>252</v>
      </c>
      <c r="I868" s="37" t="s">
        <v>33</v>
      </c>
      <c r="J868" s="40">
        <v>8310</v>
      </c>
      <c r="K868" s="40">
        <v>19529</v>
      </c>
      <c r="L868" s="39">
        <v>11109</v>
      </c>
      <c r="M868" s="41" t="s">
        <v>34</v>
      </c>
      <c r="N868" s="42">
        <v>4.96</v>
      </c>
      <c r="O868" s="43">
        <f t="shared" si="39"/>
        <v>521.41532258064524</v>
      </c>
      <c r="P868" s="44">
        <v>4.88</v>
      </c>
      <c r="Q868" s="45" t="s">
        <v>67</v>
      </c>
      <c r="R868" s="37" t="s">
        <v>36</v>
      </c>
      <c r="S868" s="46" t="s">
        <v>246</v>
      </c>
      <c r="T868" s="37"/>
      <c r="U868" s="47"/>
      <c r="V868" s="48">
        <f t="shared" si="40"/>
        <v>101</v>
      </c>
      <c r="X868" s="21">
        <f t="shared" si="41"/>
        <v>101</v>
      </c>
    </row>
    <row r="869" spans="1:24" s="5" customFormat="1" ht="24" customHeight="1">
      <c r="A869" s="22"/>
      <c r="B869" s="23"/>
      <c r="C869" s="24"/>
      <c r="D869" s="36" t="s">
        <v>256</v>
      </c>
      <c r="E869" s="37" t="s">
        <v>236</v>
      </c>
      <c r="F869" s="38">
        <v>9.8390000000000004</v>
      </c>
      <c r="G869" s="39" t="s">
        <v>251</v>
      </c>
      <c r="H869" s="39" t="s">
        <v>252</v>
      </c>
      <c r="I869" s="37" t="s">
        <v>242</v>
      </c>
      <c r="J869" s="40">
        <v>8310</v>
      </c>
      <c r="K869" s="40">
        <v>19529</v>
      </c>
      <c r="L869" s="39">
        <v>11109</v>
      </c>
      <c r="M869" s="41" t="s">
        <v>34</v>
      </c>
      <c r="N869" s="42">
        <v>4.87</v>
      </c>
      <c r="O869" s="43">
        <f t="shared" si="39"/>
        <v>531.05133470225871</v>
      </c>
      <c r="P869" s="44">
        <v>4.88</v>
      </c>
      <c r="Q869" s="45" t="s">
        <v>35</v>
      </c>
      <c r="R869" s="37" t="s">
        <v>36</v>
      </c>
      <c r="S869" s="46" t="s">
        <v>245</v>
      </c>
      <c r="T869" s="37"/>
      <c r="U869" s="47"/>
      <c r="V869" s="48">
        <f t="shared" si="40"/>
        <v>99</v>
      </c>
      <c r="W869" s="12"/>
      <c r="X869" s="21">
        <f t="shared" si="41"/>
        <v>99</v>
      </c>
    </row>
    <row r="870" spans="1:24" s="5" customFormat="1" ht="24" customHeight="1">
      <c r="A870" s="22"/>
      <c r="B870" s="23"/>
      <c r="C870" s="24"/>
      <c r="D870" s="36" t="s">
        <v>256</v>
      </c>
      <c r="E870" s="37" t="s">
        <v>236</v>
      </c>
      <c r="F870" s="38">
        <v>9.8390000000000004</v>
      </c>
      <c r="G870" s="39" t="s">
        <v>251</v>
      </c>
      <c r="H870" s="39" t="s">
        <v>252</v>
      </c>
      <c r="I870" s="37" t="s">
        <v>242</v>
      </c>
      <c r="J870" s="40">
        <v>8310</v>
      </c>
      <c r="K870" s="40">
        <v>19529</v>
      </c>
      <c r="L870" s="39">
        <v>11109</v>
      </c>
      <c r="M870" s="41" t="s">
        <v>34</v>
      </c>
      <c r="N870" s="42">
        <v>4.87</v>
      </c>
      <c r="O870" s="43">
        <f t="shared" si="39"/>
        <v>531.05133470225871</v>
      </c>
      <c r="P870" s="44">
        <v>4.88</v>
      </c>
      <c r="Q870" s="45" t="s">
        <v>35</v>
      </c>
      <c r="R870" s="37" t="s">
        <v>36</v>
      </c>
      <c r="S870" s="46" t="s">
        <v>246</v>
      </c>
      <c r="T870" s="37"/>
      <c r="U870" s="47"/>
      <c r="V870" s="48">
        <f t="shared" si="40"/>
        <v>99</v>
      </c>
      <c r="W870" s="12"/>
      <c r="X870" s="21">
        <f t="shared" si="41"/>
        <v>99</v>
      </c>
    </row>
    <row r="871" spans="1:24" s="5" customFormat="1" ht="24" customHeight="1">
      <c r="A871" s="22"/>
      <c r="B871" s="23"/>
      <c r="C871" s="24"/>
      <c r="D871" s="36" t="s">
        <v>256</v>
      </c>
      <c r="E871" s="37" t="s">
        <v>236</v>
      </c>
      <c r="F871" s="38">
        <v>9.8390000000000004</v>
      </c>
      <c r="G871" s="39" t="s">
        <v>251</v>
      </c>
      <c r="H871" s="39" t="s">
        <v>252</v>
      </c>
      <c r="I871" s="37" t="s">
        <v>242</v>
      </c>
      <c r="J871" s="40">
        <v>8310</v>
      </c>
      <c r="K871" s="40">
        <v>19529</v>
      </c>
      <c r="L871" s="39">
        <v>11109</v>
      </c>
      <c r="M871" s="41" t="s">
        <v>34</v>
      </c>
      <c r="N871" s="42">
        <v>4.7699999999999996</v>
      </c>
      <c r="O871" s="43">
        <f t="shared" si="39"/>
        <v>542.18448637316567</v>
      </c>
      <c r="P871" s="44">
        <v>4.88</v>
      </c>
      <c r="Q871" s="45" t="s">
        <v>67</v>
      </c>
      <c r="R871" s="37" t="s">
        <v>36</v>
      </c>
      <c r="S871" s="46" t="s">
        <v>245</v>
      </c>
      <c r="T871" s="37"/>
      <c r="U871" s="47"/>
      <c r="V871" s="48">
        <f t="shared" si="40"/>
        <v>97</v>
      </c>
      <c r="X871" s="21">
        <f t="shared" si="41"/>
        <v>97</v>
      </c>
    </row>
    <row r="872" spans="1:24" s="5" customFormat="1" ht="24" customHeight="1">
      <c r="A872" s="22"/>
      <c r="B872" s="23"/>
      <c r="C872" s="24"/>
      <c r="D872" s="36" t="s">
        <v>256</v>
      </c>
      <c r="E872" s="37" t="s">
        <v>236</v>
      </c>
      <c r="F872" s="38">
        <v>9.8390000000000004</v>
      </c>
      <c r="G872" s="39" t="s">
        <v>251</v>
      </c>
      <c r="H872" s="39" t="s">
        <v>252</v>
      </c>
      <c r="I872" s="37" t="s">
        <v>242</v>
      </c>
      <c r="J872" s="40">
        <v>8310</v>
      </c>
      <c r="K872" s="40">
        <v>19529</v>
      </c>
      <c r="L872" s="39">
        <v>11109</v>
      </c>
      <c r="M872" s="41" t="s">
        <v>34</v>
      </c>
      <c r="N872" s="42">
        <v>4.7699999999999996</v>
      </c>
      <c r="O872" s="43">
        <f t="shared" si="39"/>
        <v>542.18448637316567</v>
      </c>
      <c r="P872" s="44">
        <v>4.88</v>
      </c>
      <c r="Q872" s="45" t="s">
        <v>67</v>
      </c>
      <c r="R872" s="37" t="s">
        <v>36</v>
      </c>
      <c r="S872" s="46" t="s">
        <v>246</v>
      </c>
      <c r="T872" s="37"/>
      <c r="U872" s="47"/>
      <c r="V872" s="48">
        <f t="shared" si="40"/>
        <v>97</v>
      </c>
      <c r="X872" s="21">
        <f t="shared" si="41"/>
        <v>97</v>
      </c>
    </row>
    <row r="873" spans="1:24" s="5" customFormat="1" ht="24" customHeight="1">
      <c r="A873" s="22"/>
      <c r="B873" s="23"/>
      <c r="C873" s="24"/>
      <c r="D873" s="36" t="s">
        <v>257</v>
      </c>
      <c r="E873" s="37" t="s">
        <v>236</v>
      </c>
      <c r="F873" s="38">
        <v>9.8390000000000004</v>
      </c>
      <c r="G873" s="39" t="s">
        <v>237</v>
      </c>
      <c r="H873" s="39" t="s">
        <v>238</v>
      </c>
      <c r="I873" s="37" t="s">
        <v>239</v>
      </c>
      <c r="J873" s="40">
        <v>8310</v>
      </c>
      <c r="K873" s="40">
        <v>19529</v>
      </c>
      <c r="L873" s="39">
        <v>11109</v>
      </c>
      <c r="M873" s="41" t="s">
        <v>34</v>
      </c>
      <c r="N873" s="42">
        <v>5.13</v>
      </c>
      <c r="O873" s="43">
        <f t="shared" si="39"/>
        <v>504.1364522417154</v>
      </c>
      <c r="P873" s="44">
        <v>4.88</v>
      </c>
      <c r="Q873" s="45" t="s">
        <v>67</v>
      </c>
      <c r="R873" s="37" t="s">
        <v>36</v>
      </c>
      <c r="S873" s="46" t="s">
        <v>232</v>
      </c>
      <c r="T873" s="37"/>
      <c r="U873" s="47"/>
      <c r="V873" s="48">
        <f t="shared" si="40"/>
        <v>105</v>
      </c>
      <c r="X873" s="21">
        <f t="shared" si="41"/>
        <v>105</v>
      </c>
    </row>
    <row r="874" spans="1:24" s="5" customFormat="1" ht="24" customHeight="1">
      <c r="A874" s="22"/>
      <c r="B874" s="23"/>
      <c r="C874" s="24"/>
      <c r="D874" s="36" t="s">
        <v>257</v>
      </c>
      <c r="E874" s="37" t="s">
        <v>236</v>
      </c>
      <c r="F874" s="38">
        <v>9.8390000000000004</v>
      </c>
      <c r="G874" s="39" t="s">
        <v>237</v>
      </c>
      <c r="H874" s="39" t="s">
        <v>238</v>
      </c>
      <c r="I874" s="37" t="s">
        <v>242</v>
      </c>
      <c r="J874" s="40">
        <v>8310</v>
      </c>
      <c r="K874" s="40">
        <v>19529</v>
      </c>
      <c r="L874" s="39">
        <v>11109</v>
      </c>
      <c r="M874" s="41" t="s">
        <v>34</v>
      </c>
      <c r="N874" s="42">
        <v>5.03</v>
      </c>
      <c r="O874" s="43">
        <f t="shared" si="39"/>
        <v>514.15904572564602</v>
      </c>
      <c r="P874" s="44">
        <v>4.88</v>
      </c>
      <c r="Q874" s="45" t="s">
        <v>67</v>
      </c>
      <c r="R874" s="37" t="s">
        <v>36</v>
      </c>
      <c r="S874" s="46" t="s">
        <v>232</v>
      </c>
      <c r="T874" s="37"/>
      <c r="U874" s="47"/>
      <c r="V874" s="48">
        <f t="shared" si="40"/>
        <v>103</v>
      </c>
      <c r="X874" s="21">
        <f t="shared" si="41"/>
        <v>103</v>
      </c>
    </row>
    <row r="875" spans="1:24" s="5" customFormat="1" ht="24" customHeight="1">
      <c r="A875" s="22"/>
      <c r="B875" s="23"/>
      <c r="C875" s="24"/>
      <c r="D875" s="36" t="s">
        <v>258</v>
      </c>
      <c r="E875" s="37" t="s">
        <v>236</v>
      </c>
      <c r="F875" s="38">
        <v>9.8390000000000004</v>
      </c>
      <c r="G875" s="39" t="s">
        <v>251</v>
      </c>
      <c r="H875" s="39" t="s">
        <v>252</v>
      </c>
      <c r="I875" s="37" t="s">
        <v>231</v>
      </c>
      <c r="J875" s="40">
        <v>8310</v>
      </c>
      <c r="K875" s="40">
        <v>19529</v>
      </c>
      <c r="L875" s="39">
        <v>11109</v>
      </c>
      <c r="M875" s="41" t="s">
        <v>34</v>
      </c>
      <c r="N875" s="42">
        <v>5.13</v>
      </c>
      <c r="O875" s="43">
        <f t="shared" si="39"/>
        <v>504.1364522417154</v>
      </c>
      <c r="P875" s="44">
        <v>4.88</v>
      </c>
      <c r="Q875" s="45" t="s">
        <v>35</v>
      </c>
      <c r="R875" s="37" t="s">
        <v>36</v>
      </c>
      <c r="S875" s="46" t="s">
        <v>232</v>
      </c>
      <c r="T875" s="37"/>
      <c r="U875" s="47"/>
      <c r="V875" s="48">
        <f t="shared" si="40"/>
        <v>105</v>
      </c>
      <c r="W875" s="12"/>
      <c r="X875" s="21">
        <f t="shared" si="41"/>
        <v>105</v>
      </c>
    </row>
    <row r="876" spans="1:24" s="5" customFormat="1" ht="24" customHeight="1">
      <c r="A876" s="22"/>
      <c r="B876" s="23"/>
      <c r="C876" s="24"/>
      <c r="D876" s="36" t="s">
        <v>258</v>
      </c>
      <c r="E876" s="37" t="s">
        <v>236</v>
      </c>
      <c r="F876" s="38">
        <v>9.8390000000000004</v>
      </c>
      <c r="G876" s="39" t="s">
        <v>251</v>
      </c>
      <c r="H876" s="39" t="s">
        <v>252</v>
      </c>
      <c r="I876" s="37" t="s">
        <v>231</v>
      </c>
      <c r="J876" s="40">
        <v>8310</v>
      </c>
      <c r="K876" s="40">
        <v>19529</v>
      </c>
      <c r="L876" s="39">
        <v>11109</v>
      </c>
      <c r="M876" s="41" t="s">
        <v>34</v>
      </c>
      <c r="N876" s="42">
        <v>5.13</v>
      </c>
      <c r="O876" s="43">
        <f t="shared" si="39"/>
        <v>504.1364522417154</v>
      </c>
      <c r="P876" s="44">
        <v>4.88</v>
      </c>
      <c r="Q876" s="45" t="s">
        <v>35</v>
      </c>
      <c r="R876" s="37" t="s">
        <v>36</v>
      </c>
      <c r="S876" s="46" t="s">
        <v>249</v>
      </c>
      <c r="T876" s="37"/>
      <c r="U876" s="47"/>
      <c r="V876" s="48">
        <f t="shared" si="40"/>
        <v>105</v>
      </c>
      <c r="W876" s="12"/>
      <c r="X876" s="21">
        <f t="shared" si="41"/>
        <v>105</v>
      </c>
    </row>
    <row r="877" spans="1:24" s="5" customFormat="1" ht="24" customHeight="1">
      <c r="A877" s="22"/>
      <c r="B877" s="23"/>
      <c r="C877" s="24"/>
      <c r="D877" s="36" t="s">
        <v>258</v>
      </c>
      <c r="E877" s="37" t="s">
        <v>236</v>
      </c>
      <c r="F877" s="38">
        <v>9.8390000000000004</v>
      </c>
      <c r="G877" s="39" t="s">
        <v>237</v>
      </c>
      <c r="H877" s="39" t="s">
        <v>238</v>
      </c>
      <c r="I877" s="37" t="s">
        <v>239</v>
      </c>
      <c r="J877" s="40">
        <v>8310</v>
      </c>
      <c r="K877" s="40">
        <v>19529</v>
      </c>
      <c r="L877" s="39">
        <v>11109</v>
      </c>
      <c r="M877" s="41" t="s">
        <v>34</v>
      </c>
      <c r="N877" s="42">
        <v>5.13</v>
      </c>
      <c r="O877" s="43">
        <f t="shared" si="39"/>
        <v>504.1364522417154</v>
      </c>
      <c r="P877" s="44">
        <v>4.88</v>
      </c>
      <c r="Q877" s="45" t="s">
        <v>67</v>
      </c>
      <c r="R877" s="37" t="s">
        <v>36</v>
      </c>
      <c r="S877" s="46" t="s">
        <v>232</v>
      </c>
      <c r="T877" s="37"/>
      <c r="U877" s="47"/>
      <c r="V877" s="48">
        <f t="shared" si="40"/>
        <v>105</v>
      </c>
      <c r="X877" s="21">
        <f t="shared" si="41"/>
        <v>105</v>
      </c>
    </row>
    <row r="878" spans="1:24" s="5" customFormat="1" ht="24" customHeight="1">
      <c r="A878" s="22"/>
      <c r="B878" s="23"/>
      <c r="C878" s="24"/>
      <c r="D878" s="36" t="s">
        <v>258</v>
      </c>
      <c r="E878" s="37" t="s">
        <v>236</v>
      </c>
      <c r="F878" s="38">
        <v>9.8390000000000004</v>
      </c>
      <c r="G878" s="39" t="s">
        <v>237</v>
      </c>
      <c r="H878" s="39" t="s">
        <v>238</v>
      </c>
      <c r="I878" s="37" t="s">
        <v>239</v>
      </c>
      <c r="J878" s="40">
        <v>8310</v>
      </c>
      <c r="K878" s="40">
        <v>19529</v>
      </c>
      <c r="L878" s="39">
        <v>11109</v>
      </c>
      <c r="M878" s="41" t="s">
        <v>34</v>
      </c>
      <c r="N878" s="42">
        <v>5.13</v>
      </c>
      <c r="O878" s="43">
        <f t="shared" si="39"/>
        <v>504.1364522417154</v>
      </c>
      <c r="P878" s="44">
        <v>4.88</v>
      </c>
      <c r="Q878" s="45" t="s">
        <v>67</v>
      </c>
      <c r="R878" s="37" t="s">
        <v>36</v>
      </c>
      <c r="S878" s="46" t="s">
        <v>249</v>
      </c>
      <c r="T878" s="37"/>
      <c r="U878" s="47"/>
      <c r="V878" s="48">
        <f t="shared" si="40"/>
        <v>105</v>
      </c>
      <c r="X878" s="21">
        <f t="shared" si="41"/>
        <v>105</v>
      </c>
    </row>
    <row r="879" spans="1:24" s="5" customFormat="1" ht="24" customHeight="1">
      <c r="A879" s="22"/>
      <c r="B879" s="23"/>
      <c r="C879" s="24"/>
      <c r="D879" s="36" t="s">
        <v>258</v>
      </c>
      <c r="E879" s="37" t="s">
        <v>236</v>
      </c>
      <c r="F879" s="38">
        <v>9.8390000000000004</v>
      </c>
      <c r="G879" s="39" t="s">
        <v>251</v>
      </c>
      <c r="H879" s="39" t="s">
        <v>252</v>
      </c>
      <c r="I879" s="37" t="s">
        <v>33</v>
      </c>
      <c r="J879" s="40">
        <v>8310</v>
      </c>
      <c r="K879" s="40">
        <v>19529</v>
      </c>
      <c r="L879" s="39">
        <v>11109</v>
      </c>
      <c r="M879" s="41" t="s">
        <v>34</v>
      </c>
      <c r="N879" s="42">
        <v>5.08</v>
      </c>
      <c r="O879" s="43">
        <f t="shared" si="39"/>
        <v>509.09842519685037</v>
      </c>
      <c r="P879" s="44">
        <v>4.88</v>
      </c>
      <c r="Q879" s="45" t="s">
        <v>35</v>
      </c>
      <c r="R879" s="37" t="s">
        <v>36</v>
      </c>
      <c r="S879" s="46" t="s">
        <v>232</v>
      </c>
      <c r="T879" s="37"/>
      <c r="U879" s="47"/>
      <c r="V879" s="48">
        <f t="shared" si="40"/>
        <v>104</v>
      </c>
      <c r="W879" s="12"/>
      <c r="X879" s="21">
        <f t="shared" si="41"/>
        <v>104</v>
      </c>
    </row>
    <row r="880" spans="1:24" s="5" customFormat="1" ht="24" customHeight="1">
      <c r="A880" s="22"/>
      <c r="B880" s="23"/>
      <c r="C880" s="24"/>
      <c r="D880" s="36" t="s">
        <v>258</v>
      </c>
      <c r="E880" s="37" t="s">
        <v>236</v>
      </c>
      <c r="F880" s="38">
        <v>9.8390000000000004</v>
      </c>
      <c r="G880" s="39" t="s">
        <v>251</v>
      </c>
      <c r="H880" s="39" t="s">
        <v>252</v>
      </c>
      <c r="I880" s="37" t="s">
        <v>33</v>
      </c>
      <c r="J880" s="40">
        <v>8310</v>
      </c>
      <c r="K880" s="40">
        <v>19529</v>
      </c>
      <c r="L880" s="39">
        <v>11109</v>
      </c>
      <c r="M880" s="41" t="s">
        <v>34</v>
      </c>
      <c r="N880" s="42">
        <v>5.08</v>
      </c>
      <c r="O880" s="43">
        <f t="shared" si="39"/>
        <v>509.09842519685037</v>
      </c>
      <c r="P880" s="44">
        <v>4.88</v>
      </c>
      <c r="Q880" s="45" t="s">
        <v>35</v>
      </c>
      <c r="R880" s="37" t="s">
        <v>36</v>
      </c>
      <c r="S880" s="46" t="s">
        <v>249</v>
      </c>
      <c r="T880" s="37"/>
      <c r="U880" s="47"/>
      <c r="V880" s="48">
        <f t="shared" si="40"/>
        <v>104</v>
      </c>
      <c r="W880" s="12"/>
      <c r="X880" s="21">
        <f t="shared" si="41"/>
        <v>104</v>
      </c>
    </row>
    <row r="881" spans="1:24" s="5" customFormat="1" ht="24" customHeight="1">
      <c r="A881" s="22"/>
      <c r="B881" s="23"/>
      <c r="C881" s="24"/>
      <c r="D881" s="36" t="s">
        <v>258</v>
      </c>
      <c r="E881" s="37" t="s">
        <v>236</v>
      </c>
      <c r="F881" s="38">
        <v>9.8390000000000004</v>
      </c>
      <c r="G881" s="39" t="s">
        <v>237</v>
      </c>
      <c r="H881" s="39" t="s">
        <v>238</v>
      </c>
      <c r="I881" s="37" t="s">
        <v>242</v>
      </c>
      <c r="J881" s="40">
        <v>8310</v>
      </c>
      <c r="K881" s="40">
        <v>19529</v>
      </c>
      <c r="L881" s="39">
        <v>11109</v>
      </c>
      <c r="M881" s="41" t="s">
        <v>34</v>
      </c>
      <c r="N881" s="42">
        <v>5.03</v>
      </c>
      <c r="O881" s="43">
        <f t="shared" si="39"/>
        <v>514.15904572564602</v>
      </c>
      <c r="P881" s="44">
        <v>4.88</v>
      </c>
      <c r="Q881" s="45" t="s">
        <v>67</v>
      </c>
      <c r="R881" s="37" t="s">
        <v>36</v>
      </c>
      <c r="S881" s="46" t="s">
        <v>232</v>
      </c>
      <c r="T881" s="37"/>
      <c r="U881" s="47"/>
      <c r="V881" s="48">
        <f t="shared" si="40"/>
        <v>103</v>
      </c>
      <c r="X881" s="21">
        <f t="shared" si="41"/>
        <v>103</v>
      </c>
    </row>
    <row r="882" spans="1:24" s="5" customFormat="1" ht="24" customHeight="1">
      <c r="A882" s="22"/>
      <c r="B882" s="23"/>
      <c r="C882" s="24"/>
      <c r="D882" s="36" t="s">
        <v>258</v>
      </c>
      <c r="E882" s="37" t="s">
        <v>236</v>
      </c>
      <c r="F882" s="38">
        <v>9.8390000000000004</v>
      </c>
      <c r="G882" s="39" t="s">
        <v>237</v>
      </c>
      <c r="H882" s="39" t="s">
        <v>238</v>
      </c>
      <c r="I882" s="37" t="s">
        <v>242</v>
      </c>
      <c r="J882" s="40">
        <v>8310</v>
      </c>
      <c r="K882" s="40">
        <v>19529</v>
      </c>
      <c r="L882" s="39">
        <v>11109</v>
      </c>
      <c r="M882" s="41" t="s">
        <v>34</v>
      </c>
      <c r="N882" s="42">
        <v>5.03</v>
      </c>
      <c r="O882" s="43">
        <f t="shared" si="39"/>
        <v>514.15904572564602</v>
      </c>
      <c r="P882" s="44">
        <v>4.88</v>
      </c>
      <c r="Q882" s="45" t="s">
        <v>67</v>
      </c>
      <c r="R882" s="37" t="s">
        <v>36</v>
      </c>
      <c r="S882" s="46" t="s">
        <v>249</v>
      </c>
      <c r="T882" s="37"/>
      <c r="U882" s="47"/>
      <c r="V882" s="48">
        <f t="shared" si="40"/>
        <v>103</v>
      </c>
      <c r="X882" s="21">
        <f t="shared" si="41"/>
        <v>103</v>
      </c>
    </row>
    <row r="883" spans="1:24" s="5" customFormat="1" ht="24" customHeight="1">
      <c r="A883" s="22"/>
      <c r="B883" s="23"/>
      <c r="C883" s="24"/>
      <c r="D883" s="36" t="s">
        <v>258</v>
      </c>
      <c r="E883" s="37" t="s">
        <v>236</v>
      </c>
      <c r="F883" s="38">
        <v>9.8390000000000004</v>
      </c>
      <c r="G883" s="39" t="s">
        <v>251</v>
      </c>
      <c r="H883" s="39" t="s">
        <v>252</v>
      </c>
      <c r="I883" s="37" t="s">
        <v>231</v>
      </c>
      <c r="J883" s="40">
        <v>8310</v>
      </c>
      <c r="K883" s="40">
        <v>19529</v>
      </c>
      <c r="L883" s="39">
        <v>11109</v>
      </c>
      <c r="M883" s="41" t="s">
        <v>34</v>
      </c>
      <c r="N883" s="42">
        <v>5.0199999999999996</v>
      </c>
      <c r="O883" s="43">
        <f t="shared" si="39"/>
        <v>515.18326693227095</v>
      </c>
      <c r="P883" s="44">
        <v>4.88</v>
      </c>
      <c r="Q883" s="45" t="s">
        <v>67</v>
      </c>
      <c r="R883" s="37" t="s">
        <v>36</v>
      </c>
      <c r="S883" s="46" t="s">
        <v>232</v>
      </c>
      <c r="T883" s="37"/>
      <c r="U883" s="47"/>
      <c r="V883" s="48">
        <f t="shared" si="40"/>
        <v>102</v>
      </c>
      <c r="X883" s="21">
        <f t="shared" si="41"/>
        <v>102</v>
      </c>
    </row>
    <row r="884" spans="1:24" s="5" customFormat="1" ht="24" customHeight="1">
      <c r="A884" s="22"/>
      <c r="B884" s="23"/>
      <c r="C884" s="24"/>
      <c r="D884" s="36" t="s">
        <v>258</v>
      </c>
      <c r="E884" s="37" t="s">
        <v>236</v>
      </c>
      <c r="F884" s="38">
        <v>9.8390000000000004</v>
      </c>
      <c r="G884" s="39" t="s">
        <v>251</v>
      </c>
      <c r="H884" s="39" t="s">
        <v>252</v>
      </c>
      <c r="I884" s="37" t="s">
        <v>231</v>
      </c>
      <c r="J884" s="40">
        <v>8310</v>
      </c>
      <c r="K884" s="40">
        <v>19529</v>
      </c>
      <c r="L884" s="39">
        <v>11109</v>
      </c>
      <c r="M884" s="41" t="s">
        <v>34</v>
      </c>
      <c r="N884" s="42">
        <v>5.0199999999999996</v>
      </c>
      <c r="O884" s="43">
        <f t="shared" si="39"/>
        <v>515.18326693227095</v>
      </c>
      <c r="P884" s="44">
        <v>4.88</v>
      </c>
      <c r="Q884" s="45" t="s">
        <v>67</v>
      </c>
      <c r="R884" s="37" t="s">
        <v>36</v>
      </c>
      <c r="S884" s="46" t="s">
        <v>249</v>
      </c>
      <c r="T884" s="37"/>
      <c r="U884" s="47"/>
      <c r="V884" s="48">
        <f t="shared" si="40"/>
        <v>102</v>
      </c>
      <c r="X884" s="21">
        <f t="shared" si="41"/>
        <v>102</v>
      </c>
    </row>
    <row r="885" spans="1:24" s="5" customFormat="1" ht="24" customHeight="1">
      <c r="A885" s="22"/>
      <c r="B885" s="23"/>
      <c r="C885" s="24"/>
      <c r="D885" s="36" t="s">
        <v>258</v>
      </c>
      <c r="E885" s="37" t="s">
        <v>236</v>
      </c>
      <c r="F885" s="38">
        <v>9.8390000000000004</v>
      </c>
      <c r="G885" s="39" t="s">
        <v>251</v>
      </c>
      <c r="H885" s="39" t="s">
        <v>252</v>
      </c>
      <c r="I885" s="37" t="s">
        <v>33</v>
      </c>
      <c r="J885" s="40">
        <v>8310</v>
      </c>
      <c r="K885" s="40">
        <v>19529</v>
      </c>
      <c r="L885" s="39">
        <v>11109</v>
      </c>
      <c r="M885" s="41" t="s">
        <v>34</v>
      </c>
      <c r="N885" s="42">
        <v>4.96</v>
      </c>
      <c r="O885" s="43">
        <f t="shared" si="39"/>
        <v>521.41532258064524</v>
      </c>
      <c r="P885" s="44">
        <v>4.88</v>
      </c>
      <c r="Q885" s="45" t="s">
        <v>67</v>
      </c>
      <c r="R885" s="37" t="s">
        <v>36</v>
      </c>
      <c r="S885" s="46" t="s">
        <v>232</v>
      </c>
      <c r="T885" s="37"/>
      <c r="U885" s="47"/>
      <c r="V885" s="48">
        <f t="shared" si="40"/>
        <v>101</v>
      </c>
      <c r="X885" s="21">
        <f t="shared" si="41"/>
        <v>101</v>
      </c>
    </row>
    <row r="886" spans="1:24" s="5" customFormat="1" ht="24" customHeight="1">
      <c r="A886" s="22"/>
      <c r="B886" s="23"/>
      <c r="C886" s="24"/>
      <c r="D886" s="36" t="s">
        <v>258</v>
      </c>
      <c r="E886" s="37" t="s">
        <v>236</v>
      </c>
      <c r="F886" s="38">
        <v>9.8390000000000004</v>
      </c>
      <c r="G886" s="39" t="s">
        <v>251</v>
      </c>
      <c r="H886" s="39" t="s">
        <v>252</v>
      </c>
      <c r="I886" s="37" t="s">
        <v>33</v>
      </c>
      <c r="J886" s="40">
        <v>8310</v>
      </c>
      <c r="K886" s="40">
        <v>19529</v>
      </c>
      <c r="L886" s="39">
        <v>11109</v>
      </c>
      <c r="M886" s="41" t="s">
        <v>34</v>
      </c>
      <c r="N886" s="42">
        <v>4.96</v>
      </c>
      <c r="O886" s="43">
        <f t="shared" si="39"/>
        <v>521.41532258064524</v>
      </c>
      <c r="P886" s="44">
        <v>4.88</v>
      </c>
      <c r="Q886" s="45" t="s">
        <v>67</v>
      </c>
      <c r="R886" s="37" t="s">
        <v>36</v>
      </c>
      <c r="S886" s="46" t="s">
        <v>249</v>
      </c>
      <c r="T886" s="37"/>
      <c r="U886" s="47"/>
      <c r="V886" s="48">
        <f t="shared" si="40"/>
        <v>101</v>
      </c>
      <c r="X886" s="21">
        <f t="shared" si="41"/>
        <v>101</v>
      </c>
    </row>
    <row r="887" spans="1:24" s="5" customFormat="1" ht="24" customHeight="1">
      <c r="A887" s="22"/>
      <c r="B887" s="23"/>
      <c r="C887" s="24"/>
      <c r="D887" s="36" t="s">
        <v>258</v>
      </c>
      <c r="E887" s="37" t="s">
        <v>236</v>
      </c>
      <c r="F887" s="38">
        <v>9.8390000000000004</v>
      </c>
      <c r="G887" s="39" t="s">
        <v>251</v>
      </c>
      <c r="H887" s="39" t="s">
        <v>252</v>
      </c>
      <c r="I887" s="37" t="s">
        <v>242</v>
      </c>
      <c r="J887" s="40">
        <v>8310</v>
      </c>
      <c r="K887" s="40">
        <v>19529</v>
      </c>
      <c r="L887" s="39">
        <v>11109</v>
      </c>
      <c r="M887" s="41" t="s">
        <v>34</v>
      </c>
      <c r="N887" s="42">
        <v>4.87</v>
      </c>
      <c r="O887" s="43">
        <f t="shared" si="39"/>
        <v>531.05133470225871</v>
      </c>
      <c r="P887" s="44">
        <v>4.88</v>
      </c>
      <c r="Q887" s="45" t="s">
        <v>35</v>
      </c>
      <c r="R887" s="37" t="s">
        <v>36</v>
      </c>
      <c r="S887" s="46" t="s">
        <v>232</v>
      </c>
      <c r="T887" s="37"/>
      <c r="U887" s="47"/>
      <c r="V887" s="48">
        <f t="shared" si="40"/>
        <v>99</v>
      </c>
      <c r="W887" s="12"/>
      <c r="X887" s="21">
        <f t="shared" si="41"/>
        <v>99</v>
      </c>
    </row>
    <row r="888" spans="1:24" s="5" customFormat="1" ht="24" customHeight="1">
      <c r="A888" s="22"/>
      <c r="B888" s="23"/>
      <c r="C888" s="24"/>
      <c r="D888" s="36" t="s">
        <v>258</v>
      </c>
      <c r="E888" s="37" t="s">
        <v>236</v>
      </c>
      <c r="F888" s="38">
        <v>9.8390000000000004</v>
      </c>
      <c r="G888" s="39" t="s">
        <v>251</v>
      </c>
      <c r="H888" s="39" t="s">
        <v>252</v>
      </c>
      <c r="I888" s="37" t="s">
        <v>242</v>
      </c>
      <c r="J888" s="40">
        <v>8310</v>
      </c>
      <c r="K888" s="40">
        <v>19529</v>
      </c>
      <c r="L888" s="39">
        <v>11109</v>
      </c>
      <c r="M888" s="41" t="s">
        <v>34</v>
      </c>
      <c r="N888" s="42">
        <v>4.87</v>
      </c>
      <c r="O888" s="43">
        <f t="shared" si="39"/>
        <v>531.05133470225871</v>
      </c>
      <c r="P888" s="44">
        <v>4.88</v>
      </c>
      <c r="Q888" s="45" t="s">
        <v>35</v>
      </c>
      <c r="R888" s="37" t="s">
        <v>36</v>
      </c>
      <c r="S888" s="46" t="s">
        <v>249</v>
      </c>
      <c r="T888" s="37"/>
      <c r="U888" s="47"/>
      <c r="V888" s="48">
        <f t="shared" si="40"/>
        <v>99</v>
      </c>
      <c r="W888" s="12"/>
      <c r="X888" s="21">
        <f t="shared" si="41"/>
        <v>99</v>
      </c>
    </row>
    <row r="889" spans="1:24" s="5" customFormat="1" ht="24" customHeight="1">
      <c r="A889" s="22"/>
      <c r="B889" s="23"/>
      <c r="C889" s="24"/>
      <c r="D889" s="36" t="s">
        <v>258</v>
      </c>
      <c r="E889" s="37" t="s">
        <v>236</v>
      </c>
      <c r="F889" s="38">
        <v>9.8390000000000004</v>
      </c>
      <c r="G889" s="39" t="s">
        <v>251</v>
      </c>
      <c r="H889" s="39" t="s">
        <v>252</v>
      </c>
      <c r="I889" s="37" t="s">
        <v>242</v>
      </c>
      <c r="J889" s="40">
        <v>8310</v>
      </c>
      <c r="K889" s="40">
        <v>19529</v>
      </c>
      <c r="L889" s="39">
        <v>11109</v>
      </c>
      <c r="M889" s="41" t="s">
        <v>34</v>
      </c>
      <c r="N889" s="42">
        <v>4.7699999999999996</v>
      </c>
      <c r="O889" s="43">
        <f t="shared" si="39"/>
        <v>542.18448637316567</v>
      </c>
      <c r="P889" s="44">
        <v>4.88</v>
      </c>
      <c r="Q889" s="45" t="s">
        <v>67</v>
      </c>
      <c r="R889" s="37" t="s">
        <v>36</v>
      </c>
      <c r="S889" s="46" t="s">
        <v>232</v>
      </c>
      <c r="T889" s="37"/>
      <c r="U889" s="47"/>
      <c r="V889" s="48">
        <f t="shared" si="40"/>
        <v>97</v>
      </c>
      <c r="X889" s="21">
        <f t="shared" si="41"/>
        <v>97</v>
      </c>
    </row>
    <row r="890" spans="1:24" s="5" customFormat="1" ht="24" customHeight="1">
      <c r="A890" s="22"/>
      <c r="B890" s="23"/>
      <c r="C890" s="24"/>
      <c r="D890" s="36" t="s">
        <v>258</v>
      </c>
      <c r="E890" s="37" t="s">
        <v>236</v>
      </c>
      <c r="F890" s="38">
        <v>9.8390000000000004</v>
      </c>
      <c r="G890" s="39" t="s">
        <v>251</v>
      </c>
      <c r="H890" s="39" t="s">
        <v>252</v>
      </c>
      <c r="I890" s="37" t="s">
        <v>242</v>
      </c>
      <c r="J890" s="40">
        <v>8310</v>
      </c>
      <c r="K890" s="40">
        <v>19529</v>
      </c>
      <c r="L890" s="39">
        <v>11109</v>
      </c>
      <c r="M890" s="41" t="s">
        <v>34</v>
      </c>
      <c r="N890" s="42">
        <v>4.7699999999999996</v>
      </c>
      <c r="O890" s="43">
        <f t="shared" si="39"/>
        <v>542.18448637316567</v>
      </c>
      <c r="P890" s="44">
        <v>4.88</v>
      </c>
      <c r="Q890" s="45" t="s">
        <v>67</v>
      </c>
      <c r="R890" s="37" t="s">
        <v>36</v>
      </c>
      <c r="S890" s="46" t="s">
        <v>249</v>
      </c>
      <c r="T890" s="37"/>
      <c r="U890" s="47"/>
      <c r="V890" s="48">
        <f t="shared" si="40"/>
        <v>97</v>
      </c>
      <c r="X890" s="21">
        <f t="shared" si="41"/>
        <v>97</v>
      </c>
    </row>
    <row r="891" spans="1:24" s="5" customFormat="1" ht="24" customHeight="1">
      <c r="A891" s="22"/>
      <c r="B891" s="23"/>
      <c r="C891" s="24"/>
      <c r="D891" s="36" t="s">
        <v>259</v>
      </c>
      <c r="E891" s="37" t="s">
        <v>236</v>
      </c>
      <c r="F891" s="38">
        <v>9.8390000000000004</v>
      </c>
      <c r="G891" s="39" t="s">
        <v>237</v>
      </c>
      <c r="H891" s="39" t="s">
        <v>238</v>
      </c>
      <c r="I891" s="37" t="s">
        <v>239</v>
      </c>
      <c r="J891" s="40">
        <v>9193</v>
      </c>
      <c r="K891" s="40">
        <v>24147</v>
      </c>
      <c r="L891" s="39">
        <v>14844</v>
      </c>
      <c r="M891" s="41" t="s">
        <v>34</v>
      </c>
      <c r="N891" s="42">
        <v>4.6500000000000004</v>
      </c>
      <c r="O891" s="43">
        <f t="shared" si="39"/>
        <v>556.17634408602146</v>
      </c>
      <c r="P891" s="44">
        <v>4.42</v>
      </c>
      <c r="Q891" s="45" t="s">
        <v>35</v>
      </c>
      <c r="R891" s="37" t="s">
        <v>36</v>
      </c>
      <c r="S891" s="46" t="s">
        <v>260</v>
      </c>
      <c r="T891" s="37"/>
      <c r="U891" s="47"/>
      <c r="V891" s="48">
        <f t="shared" si="40"/>
        <v>105</v>
      </c>
      <c r="W891" s="12"/>
      <c r="X891" s="21">
        <f t="shared" si="41"/>
        <v>105</v>
      </c>
    </row>
    <row r="892" spans="1:24" s="5" customFormat="1" ht="24" customHeight="1">
      <c r="A892" s="22"/>
      <c r="B892" s="23"/>
      <c r="C892" s="24"/>
      <c r="D892" s="36" t="s">
        <v>259</v>
      </c>
      <c r="E892" s="37" t="s">
        <v>236</v>
      </c>
      <c r="F892" s="38">
        <v>9.8390000000000004</v>
      </c>
      <c r="G892" s="39" t="s">
        <v>237</v>
      </c>
      <c r="H892" s="39" t="s">
        <v>238</v>
      </c>
      <c r="I892" s="37" t="s">
        <v>239</v>
      </c>
      <c r="J892" s="40">
        <v>9193</v>
      </c>
      <c r="K892" s="40">
        <v>24147</v>
      </c>
      <c r="L892" s="39">
        <v>14844</v>
      </c>
      <c r="M892" s="41" t="s">
        <v>34</v>
      </c>
      <c r="N892" s="42">
        <v>4.57</v>
      </c>
      <c r="O892" s="43">
        <f t="shared" si="39"/>
        <v>565.91247264770232</v>
      </c>
      <c r="P892" s="44">
        <v>4.42</v>
      </c>
      <c r="Q892" s="45" t="s">
        <v>67</v>
      </c>
      <c r="R892" s="37" t="s">
        <v>36</v>
      </c>
      <c r="S892" s="46" t="s">
        <v>260</v>
      </c>
      <c r="T892" s="37"/>
      <c r="U892" s="47"/>
      <c r="V892" s="48">
        <f t="shared" si="40"/>
        <v>103</v>
      </c>
      <c r="X892" s="21">
        <f t="shared" si="41"/>
        <v>103</v>
      </c>
    </row>
    <row r="893" spans="1:24" s="5" customFormat="1" ht="24" customHeight="1">
      <c r="A893" s="22"/>
      <c r="B893" s="23"/>
      <c r="C893" s="24"/>
      <c r="D893" s="36" t="s">
        <v>259</v>
      </c>
      <c r="E893" s="37" t="s">
        <v>236</v>
      </c>
      <c r="F893" s="38">
        <v>9.8390000000000004</v>
      </c>
      <c r="G893" s="39" t="s">
        <v>237</v>
      </c>
      <c r="H893" s="39" t="s">
        <v>238</v>
      </c>
      <c r="I893" s="37" t="s">
        <v>242</v>
      </c>
      <c r="J893" s="40">
        <v>9193</v>
      </c>
      <c r="K893" s="40">
        <v>24147</v>
      </c>
      <c r="L893" s="39">
        <v>14844</v>
      </c>
      <c r="M893" s="41" t="s">
        <v>34</v>
      </c>
      <c r="N893" s="42">
        <v>4.5199999999999996</v>
      </c>
      <c r="O893" s="43">
        <f t="shared" si="39"/>
        <v>572.17256637168146</v>
      </c>
      <c r="P893" s="44">
        <v>4.42</v>
      </c>
      <c r="Q893" s="45" t="s">
        <v>35</v>
      </c>
      <c r="R893" s="37" t="s">
        <v>36</v>
      </c>
      <c r="S893" s="46" t="s">
        <v>260</v>
      </c>
      <c r="T893" s="37"/>
      <c r="U893" s="47"/>
      <c r="V893" s="48">
        <f t="shared" si="40"/>
        <v>102</v>
      </c>
      <c r="W893" s="12"/>
      <c r="X893" s="21">
        <f t="shared" si="41"/>
        <v>102</v>
      </c>
    </row>
    <row r="894" spans="1:24" s="5" customFormat="1" ht="24" customHeight="1">
      <c r="A894" s="22"/>
      <c r="B894" s="23"/>
      <c r="C894" s="24"/>
      <c r="D894" s="36" t="s">
        <v>259</v>
      </c>
      <c r="E894" s="37" t="s">
        <v>236</v>
      </c>
      <c r="F894" s="38">
        <v>9.8390000000000004</v>
      </c>
      <c r="G894" s="39" t="s">
        <v>237</v>
      </c>
      <c r="H894" s="39" t="s">
        <v>238</v>
      </c>
      <c r="I894" s="37" t="s">
        <v>242</v>
      </c>
      <c r="J894" s="40">
        <v>9193</v>
      </c>
      <c r="K894" s="40">
        <v>24147</v>
      </c>
      <c r="L894" s="39">
        <v>14844</v>
      </c>
      <c r="M894" s="41" t="s">
        <v>34</v>
      </c>
      <c r="N894" s="42">
        <v>4.46</v>
      </c>
      <c r="O894" s="43">
        <f t="shared" si="39"/>
        <v>579.86995515695071</v>
      </c>
      <c r="P894" s="44">
        <v>4.42</v>
      </c>
      <c r="Q894" s="45" t="s">
        <v>67</v>
      </c>
      <c r="R894" s="37" t="s">
        <v>36</v>
      </c>
      <c r="S894" s="46" t="s">
        <v>260</v>
      </c>
      <c r="T894" s="37"/>
      <c r="U894" s="47"/>
      <c r="V894" s="48">
        <f t="shared" si="40"/>
        <v>100</v>
      </c>
      <c r="X894" s="21">
        <f t="shared" si="41"/>
        <v>100</v>
      </c>
    </row>
    <row r="895" spans="1:24" s="5" customFormat="1" ht="24" customHeight="1">
      <c r="A895" s="22"/>
      <c r="B895" s="23"/>
      <c r="C895" s="24"/>
      <c r="D895" s="36" t="s">
        <v>261</v>
      </c>
      <c r="E895" s="37" t="s">
        <v>236</v>
      </c>
      <c r="F895" s="38">
        <v>9.8390000000000004</v>
      </c>
      <c r="G895" s="39" t="s">
        <v>237</v>
      </c>
      <c r="H895" s="39" t="s">
        <v>238</v>
      </c>
      <c r="I895" s="37" t="s">
        <v>239</v>
      </c>
      <c r="J895" s="40">
        <v>9193</v>
      </c>
      <c r="K895" s="40">
        <v>24147</v>
      </c>
      <c r="L895" s="39">
        <v>14844</v>
      </c>
      <c r="M895" s="41" t="s">
        <v>34</v>
      </c>
      <c r="N895" s="42">
        <v>4.6500000000000004</v>
      </c>
      <c r="O895" s="43">
        <f t="shared" si="39"/>
        <v>556.17634408602146</v>
      </c>
      <c r="P895" s="44">
        <v>4.42</v>
      </c>
      <c r="Q895" s="45" t="s">
        <v>35</v>
      </c>
      <c r="R895" s="37" t="s">
        <v>36</v>
      </c>
      <c r="S895" s="46" t="s">
        <v>260</v>
      </c>
      <c r="T895" s="37"/>
      <c r="U895" s="47"/>
      <c r="V895" s="48">
        <f t="shared" si="40"/>
        <v>105</v>
      </c>
      <c r="W895" s="12"/>
      <c r="X895" s="21">
        <f t="shared" si="41"/>
        <v>105</v>
      </c>
    </row>
    <row r="896" spans="1:24" s="5" customFormat="1" ht="24" customHeight="1">
      <c r="A896" s="22"/>
      <c r="B896" s="23"/>
      <c r="C896" s="24"/>
      <c r="D896" s="36" t="s">
        <v>261</v>
      </c>
      <c r="E896" s="37" t="s">
        <v>236</v>
      </c>
      <c r="F896" s="38">
        <v>9.8390000000000004</v>
      </c>
      <c r="G896" s="39" t="s">
        <v>237</v>
      </c>
      <c r="H896" s="39" t="s">
        <v>238</v>
      </c>
      <c r="I896" s="37" t="s">
        <v>239</v>
      </c>
      <c r="J896" s="40">
        <v>9193</v>
      </c>
      <c r="K896" s="40">
        <v>24147</v>
      </c>
      <c r="L896" s="39">
        <v>14844</v>
      </c>
      <c r="M896" s="41" t="s">
        <v>34</v>
      </c>
      <c r="N896" s="42">
        <v>4.57</v>
      </c>
      <c r="O896" s="43">
        <f t="shared" si="39"/>
        <v>565.91247264770232</v>
      </c>
      <c r="P896" s="44">
        <v>4.42</v>
      </c>
      <c r="Q896" s="45" t="s">
        <v>67</v>
      </c>
      <c r="R896" s="37" t="s">
        <v>36</v>
      </c>
      <c r="S896" s="46" t="s">
        <v>260</v>
      </c>
      <c r="T896" s="37"/>
      <c r="U896" s="47"/>
      <c r="V896" s="48">
        <f t="shared" si="40"/>
        <v>103</v>
      </c>
      <c r="X896" s="21">
        <f t="shared" si="41"/>
        <v>103</v>
      </c>
    </row>
    <row r="897" spans="1:24" s="5" customFormat="1" ht="24" customHeight="1">
      <c r="A897" s="22"/>
      <c r="B897" s="23"/>
      <c r="C897" s="24"/>
      <c r="D897" s="36" t="s">
        <v>261</v>
      </c>
      <c r="E897" s="37" t="s">
        <v>236</v>
      </c>
      <c r="F897" s="38">
        <v>9.8390000000000004</v>
      </c>
      <c r="G897" s="39" t="s">
        <v>237</v>
      </c>
      <c r="H897" s="39" t="s">
        <v>238</v>
      </c>
      <c r="I897" s="37" t="s">
        <v>242</v>
      </c>
      <c r="J897" s="40">
        <v>9193</v>
      </c>
      <c r="K897" s="40">
        <v>24147</v>
      </c>
      <c r="L897" s="39">
        <v>14844</v>
      </c>
      <c r="M897" s="41" t="s">
        <v>34</v>
      </c>
      <c r="N897" s="42">
        <v>4.5199999999999996</v>
      </c>
      <c r="O897" s="43">
        <f t="shared" si="39"/>
        <v>572.17256637168146</v>
      </c>
      <c r="P897" s="44">
        <v>4.42</v>
      </c>
      <c r="Q897" s="45" t="s">
        <v>35</v>
      </c>
      <c r="R897" s="37" t="s">
        <v>36</v>
      </c>
      <c r="S897" s="46" t="s">
        <v>260</v>
      </c>
      <c r="T897" s="37"/>
      <c r="U897" s="47"/>
      <c r="V897" s="48">
        <f t="shared" si="40"/>
        <v>102</v>
      </c>
      <c r="W897" s="12"/>
      <c r="X897" s="21">
        <f t="shared" si="41"/>
        <v>102</v>
      </c>
    </row>
    <row r="898" spans="1:24" s="5" customFormat="1" ht="24" customHeight="1">
      <c r="A898" s="22"/>
      <c r="B898" s="23"/>
      <c r="C898" s="24"/>
      <c r="D898" s="36" t="s">
        <v>261</v>
      </c>
      <c r="E898" s="37" t="s">
        <v>236</v>
      </c>
      <c r="F898" s="38">
        <v>9.8390000000000004</v>
      </c>
      <c r="G898" s="39" t="s">
        <v>237</v>
      </c>
      <c r="H898" s="39" t="s">
        <v>238</v>
      </c>
      <c r="I898" s="37" t="s">
        <v>242</v>
      </c>
      <c r="J898" s="40">
        <v>9193</v>
      </c>
      <c r="K898" s="40">
        <v>24147</v>
      </c>
      <c r="L898" s="39">
        <v>14844</v>
      </c>
      <c r="M898" s="41" t="s">
        <v>34</v>
      </c>
      <c r="N898" s="42">
        <v>4.46</v>
      </c>
      <c r="O898" s="43">
        <f t="shared" si="39"/>
        <v>579.86995515695071</v>
      </c>
      <c r="P898" s="44">
        <v>4.42</v>
      </c>
      <c r="Q898" s="45" t="s">
        <v>67</v>
      </c>
      <c r="R898" s="37" t="s">
        <v>36</v>
      </c>
      <c r="S898" s="46" t="s">
        <v>260</v>
      </c>
      <c r="T898" s="37"/>
      <c r="U898" s="47"/>
      <c r="V898" s="48">
        <f t="shared" si="40"/>
        <v>100</v>
      </c>
      <c r="X898" s="21">
        <f t="shared" si="41"/>
        <v>100</v>
      </c>
    </row>
    <row r="899" spans="1:24" s="5" customFormat="1" ht="24" customHeight="1">
      <c r="A899" s="22"/>
      <c r="B899" s="23"/>
      <c r="C899" s="24"/>
      <c r="D899" s="36" t="s">
        <v>262</v>
      </c>
      <c r="E899" s="37" t="s">
        <v>236</v>
      </c>
      <c r="F899" s="38">
        <v>9.8390000000000004</v>
      </c>
      <c r="G899" s="39" t="s">
        <v>237</v>
      </c>
      <c r="H899" s="39" t="s">
        <v>238</v>
      </c>
      <c r="I899" s="37" t="s">
        <v>239</v>
      </c>
      <c r="J899" s="40">
        <v>9193</v>
      </c>
      <c r="K899" s="40">
        <v>24147</v>
      </c>
      <c r="L899" s="39">
        <v>14844</v>
      </c>
      <c r="M899" s="41" t="s">
        <v>34</v>
      </c>
      <c r="N899" s="42">
        <v>4.6500000000000004</v>
      </c>
      <c r="O899" s="43">
        <f t="shared" si="39"/>
        <v>556.17634408602146</v>
      </c>
      <c r="P899" s="44">
        <v>4.42</v>
      </c>
      <c r="Q899" s="45" t="s">
        <v>35</v>
      </c>
      <c r="R899" s="37" t="s">
        <v>36</v>
      </c>
      <c r="S899" s="46" t="s">
        <v>260</v>
      </c>
      <c r="T899" s="37"/>
      <c r="U899" s="47"/>
      <c r="V899" s="48">
        <f t="shared" si="40"/>
        <v>105</v>
      </c>
      <c r="W899" s="12"/>
      <c r="X899" s="21">
        <f t="shared" si="41"/>
        <v>105</v>
      </c>
    </row>
    <row r="900" spans="1:24" s="5" customFormat="1" ht="24" customHeight="1">
      <c r="A900" s="22"/>
      <c r="B900" s="23"/>
      <c r="C900" s="24"/>
      <c r="D900" s="36" t="s">
        <v>262</v>
      </c>
      <c r="E900" s="37" t="s">
        <v>236</v>
      </c>
      <c r="F900" s="38">
        <v>9.8390000000000004</v>
      </c>
      <c r="G900" s="39" t="s">
        <v>237</v>
      </c>
      <c r="H900" s="39" t="s">
        <v>238</v>
      </c>
      <c r="I900" s="37" t="s">
        <v>239</v>
      </c>
      <c r="J900" s="40">
        <v>9193</v>
      </c>
      <c r="K900" s="40">
        <v>24147</v>
      </c>
      <c r="L900" s="39">
        <v>14844</v>
      </c>
      <c r="M900" s="41" t="s">
        <v>34</v>
      </c>
      <c r="N900" s="42">
        <v>4.57</v>
      </c>
      <c r="O900" s="43">
        <f t="shared" si="39"/>
        <v>565.91247264770232</v>
      </c>
      <c r="P900" s="44">
        <v>4.42</v>
      </c>
      <c r="Q900" s="45" t="s">
        <v>67</v>
      </c>
      <c r="R900" s="37" t="s">
        <v>36</v>
      </c>
      <c r="S900" s="46" t="s">
        <v>260</v>
      </c>
      <c r="T900" s="37"/>
      <c r="U900" s="47"/>
      <c r="V900" s="48">
        <f t="shared" si="40"/>
        <v>103</v>
      </c>
      <c r="X900" s="21">
        <f t="shared" si="41"/>
        <v>103</v>
      </c>
    </row>
    <row r="901" spans="1:24" s="5" customFormat="1" ht="24" customHeight="1">
      <c r="A901" s="22"/>
      <c r="B901" s="23"/>
      <c r="C901" s="24"/>
      <c r="D901" s="36" t="s">
        <v>262</v>
      </c>
      <c r="E901" s="37" t="s">
        <v>236</v>
      </c>
      <c r="F901" s="38">
        <v>9.8390000000000004</v>
      </c>
      <c r="G901" s="39" t="s">
        <v>237</v>
      </c>
      <c r="H901" s="39" t="s">
        <v>238</v>
      </c>
      <c r="I901" s="37" t="s">
        <v>242</v>
      </c>
      <c r="J901" s="40">
        <v>9193</v>
      </c>
      <c r="K901" s="40">
        <v>24147</v>
      </c>
      <c r="L901" s="39">
        <v>14844</v>
      </c>
      <c r="M901" s="41" t="s">
        <v>34</v>
      </c>
      <c r="N901" s="42">
        <v>4.5199999999999996</v>
      </c>
      <c r="O901" s="43">
        <f t="shared" si="39"/>
        <v>572.17256637168146</v>
      </c>
      <c r="P901" s="44">
        <v>4.42</v>
      </c>
      <c r="Q901" s="45" t="s">
        <v>35</v>
      </c>
      <c r="R901" s="37" t="s">
        <v>36</v>
      </c>
      <c r="S901" s="46" t="s">
        <v>260</v>
      </c>
      <c r="T901" s="37"/>
      <c r="U901" s="47"/>
      <c r="V901" s="48">
        <f t="shared" si="40"/>
        <v>102</v>
      </c>
      <c r="W901" s="12"/>
      <c r="X901" s="21">
        <f t="shared" si="41"/>
        <v>102</v>
      </c>
    </row>
    <row r="902" spans="1:24" s="5" customFormat="1" ht="24" customHeight="1">
      <c r="A902" s="22"/>
      <c r="B902" s="23"/>
      <c r="C902" s="24"/>
      <c r="D902" s="36" t="s">
        <v>262</v>
      </c>
      <c r="E902" s="37" t="s">
        <v>236</v>
      </c>
      <c r="F902" s="38">
        <v>9.8390000000000004</v>
      </c>
      <c r="G902" s="39" t="s">
        <v>237</v>
      </c>
      <c r="H902" s="39" t="s">
        <v>238</v>
      </c>
      <c r="I902" s="37" t="s">
        <v>242</v>
      </c>
      <c r="J902" s="40">
        <v>9193</v>
      </c>
      <c r="K902" s="40">
        <v>24147</v>
      </c>
      <c r="L902" s="39">
        <v>14844</v>
      </c>
      <c r="M902" s="41" t="s">
        <v>34</v>
      </c>
      <c r="N902" s="42">
        <v>4.46</v>
      </c>
      <c r="O902" s="43">
        <f t="shared" si="39"/>
        <v>579.86995515695071</v>
      </c>
      <c r="P902" s="44">
        <v>4.42</v>
      </c>
      <c r="Q902" s="45" t="s">
        <v>67</v>
      </c>
      <c r="R902" s="37" t="s">
        <v>36</v>
      </c>
      <c r="S902" s="46" t="s">
        <v>260</v>
      </c>
      <c r="T902" s="37"/>
      <c r="U902" s="47"/>
      <c r="V902" s="48">
        <f t="shared" si="40"/>
        <v>100</v>
      </c>
      <c r="X902" s="21">
        <f t="shared" si="41"/>
        <v>100</v>
      </c>
    </row>
    <row r="903" spans="1:24" s="5" customFormat="1" ht="24" customHeight="1">
      <c r="A903" s="22"/>
      <c r="B903" s="23"/>
      <c r="C903" s="24"/>
      <c r="D903" s="36" t="s">
        <v>263</v>
      </c>
      <c r="E903" s="37" t="s">
        <v>236</v>
      </c>
      <c r="F903" s="38">
        <v>9.8390000000000004</v>
      </c>
      <c r="G903" s="39" t="s">
        <v>237</v>
      </c>
      <c r="H903" s="39" t="s">
        <v>238</v>
      </c>
      <c r="I903" s="37" t="s">
        <v>239</v>
      </c>
      <c r="J903" s="40">
        <v>9193</v>
      </c>
      <c r="K903" s="40">
        <v>24147</v>
      </c>
      <c r="L903" s="39">
        <v>14844</v>
      </c>
      <c r="M903" s="41" t="s">
        <v>34</v>
      </c>
      <c r="N903" s="42">
        <v>4.6500000000000004</v>
      </c>
      <c r="O903" s="43">
        <f t="shared" si="39"/>
        <v>556.17634408602146</v>
      </c>
      <c r="P903" s="44">
        <v>4.42</v>
      </c>
      <c r="Q903" s="45" t="s">
        <v>35</v>
      </c>
      <c r="R903" s="37" t="s">
        <v>36</v>
      </c>
      <c r="S903" s="46" t="s">
        <v>260</v>
      </c>
      <c r="T903" s="37"/>
      <c r="U903" s="47"/>
      <c r="V903" s="48">
        <f t="shared" si="40"/>
        <v>105</v>
      </c>
      <c r="W903" s="12"/>
      <c r="X903" s="21">
        <f t="shared" si="41"/>
        <v>105</v>
      </c>
    </row>
    <row r="904" spans="1:24" s="5" customFormat="1" ht="24" customHeight="1">
      <c r="A904" s="22"/>
      <c r="B904" s="23"/>
      <c r="C904" s="24"/>
      <c r="D904" s="36" t="s">
        <v>263</v>
      </c>
      <c r="E904" s="37" t="s">
        <v>236</v>
      </c>
      <c r="F904" s="38">
        <v>9.8390000000000004</v>
      </c>
      <c r="G904" s="39" t="s">
        <v>237</v>
      </c>
      <c r="H904" s="39" t="s">
        <v>238</v>
      </c>
      <c r="I904" s="37" t="s">
        <v>239</v>
      </c>
      <c r="J904" s="40">
        <v>9193</v>
      </c>
      <c r="K904" s="40">
        <v>24147</v>
      </c>
      <c r="L904" s="39">
        <v>14844</v>
      </c>
      <c r="M904" s="41" t="s">
        <v>34</v>
      </c>
      <c r="N904" s="42">
        <v>4.57</v>
      </c>
      <c r="O904" s="43">
        <f t="shared" si="39"/>
        <v>565.91247264770232</v>
      </c>
      <c r="P904" s="44">
        <v>4.42</v>
      </c>
      <c r="Q904" s="45" t="s">
        <v>67</v>
      </c>
      <c r="R904" s="37" t="s">
        <v>36</v>
      </c>
      <c r="S904" s="46" t="s">
        <v>260</v>
      </c>
      <c r="T904" s="37"/>
      <c r="U904" s="47"/>
      <c r="V904" s="48">
        <f t="shared" si="40"/>
        <v>103</v>
      </c>
      <c r="X904" s="21">
        <f t="shared" si="41"/>
        <v>103</v>
      </c>
    </row>
    <row r="905" spans="1:24" s="5" customFormat="1" ht="24" customHeight="1">
      <c r="A905" s="22"/>
      <c r="B905" s="23"/>
      <c r="C905" s="24"/>
      <c r="D905" s="36" t="s">
        <v>263</v>
      </c>
      <c r="E905" s="37" t="s">
        <v>236</v>
      </c>
      <c r="F905" s="38">
        <v>9.8390000000000004</v>
      </c>
      <c r="G905" s="39" t="s">
        <v>237</v>
      </c>
      <c r="H905" s="39" t="s">
        <v>238</v>
      </c>
      <c r="I905" s="37" t="s">
        <v>242</v>
      </c>
      <c r="J905" s="40">
        <v>9193</v>
      </c>
      <c r="K905" s="40">
        <v>24147</v>
      </c>
      <c r="L905" s="39">
        <v>14844</v>
      </c>
      <c r="M905" s="41" t="s">
        <v>34</v>
      </c>
      <c r="N905" s="42">
        <v>4.5199999999999996</v>
      </c>
      <c r="O905" s="43">
        <f t="shared" ref="O905:O968" si="42">IF(N905&gt;0,1/N905*37.7*68.6,"")</f>
        <v>572.17256637168146</v>
      </c>
      <c r="P905" s="44">
        <v>4.42</v>
      </c>
      <c r="Q905" s="45" t="s">
        <v>35</v>
      </c>
      <c r="R905" s="37" t="s">
        <v>36</v>
      </c>
      <c r="S905" s="46" t="s">
        <v>260</v>
      </c>
      <c r="T905" s="37"/>
      <c r="U905" s="47"/>
      <c r="V905" s="48">
        <f t="shared" ref="V905:V968" si="43">IF(X905&lt;95,"",X905)</f>
        <v>102</v>
      </c>
      <c r="W905" s="12"/>
      <c r="X905" s="21">
        <f t="shared" ref="X905:X968" si="44">IFERROR(ROUNDDOWN(N905/P905*100,0),"")</f>
        <v>102</v>
      </c>
    </row>
    <row r="906" spans="1:24" s="5" customFormat="1" ht="24" customHeight="1">
      <c r="A906" s="22"/>
      <c r="B906" s="23"/>
      <c r="C906" s="24"/>
      <c r="D906" s="36" t="s">
        <v>263</v>
      </c>
      <c r="E906" s="37" t="s">
        <v>236</v>
      </c>
      <c r="F906" s="38">
        <v>9.8390000000000004</v>
      </c>
      <c r="G906" s="39" t="s">
        <v>237</v>
      </c>
      <c r="H906" s="39" t="s">
        <v>238</v>
      </c>
      <c r="I906" s="37" t="s">
        <v>242</v>
      </c>
      <c r="J906" s="40">
        <v>9193</v>
      </c>
      <c r="K906" s="40">
        <v>24147</v>
      </c>
      <c r="L906" s="39">
        <v>14844</v>
      </c>
      <c r="M906" s="41" t="s">
        <v>34</v>
      </c>
      <c r="N906" s="42">
        <v>4.46</v>
      </c>
      <c r="O906" s="43">
        <f t="shared" si="42"/>
        <v>579.86995515695071</v>
      </c>
      <c r="P906" s="44">
        <v>4.42</v>
      </c>
      <c r="Q906" s="45" t="s">
        <v>67</v>
      </c>
      <c r="R906" s="37" t="s">
        <v>36</v>
      </c>
      <c r="S906" s="46" t="s">
        <v>260</v>
      </c>
      <c r="T906" s="37"/>
      <c r="U906" s="47"/>
      <c r="V906" s="48">
        <f t="shared" si="43"/>
        <v>100</v>
      </c>
      <c r="X906" s="21">
        <f t="shared" si="44"/>
        <v>100</v>
      </c>
    </row>
    <row r="907" spans="1:24" s="5" customFormat="1" ht="24" customHeight="1">
      <c r="A907" s="22"/>
      <c r="B907" s="23"/>
      <c r="C907" s="24"/>
      <c r="D907" s="36" t="s">
        <v>264</v>
      </c>
      <c r="E907" s="37" t="s">
        <v>236</v>
      </c>
      <c r="F907" s="38">
        <v>9.8390000000000004</v>
      </c>
      <c r="G907" s="39" t="s">
        <v>237</v>
      </c>
      <c r="H907" s="39" t="s">
        <v>238</v>
      </c>
      <c r="I907" s="37" t="s">
        <v>239</v>
      </c>
      <c r="J907" s="40">
        <v>9193</v>
      </c>
      <c r="K907" s="40">
        <v>24147</v>
      </c>
      <c r="L907" s="39">
        <v>14844</v>
      </c>
      <c r="M907" s="41" t="s">
        <v>34</v>
      </c>
      <c r="N907" s="42">
        <v>4.6500000000000004</v>
      </c>
      <c r="O907" s="43">
        <f t="shared" si="42"/>
        <v>556.17634408602146</v>
      </c>
      <c r="P907" s="44">
        <v>4.42</v>
      </c>
      <c r="Q907" s="45" t="s">
        <v>35</v>
      </c>
      <c r="R907" s="37" t="s">
        <v>36</v>
      </c>
      <c r="S907" s="46" t="s">
        <v>260</v>
      </c>
      <c r="T907" s="37"/>
      <c r="U907" s="47"/>
      <c r="V907" s="48">
        <f t="shared" si="43"/>
        <v>105</v>
      </c>
      <c r="W907" s="12"/>
      <c r="X907" s="21">
        <f t="shared" si="44"/>
        <v>105</v>
      </c>
    </row>
    <row r="908" spans="1:24" s="5" customFormat="1" ht="24" customHeight="1">
      <c r="A908" s="22"/>
      <c r="B908" s="23"/>
      <c r="C908" s="24"/>
      <c r="D908" s="36" t="s">
        <v>264</v>
      </c>
      <c r="E908" s="37" t="s">
        <v>236</v>
      </c>
      <c r="F908" s="38">
        <v>9.8390000000000004</v>
      </c>
      <c r="G908" s="39" t="s">
        <v>237</v>
      </c>
      <c r="H908" s="39" t="s">
        <v>238</v>
      </c>
      <c r="I908" s="37" t="s">
        <v>239</v>
      </c>
      <c r="J908" s="40">
        <v>9193</v>
      </c>
      <c r="K908" s="40">
        <v>24147</v>
      </c>
      <c r="L908" s="39">
        <v>14844</v>
      </c>
      <c r="M908" s="41" t="s">
        <v>34</v>
      </c>
      <c r="N908" s="42">
        <v>4.57</v>
      </c>
      <c r="O908" s="43">
        <f t="shared" si="42"/>
        <v>565.91247264770232</v>
      </c>
      <c r="P908" s="44">
        <v>4.42</v>
      </c>
      <c r="Q908" s="45" t="s">
        <v>67</v>
      </c>
      <c r="R908" s="37" t="s">
        <v>36</v>
      </c>
      <c r="S908" s="46" t="s">
        <v>260</v>
      </c>
      <c r="T908" s="37"/>
      <c r="U908" s="47"/>
      <c r="V908" s="48">
        <f t="shared" si="43"/>
        <v>103</v>
      </c>
      <c r="X908" s="21">
        <f t="shared" si="44"/>
        <v>103</v>
      </c>
    </row>
    <row r="909" spans="1:24" s="5" customFormat="1" ht="24" customHeight="1">
      <c r="A909" s="22"/>
      <c r="B909" s="23"/>
      <c r="C909" s="24"/>
      <c r="D909" s="36" t="s">
        <v>264</v>
      </c>
      <c r="E909" s="37" t="s">
        <v>236</v>
      </c>
      <c r="F909" s="38">
        <v>9.8390000000000004</v>
      </c>
      <c r="G909" s="39" t="s">
        <v>237</v>
      </c>
      <c r="H909" s="39" t="s">
        <v>238</v>
      </c>
      <c r="I909" s="37" t="s">
        <v>242</v>
      </c>
      <c r="J909" s="40">
        <v>9193</v>
      </c>
      <c r="K909" s="40">
        <v>24147</v>
      </c>
      <c r="L909" s="39">
        <v>14844</v>
      </c>
      <c r="M909" s="41" t="s">
        <v>34</v>
      </c>
      <c r="N909" s="42">
        <v>4.5199999999999996</v>
      </c>
      <c r="O909" s="43">
        <f t="shared" si="42"/>
        <v>572.17256637168146</v>
      </c>
      <c r="P909" s="44">
        <v>4.42</v>
      </c>
      <c r="Q909" s="45" t="s">
        <v>35</v>
      </c>
      <c r="R909" s="37" t="s">
        <v>36</v>
      </c>
      <c r="S909" s="46" t="s">
        <v>260</v>
      </c>
      <c r="T909" s="37"/>
      <c r="U909" s="47"/>
      <c r="V909" s="48">
        <f t="shared" si="43"/>
        <v>102</v>
      </c>
      <c r="W909" s="12"/>
      <c r="X909" s="21">
        <f t="shared" si="44"/>
        <v>102</v>
      </c>
    </row>
    <row r="910" spans="1:24" s="5" customFormat="1" ht="24" customHeight="1">
      <c r="A910" s="22"/>
      <c r="B910" s="23"/>
      <c r="C910" s="24"/>
      <c r="D910" s="36" t="s">
        <v>264</v>
      </c>
      <c r="E910" s="37" t="s">
        <v>236</v>
      </c>
      <c r="F910" s="38">
        <v>9.8390000000000004</v>
      </c>
      <c r="G910" s="39" t="s">
        <v>237</v>
      </c>
      <c r="H910" s="39" t="s">
        <v>238</v>
      </c>
      <c r="I910" s="37" t="s">
        <v>242</v>
      </c>
      <c r="J910" s="40">
        <v>9193</v>
      </c>
      <c r="K910" s="40">
        <v>24147</v>
      </c>
      <c r="L910" s="39">
        <v>14844</v>
      </c>
      <c r="M910" s="41" t="s">
        <v>34</v>
      </c>
      <c r="N910" s="42">
        <v>4.46</v>
      </c>
      <c r="O910" s="43">
        <f t="shared" si="42"/>
        <v>579.86995515695071</v>
      </c>
      <c r="P910" s="44">
        <v>4.42</v>
      </c>
      <c r="Q910" s="45" t="s">
        <v>67</v>
      </c>
      <c r="R910" s="37" t="s">
        <v>36</v>
      </c>
      <c r="S910" s="46" t="s">
        <v>260</v>
      </c>
      <c r="T910" s="37"/>
      <c r="U910" s="47"/>
      <c r="V910" s="48">
        <f t="shared" si="43"/>
        <v>100</v>
      </c>
      <c r="X910" s="21">
        <f t="shared" si="44"/>
        <v>100</v>
      </c>
    </row>
    <row r="911" spans="1:24" s="5" customFormat="1" ht="24" customHeight="1">
      <c r="A911" s="22"/>
      <c r="B911" s="23"/>
      <c r="C911" s="24"/>
      <c r="D911" s="36" t="s">
        <v>265</v>
      </c>
      <c r="E911" s="37" t="s">
        <v>236</v>
      </c>
      <c r="F911" s="38">
        <v>9.8390000000000004</v>
      </c>
      <c r="G911" s="39" t="s">
        <v>237</v>
      </c>
      <c r="H911" s="39" t="s">
        <v>238</v>
      </c>
      <c r="I911" s="37" t="s">
        <v>239</v>
      </c>
      <c r="J911" s="40">
        <v>9193</v>
      </c>
      <c r="K911" s="40">
        <v>24147</v>
      </c>
      <c r="L911" s="39">
        <v>14844</v>
      </c>
      <c r="M911" s="41" t="s">
        <v>34</v>
      </c>
      <c r="N911" s="42">
        <v>4.6500000000000004</v>
      </c>
      <c r="O911" s="43">
        <f t="shared" si="42"/>
        <v>556.17634408602146</v>
      </c>
      <c r="P911" s="44">
        <v>4.42</v>
      </c>
      <c r="Q911" s="45" t="s">
        <v>35</v>
      </c>
      <c r="R911" s="37" t="s">
        <v>36</v>
      </c>
      <c r="S911" s="46" t="s">
        <v>245</v>
      </c>
      <c r="T911" s="37"/>
      <c r="U911" s="47"/>
      <c r="V911" s="48">
        <f t="shared" si="43"/>
        <v>105</v>
      </c>
      <c r="W911" s="12"/>
      <c r="X911" s="21">
        <f t="shared" si="44"/>
        <v>105</v>
      </c>
    </row>
    <row r="912" spans="1:24" s="5" customFormat="1" ht="24" customHeight="1">
      <c r="A912" s="22"/>
      <c r="B912" s="23"/>
      <c r="C912" s="24"/>
      <c r="D912" s="36" t="s">
        <v>265</v>
      </c>
      <c r="E912" s="37" t="s">
        <v>236</v>
      </c>
      <c r="F912" s="38">
        <v>9.8390000000000004</v>
      </c>
      <c r="G912" s="39" t="s">
        <v>237</v>
      </c>
      <c r="H912" s="39" t="s">
        <v>238</v>
      </c>
      <c r="I912" s="37" t="s">
        <v>239</v>
      </c>
      <c r="J912" s="40">
        <v>9193</v>
      </c>
      <c r="K912" s="40">
        <v>24147</v>
      </c>
      <c r="L912" s="39">
        <v>14844</v>
      </c>
      <c r="M912" s="41" t="s">
        <v>34</v>
      </c>
      <c r="N912" s="42">
        <v>4.6500000000000004</v>
      </c>
      <c r="O912" s="43">
        <f t="shared" si="42"/>
        <v>556.17634408602146</v>
      </c>
      <c r="P912" s="44">
        <v>4.42</v>
      </c>
      <c r="Q912" s="45" t="s">
        <v>35</v>
      </c>
      <c r="R912" s="37" t="s">
        <v>36</v>
      </c>
      <c r="S912" s="46" t="s">
        <v>246</v>
      </c>
      <c r="T912" s="37"/>
      <c r="U912" s="47"/>
      <c r="V912" s="48">
        <f t="shared" si="43"/>
        <v>105</v>
      </c>
      <c r="W912" s="12"/>
      <c r="X912" s="21">
        <f t="shared" si="44"/>
        <v>105</v>
      </c>
    </row>
    <row r="913" spans="1:24" s="5" customFormat="1" ht="24" customHeight="1">
      <c r="A913" s="22"/>
      <c r="B913" s="23"/>
      <c r="C913" s="24"/>
      <c r="D913" s="36" t="s">
        <v>265</v>
      </c>
      <c r="E913" s="37" t="s">
        <v>236</v>
      </c>
      <c r="F913" s="38">
        <v>9.8390000000000004</v>
      </c>
      <c r="G913" s="39" t="s">
        <v>237</v>
      </c>
      <c r="H913" s="39" t="s">
        <v>238</v>
      </c>
      <c r="I913" s="37" t="s">
        <v>239</v>
      </c>
      <c r="J913" s="40">
        <v>9193</v>
      </c>
      <c r="K913" s="40">
        <v>24147</v>
      </c>
      <c r="L913" s="39">
        <v>14844</v>
      </c>
      <c r="M913" s="41" t="s">
        <v>34</v>
      </c>
      <c r="N913" s="42">
        <v>4.57</v>
      </c>
      <c r="O913" s="43">
        <f t="shared" si="42"/>
        <v>565.91247264770232</v>
      </c>
      <c r="P913" s="44">
        <v>4.42</v>
      </c>
      <c r="Q913" s="45" t="s">
        <v>67</v>
      </c>
      <c r="R913" s="37" t="s">
        <v>36</v>
      </c>
      <c r="S913" s="46" t="s">
        <v>245</v>
      </c>
      <c r="T913" s="37"/>
      <c r="U913" s="47"/>
      <c r="V913" s="48">
        <f t="shared" si="43"/>
        <v>103</v>
      </c>
      <c r="X913" s="21">
        <f t="shared" si="44"/>
        <v>103</v>
      </c>
    </row>
    <row r="914" spans="1:24" s="5" customFormat="1" ht="24" customHeight="1">
      <c r="A914" s="22"/>
      <c r="B914" s="23"/>
      <c r="C914" s="24"/>
      <c r="D914" s="36" t="s">
        <v>265</v>
      </c>
      <c r="E914" s="37" t="s">
        <v>236</v>
      </c>
      <c r="F914" s="38">
        <v>9.8390000000000004</v>
      </c>
      <c r="G914" s="39" t="s">
        <v>237</v>
      </c>
      <c r="H914" s="39" t="s">
        <v>238</v>
      </c>
      <c r="I914" s="37" t="s">
        <v>239</v>
      </c>
      <c r="J914" s="40">
        <v>9193</v>
      </c>
      <c r="K914" s="40">
        <v>24147</v>
      </c>
      <c r="L914" s="39">
        <v>14844</v>
      </c>
      <c r="M914" s="41" t="s">
        <v>34</v>
      </c>
      <c r="N914" s="42">
        <v>4.57</v>
      </c>
      <c r="O914" s="43">
        <f t="shared" si="42"/>
        <v>565.91247264770232</v>
      </c>
      <c r="P914" s="44">
        <v>4.42</v>
      </c>
      <c r="Q914" s="45" t="s">
        <v>67</v>
      </c>
      <c r="R914" s="37" t="s">
        <v>36</v>
      </c>
      <c r="S914" s="46" t="s">
        <v>246</v>
      </c>
      <c r="T914" s="37"/>
      <c r="U914" s="47"/>
      <c r="V914" s="48">
        <f t="shared" si="43"/>
        <v>103</v>
      </c>
      <c r="X914" s="21">
        <f t="shared" si="44"/>
        <v>103</v>
      </c>
    </row>
    <row r="915" spans="1:24" s="5" customFormat="1" ht="24" customHeight="1">
      <c r="A915" s="22"/>
      <c r="B915" s="23"/>
      <c r="C915" s="24"/>
      <c r="D915" s="36" t="s">
        <v>265</v>
      </c>
      <c r="E915" s="37" t="s">
        <v>236</v>
      </c>
      <c r="F915" s="38">
        <v>9.8390000000000004</v>
      </c>
      <c r="G915" s="39" t="s">
        <v>237</v>
      </c>
      <c r="H915" s="39" t="s">
        <v>238</v>
      </c>
      <c r="I915" s="37" t="s">
        <v>242</v>
      </c>
      <c r="J915" s="40">
        <v>9193</v>
      </c>
      <c r="K915" s="40">
        <v>24147</v>
      </c>
      <c r="L915" s="39">
        <v>14844</v>
      </c>
      <c r="M915" s="41" t="s">
        <v>34</v>
      </c>
      <c r="N915" s="42">
        <v>4.5199999999999996</v>
      </c>
      <c r="O915" s="43">
        <f t="shared" si="42"/>
        <v>572.17256637168146</v>
      </c>
      <c r="P915" s="44">
        <v>4.42</v>
      </c>
      <c r="Q915" s="45" t="s">
        <v>35</v>
      </c>
      <c r="R915" s="37" t="s">
        <v>36</v>
      </c>
      <c r="S915" s="46" t="s">
        <v>245</v>
      </c>
      <c r="T915" s="37"/>
      <c r="U915" s="47"/>
      <c r="V915" s="48">
        <f t="shared" si="43"/>
        <v>102</v>
      </c>
      <c r="W915" s="12"/>
      <c r="X915" s="21">
        <f t="shared" si="44"/>
        <v>102</v>
      </c>
    </row>
    <row r="916" spans="1:24" s="5" customFormat="1" ht="24" customHeight="1">
      <c r="A916" s="22"/>
      <c r="B916" s="23"/>
      <c r="C916" s="24"/>
      <c r="D916" s="36" t="s">
        <v>265</v>
      </c>
      <c r="E916" s="37" t="s">
        <v>236</v>
      </c>
      <c r="F916" s="38">
        <v>9.8390000000000004</v>
      </c>
      <c r="G916" s="39" t="s">
        <v>237</v>
      </c>
      <c r="H916" s="39" t="s">
        <v>238</v>
      </c>
      <c r="I916" s="37" t="s">
        <v>242</v>
      </c>
      <c r="J916" s="40">
        <v>9193</v>
      </c>
      <c r="K916" s="40">
        <v>24147</v>
      </c>
      <c r="L916" s="39">
        <v>14844</v>
      </c>
      <c r="M916" s="41" t="s">
        <v>34</v>
      </c>
      <c r="N916" s="42">
        <v>4.5199999999999996</v>
      </c>
      <c r="O916" s="43">
        <f t="shared" si="42"/>
        <v>572.17256637168146</v>
      </c>
      <c r="P916" s="44">
        <v>4.42</v>
      </c>
      <c r="Q916" s="45" t="s">
        <v>35</v>
      </c>
      <c r="R916" s="37" t="s">
        <v>36</v>
      </c>
      <c r="S916" s="46" t="s">
        <v>246</v>
      </c>
      <c r="T916" s="37"/>
      <c r="U916" s="47"/>
      <c r="V916" s="48">
        <f t="shared" si="43"/>
        <v>102</v>
      </c>
      <c r="W916" s="12"/>
      <c r="X916" s="21">
        <f t="shared" si="44"/>
        <v>102</v>
      </c>
    </row>
    <row r="917" spans="1:24" s="5" customFormat="1" ht="24" customHeight="1">
      <c r="A917" s="22"/>
      <c r="B917" s="23"/>
      <c r="C917" s="24"/>
      <c r="D917" s="36" t="s">
        <v>265</v>
      </c>
      <c r="E917" s="37" t="s">
        <v>236</v>
      </c>
      <c r="F917" s="38">
        <v>9.8390000000000004</v>
      </c>
      <c r="G917" s="39" t="s">
        <v>251</v>
      </c>
      <c r="H917" s="39" t="s">
        <v>252</v>
      </c>
      <c r="I917" s="37" t="s">
        <v>231</v>
      </c>
      <c r="J917" s="40">
        <v>9193</v>
      </c>
      <c r="K917" s="40">
        <v>24147</v>
      </c>
      <c r="L917" s="39">
        <v>14844</v>
      </c>
      <c r="M917" s="41" t="s">
        <v>34</v>
      </c>
      <c r="N917" s="42">
        <v>4.5</v>
      </c>
      <c r="O917" s="43">
        <f t="shared" si="42"/>
        <v>574.71555555555551</v>
      </c>
      <c r="P917" s="44">
        <v>4.42</v>
      </c>
      <c r="Q917" s="45" t="s">
        <v>35</v>
      </c>
      <c r="R917" s="37" t="s">
        <v>36</v>
      </c>
      <c r="S917" s="46" t="s">
        <v>245</v>
      </c>
      <c r="T917" s="37"/>
      <c r="U917" s="47"/>
      <c r="V917" s="48">
        <f t="shared" si="43"/>
        <v>101</v>
      </c>
      <c r="W917" s="12"/>
      <c r="X917" s="21">
        <f t="shared" si="44"/>
        <v>101</v>
      </c>
    </row>
    <row r="918" spans="1:24" s="5" customFormat="1" ht="24" customHeight="1">
      <c r="A918" s="22"/>
      <c r="B918" s="23"/>
      <c r="C918" s="24"/>
      <c r="D918" s="36" t="s">
        <v>265</v>
      </c>
      <c r="E918" s="37" t="s">
        <v>236</v>
      </c>
      <c r="F918" s="38">
        <v>9.8390000000000004</v>
      </c>
      <c r="G918" s="39" t="s">
        <v>251</v>
      </c>
      <c r="H918" s="39" t="s">
        <v>252</v>
      </c>
      <c r="I918" s="37" t="s">
        <v>231</v>
      </c>
      <c r="J918" s="40">
        <v>9193</v>
      </c>
      <c r="K918" s="40">
        <v>24147</v>
      </c>
      <c r="L918" s="39">
        <v>14844</v>
      </c>
      <c r="M918" s="41" t="s">
        <v>34</v>
      </c>
      <c r="N918" s="42">
        <v>4.5</v>
      </c>
      <c r="O918" s="43">
        <f t="shared" si="42"/>
        <v>574.71555555555551</v>
      </c>
      <c r="P918" s="44">
        <v>4.42</v>
      </c>
      <c r="Q918" s="45" t="s">
        <v>35</v>
      </c>
      <c r="R918" s="37" t="s">
        <v>36</v>
      </c>
      <c r="S918" s="46" t="s">
        <v>246</v>
      </c>
      <c r="T918" s="37"/>
      <c r="U918" s="47"/>
      <c r="V918" s="48">
        <f t="shared" si="43"/>
        <v>101</v>
      </c>
      <c r="W918" s="12"/>
      <c r="X918" s="21">
        <f t="shared" si="44"/>
        <v>101</v>
      </c>
    </row>
    <row r="919" spans="1:24" s="5" customFormat="1" ht="24" customHeight="1">
      <c r="A919" s="22"/>
      <c r="B919" s="23"/>
      <c r="C919" s="24"/>
      <c r="D919" s="36" t="s">
        <v>265</v>
      </c>
      <c r="E919" s="37" t="s">
        <v>236</v>
      </c>
      <c r="F919" s="38">
        <v>9.8390000000000004</v>
      </c>
      <c r="G919" s="39" t="s">
        <v>251</v>
      </c>
      <c r="H919" s="39" t="s">
        <v>252</v>
      </c>
      <c r="I919" s="37" t="s">
        <v>33</v>
      </c>
      <c r="J919" s="40">
        <v>9193</v>
      </c>
      <c r="K919" s="40">
        <v>24147</v>
      </c>
      <c r="L919" s="39">
        <v>14844</v>
      </c>
      <c r="M919" s="41" t="s">
        <v>34</v>
      </c>
      <c r="N919" s="42">
        <v>4.47</v>
      </c>
      <c r="O919" s="43">
        <f t="shared" si="42"/>
        <v>578.57270693512305</v>
      </c>
      <c r="P919" s="44">
        <v>4.42</v>
      </c>
      <c r="Q919" s="45" t="s">
        <v>35</v>
      </c>
      <c r="R919" s="37" t="s">
        <v>36</v>
      </c>
      <c r="S919" s="46" t="s">
        <v>245</v>
      </c>
      <c r="T919" s="37"/>
      <c r="U919" s="47"/>
      <c r="V919" s="48">
        <f t="shared" si="43"/>
        <v>101</v>
      </c>
      <c r="W919" s="12"/>
      <c r="X919" s="21">
        <f t="shared" si="44"/>
        <v>101</v>
      </c>
    </row>
    <row r="920" spans="1:24" s="5" customFormat="1" ht="24" customHeight="1">
      <c r="A920" s="22"/>
      <c r="B920" s="23"/>
      <c r="C920" s="24"/>
      <c r="D920" s="36" t="s">
        <v>265</v>
      </c>
      <c r="E920" s="37" t="s">
        <v>236</v>
      </c>
      <c r="F920" s="38">
        <v>9.8390000000000004</v>
      </c>
      <c r="G920" s="39" t="s">
        <v>251</v>
      </c>
      <c r="H920" s="39" t="s">
        <v>252</v>
      </c>
      <c r="I920" s="37" t="s">
        <v>33</v>
      </c>
      <c r="J920" s="40">
        <v>9193</v>
      </c>
      <c r="K920" s="40">
        <v>24147</v>
      </c>
      <c r="L920" s="39">
        <v>14844</v>
      </c>
      <c r="M920" s="41" t="s">
        <v>34</v>
      </c>
      <c r="N920" s="42">
        <v>4.47</v>
      </c>
      <c r="O920" s="43">
        <f t="shared" si="42"/>
        <v>578.57270693512305</v>
      </c>
      <c r="P920" s="44">
        <v>4.42</v>
      </c>
      <c r="Q920" s="45" t="s">
        <v>35</v>
      </c>
      <c r="R920" s="37" t="s">
        <v>36</v>
      </c>
      <c r="S920" s="46" t="s">
        <v>246</v>
      </c>
      <c r="T920" s="37"/>
      <c r="U920" s="47"/>
      <c r="V920" s="48">
        <f t="shared" si="43"/>
        <v>101</v>
      </c>
      <c r="W920" s="12"/>
      <c r="X920" s="21">
        <f t="shared" si="44"/>
        <v>101</v>
      </c>
    </row>
    <row r="921" spans="1:24" s="5" customFormat="1" ht="24" customHeight="1">
      <c r="A921" s="22"/>
      <c r="B921" s="23"/>
      <c r="C921" s="24"/>
      <c r="D921" s="36" t="s">
        <v>265</v>
      </c>
      <c r="E921" s="37" t="s">
        <v>236</v>
      </c>
      <c r="F921" s="38">
        <v>9.8390000000000004</v>
      </c>
      <c r="G921" s="39" t="s">
        <v>237</v>
      </c>
      <c r="H921" s="39" t="s">
        <v>238</v>
      </c>
      <c r="I921" s="37" t="s">
        <v>242</v>
      </c>
      <c r="J921" s="40">
        <v>9193</v>
      </c>
      <c r="K921" s="40">
        <v>24147</v>
      </c>
      <c r="L921" s="39">
        <v>14844</v>
      </c>
      <c r="M921" s="41" t="s">
        <v>34</v>
      </c>
      <c r="N921" s="42">
        <v>4.46</v>
      </c>
      <c r="O921" s="43">
        <f t="shared" si="42"/>
        <v>579.86995515695071</v>
      </c>
      <c r="P921" s="44">
        <v>4.42</v>
      </c>
      <c r="Q921" s="45" t="s">
        <v>67</v>
      </c>
      <c r="R921" s="37" t="s">
        <v>36</v>
      </c>
      <c r="S921" s="46" t="s">
        <v>245</v>
      </c>
      <c r="T921" s="37"/>
      <c r="U921" s="47"/>
      <c r="V921" s="48">
        <f t="shared" si="43"/>
        <v>100</v>
      </c>
      <c r="X921" s="21">
        <f t="shared" si="44"/>
        <v>100</v>
      </c>
    </row>
    <row r="922" spans="1:24" s="5" customFormat="1" ht="24" customHeight="1">
      <c r="A922" s="22"/>
      <c r="B922" s="23"/>
      <c r="C922" s="24"/>
      <c r="D922" s="36" t="s">
        <v>265</v>
      </c>
      <c r="E922" s="37" t="s">
        <v>236</v>
      </c>
      <c r="F922" s="38">
        <v>9.8390000000000004</v>
      </c>
      <c r="G922" s="39" t="s">
        <v>237</v>
      </c>
      <c r="H922" s="39" t="s">
        <v>238</v>
      </c>
      <c r="I922" s="37" t="s">
        <v>242</v>
      </c>
      <c r="J922" s="40">
        <v>9193</v>
      </c>
      <c r="K922" s="40">
        <v>24147</v>
      </c>
      <c r="L922" s="39">
        <v>14844</v>
      </c>
      <c r="M922" s="41" t="s">
        <v>34</v>
      </c>
      <c r="N922" s="42">
        <v>4.46</v>
      </c>
      <c r="O922" s="43">
        <f t="shared" si="42"/>
        <v>579.86995515695071</v>
      </c>
      <c r="P922" s="44">
        <v>4.42</v>
      </c>
      <c r="Q922" s="45" t="s">
        <v>67</v>
      </c>
      <c r="R922" s="37" t="s">
        <v>36</v>
      </c>
      <c r="S922" s="46" t="s">
        <v>246</v>
      </c>
      <c r="T922" s="37"/>
      <c r="U922" s="47"/>
      <c r="V922" s="48">
        <f t="shared" si="43"/>
        <v>100</v>
      </c>
      <c r="X922" s="21">
        <f t="shared" si="44"/>
        <v>100</v>
      </c>
    </row>
    <row r="923" spans="1:24" s="5" customFormat="1" ht="24" customHeight="1">
      <c r="A923" s="22"/>
      <c r="B923" s="23"/>
      <c r="C923" s="24"/>
      <c r="D923" s="36" t="s">
        <v>265</v>
      </c>
      <c r="E923" s="37" t="s">
        <v>236</v>
      </c>
      <c r="F923" s="38">
        <v>9.8390000000000004</v>
      </c>
      <c r="G923" s="39" t="s">
        <v>251</v>
      </c>
      <c r="H923" s="39" t="s">
        <v>252</v>
      </c>
      <c r="I923" s="37" t="s">
        <v>266</v>
      </c>
      <c r="J923" s="40">
        <v>9193</v>
      </c>
      <c r="K923" s="40">
        <v>24147</v>
      </c>
      <c r="L923" s="39">
        <v>14844</v>
      </c>
      <c r="M923" s="41" t="s">
        <v>34</v>
      </c>
      <c r="N923" s="42">
        <v>4.4400000000000004</v>
      </c>
      <c r="O923" s="43">
        <f t="shared" si="42"/>
        <v>582.4819819819819</v>
      </c>
      <c r="P923" s="44">
        <v>4.42</v>
      </c>
      <c r="Q923" s="45" t="s">
        <v>67</v>
      </c>
      <c r="R923" s="37" t="s">
        <v>36</v>
      </c>
      <c r="S923" s="46" t="s">
        <v>245</v>
      </c>
      <c r="T923" s="37"/>
      <c r="U923" s="47"/>
      <c r="V923" s="48">
        <f t="shared" si="43"/>
        <v>100</v>
      </c>
      <c r="X923" s="21">
        <f t="shared" si="44"/>
        <v>100</v>
      </c>
    </row>
    <row r="924" spans="1:24" s="5" customFormat="1" ht="24" customHeight="1">
      <c r="A924" s="22"/>
      <c r="B924" s="23"/>
      <c r="C924" s="24"/>
      <c r="D924" s="36" t="s">
        <v>265</v>
      </c>
      <c r="E924" s="37" t="s">
        <v>236</v>
      </c>
      <c r="F924" s="38">
        <v>9.8390000000000004</v>
      </c>
      <c r="G924" s="39" t="s">
        <v>251</v>
      </c>
      <c r="H924" s="39" t="s">
        <v>252</v>
      </c>
      <c r="I924" s="37" t="s">
        <v>231</v>
      </c>
      <c r="J924" s="40">
        <v>9193</v>
      </c>
      <c r="K924" s="40">
        <v>24147</v>
      </c>
      <c r="L924" s="39">
        <v>14844</v>
      </c>
      <c r="M924" s="41" t="s">
        <v>34</v>
      </c>
      <c r="N924" s="42">
        <v>4.4400000000000004</v>
      </c>
      <c r="O924" s="43">
        <f t="shared" si="42"/>
        <v>582.4819819819819</v>
      </c>
      <c r="P924" s="44">
        <v>4.42</v>
      </c>
      <c r="Q924" s="45" t="s">
        <v>67</v>
      </c>
      <c r="R924" s="37" t="s">
        <v>36</v>
      </c>
      <c r="S924" s="46" t="s">
        <v>246</v>
      </c>
      <c r="T924" s="37"/>
      <c r="U924" s="47"/>
      <c r="V924" s="48">
        <f t="shared" si="43"/>
        <v>100</v>
      </c>
      <c r="X924" s="21">
        <f t="shared" si="44"/>
        <v>100</v>
      </c>
    </row>
    <row r="925" spans="1:24" s="5" customFormat="1" ht="24" customHeight="1">
      <c r="A925" s="22"/>
      <c r="B925" s="23"/>
      <c r="C925" s="24"/>
      <c r="D925" s="36" t="s">
        <v>265</v>
      </c>
      <c r="E925" s="37" t="s">
        <v>236</v>
      </c>
      <c r="F925" s="38">
        <v>9.8390000000000004</v>
      </c>
      <c r="G925" s="39" t="s">
        <v>251</v>
      </c>
      <c r="H925" s="39" t="s">
        <v>252</v>
      </c>
      <c r="I925" s="37" t="s">
        <v>33</v>
      </c>
      <c r="J925" s="40">
        <v>9193</v>
      </c>
      <c r="K925" s="40">
        <v>24147</v>
      </c>
      <c r="L925" s="39">
        <v>14844</v>
      </c>
      <c r="M925" s="41" t="s">
        <v>34</v>
      </c>
      <c r="N925" s="42">
        <v>4.4000000000000004</v>
      </c>
      <c r="O925" s="43">
        <f t="shared" si="42"/>
        <v>587.7772727272727</v>
      </c>
      <c r="P925" s="44">
        <v>4.42</v>
      </c>
      <c r="Q925" s="45" t="s">
        <v>67</v>
      </c>
      <c r="R925" s="37" t="s">
        <v>36</v>
      </c>
      <c r="S925" s="46" t="s">
        <v>245</v>
      </c>
      <c r="T925" s="37"/>
      <c r="U925" s="47"/>
      <c r="V925" s="48">
        <f t="shared" si="43"/>
        <v>99</v>
      </c>
      <c r="X925" s="21">
        <f t="shared" si="44"/>
        <v>99</v>
      </c>
    </row>
    <row r="926" spans="1:24" s="5" customFormat="1" ht="24" customHeight="1">
      <c r="A926" s="22"/>
      <c r="B926" s="23"/>
      <c r="C926" s="24"/>
      <c r="D926" s="36" t="s">
        <v>265</v>
      </c>
      <c r="E926" s="37" t="s">
        <v>236</v>
      </c>
      <c r="F926" s="38">
        <v>9.8390000000000004</v>
      </c>
      <c r="G926" s="39" t="s">
        <v>251</v>
      </c>
      <c r="H926" s="39" t="s">
        <v>252</v>
      </c>
      <c r="I926" s="37" t="s">
        <v>33</v>
      </c>
      <c r="J926" s="40">
        <v>9193</v>
      </c>
      <c r="K926" s="40">
        <v>24147</v>
      </c>
      <c r="L926" s="39">
        <v>14844</v>
      </c>
      <c r="M926" s="41" t="s">
        <v>34</v>
      </c>
      <c r="N926" s="42">
        <v>4.4000000000000004</v>
      </c>
      <c r="O926" s="43">
        <f t="shared" si="42"/>
        <v>587.7772727272727</v>
      </c>
      <c r="P926" s="44">
        <v>4.42</v>
      </c>
      <c r="Q926" s="45" t="s">
        <v>67</v>
      </c>
      <c r="R926" s="37" t="s">
        <v>36</v>
      </c>
      <c r="S926" s="46" t="s">
        <v>246</v>
      </c>
      <c r="T926" s="37"/>
      <c r="U926" s="47"/>
      <c r="V926" s="48">
        <f t="shared" si="43"/>
        <v>99</v>
      </c>
      <c r="X926" s="21">
        <f t="shared" si="44"/>
        <v>99</v>
      </c>
    </row>
    <row r="927" spans="1:24" s="5" customFormat="1" ht="24" customHeight="1">
      <c r="A927" s="22"/>
      <c r="B927" s="23"/>
      <c r="C927" s="24"/>
      <c r="D927" s="36" t="s">
        <v>267</v>
      </c>
      <c r="E927" s="37" t="s">
        <v>236</v>
      </c>
      <c r="F927" s="38">
        <v>9.8390000000000004</v>
      </c>
      <c r="G927" s="39" t="s">
        <v>237</v>
      </c>
      <c r="H927" s="39" t="s">
        <v>238</v>
      </c>
      <c r="I927" s="37" t="s">
        <v>239</v>
      </c>
      <c r="J927" s="40">
        <v>9193</v>
      </c>
      <c r="K927" s="40">
        <v>24147</v>
      </c>
      <c r="L927" s="39">
        <v>14844</v>
      </c>
      <c r="M927" s="41" t="s">
        <v>34</v>
      </c>
      <c r="N927" s="42">
        <v>4.6500000000000004</v>
      </c>
      <c r="O927" s="43">
        <f t="shared" si="42"/>
        <v>556.17634408602146</v>
      </c>
      <c r="P927" s="44">
        <v>4.42</v>
      </c>
      <c r="Q927" s="45" t="s">
        <v>35</v>
      </c>
      <c r="R927" s="37" t="s">
        <v>36</v>
      </c>
      <c r="S927" s="46" t="s">
        <v>245</v>
      </c>
      <c r="T927" s="37"/>
      <c r="U927" s="47"/>
      <c r="V927" s="48">
        <f t="shared" si="43"/>
        <v>105</v>
      </c>
      <c r="W927" s="12"/>
      <c r="X927" s="21">
        <f t="shared" si="44"/>
        <v>105</v>
      </c>
    </row>
    <row r="928" spans="1:24" s="5" customFormat="1" ht="24" customHeight="1">
      <c r="A928" s="22"/>
      <c r="B928" s="23"/>
      <c r="C928" s="24"/>
      <c r="D928" s="36" t="s">
        <v>267</v>
      </c>
      <c r="E928" s="37" t="s">
        <v>236</v>
      </c>
      <c r="F928" s="38">
        <v>9.8390000000000004</v>
      </c>
      <c r="G928" s="39" t="s">
        <v>237</v>
      </c>
      <c r="H928" s="39" t="s">
        <v>238</v>
      </c>
      <c r="I928" s="37" t="s">
        <v>239</v>
      </c>
      <c r="J928" s="40">
        <v>9193</v>
      </c>
      <c r="K928" s="40">
        <v>24147</v>
      </c>
      <c r="L928" s="39">
        <v>14844</v>
      </c>
      <c r="M928" s="41" t="s">
        <v>34</v>
      </c>
      <c r="N928" s="42">
        <v>4.6500000000000004</v>
      </c>
      <c r="O928" s="43">
        <f t="shared" si="42"/>
        <v>556.17634408602146</v>
      </c>
      <c r="P928" s="44">
        <v>4.42</v>
      </c>
      <c r="Q928" s="45" t="s">
        <v>35</v>
      </c>
      <c r="R928" s="37" t="s">
        <v>36</v>
      </c>
      <c r="S928" s="46" t="s">
        <v>246</v>
      </c>
      <c r="T928" s="37"/>
      <c r="U928" s="47"/>
      <c r="V928" s="48">
        <f t="shared" si="43"/>
        <v>105</v>
      </c>
      <c r="W928" s="12"/>
      <c r="X928" s="21">
        <f t="shared" si="44"/>
        <v>105</v>
      </c>
    </row>
    <row r="929" spans="1:24" s="5" customFormat="1" ht="24" customHeight="1">
      <c r="A929" s="22"/>
      <c r="B929" s="23"/>
      <c r="C929" s="24"/>
      <c r="D929" s="36" t="s">
        <v>267</v>
      </c>
      <c r="E929" s="37" t="s">
        <v>236</v>
      </c>
      <c r="F929" s="38">
        <v>9.8390000000000004</v>
      </c>
      <c r="G929" s="39" t="s">
        <v>237</v>
      </c>
      <c r="H929" s="39" t="s">
        <v>238</v>
      </c>
      <c r="I929" s="37" t="s">
        <v>239</v>
      </c>
      <c r="J929" s="40">
        <v>9193</v>
      </c>
      <c r="K929" s="40">
        <v>24147</v>
      </c>
      <c r="L929" s="39">
        <v>14844</v>
      </c>
      <c r="M929" s="41" t="s">
        <v>34</v>
      </c>
      <c r="N929" s="42">
        <v>4.57</v>
      </c>
      <c r="O929" s="43">
        <f t="shared" si="42"/>
        <v>565.91247264770232</v>
      </c>
      <c r="P929" s="44">
        <v>4.42</v>
      </c>
      <c r="Q929" s="45" t="s">
        <v>67</v>
      </c>
      <c r="R929" s="37" t="s">
        <v>36</v>
      </c>
      <c r="S929" s="46" t="s">
        <v>245</v>
      </c>
      <c r="T929" s="37"/>
      <c r="U929" s="47"/>
      <c r="V929" s="48">
        <f t="shared" si="43"/>
        <v>103</v>
      </c>
      <c r="X929" s="21">
        <f t="shared" si="44"/>
        <v>103</v>
      </c>
    </row>
    <row r="930" spans="1:24" s="5" customFormat="1" ht="24" customHeight="1">
      <c r="A930" s="22"/>
      <c r="B930" s="23"/>
      <c r="C930" s="24"/>
      <c r="D930" s="36" t="s">
        <v>267</v>
      </c>
      <c r="E930" s="37" t="s">
        <v>236</v>
      </c>
      <c r="F930" s="38">
        <v>9.8390000000000004</v>
      </c>
      <c r="G930" s="39" t="s">
        <v>237</v>
      </c>
      <c r="H930" s="39" t="s">
        <v>238</v>
      </c>
      <c r="I930" s="37" t="s">
        <v>239</v>
      </c>
      <c r="J930" s="40">
        <v>9193</v>
      </c>
      <c r="K930" s="40">
        <v>24147</v>
      </c>
      <c r="L930" s="39">
        <v>14844</v>
      </c>
      <c r="M930" s="41" t="s">
        <v>34</v>
      </c>
      <c r="N930" s="42">
        <v>4.57</v>
      </c>
      <c r="O930" s="43">
        <f t="shared" si="42"/>
        <v>565.91247264770232</v>
      </c>
      <c r="P930" s="44">
        <v>4.42</v>
      </c>
      <c r="Q930" s="45" t="s">
        <v>67</v>
      </c>
      <c r="R930" s="37" t="s">
        <v>36</v>
      </c>
      <c r="S930" s="46" t="s">
        <v>246</v>
      </c>
      <c r="T930" s="37"/>
      <c r="U930" s="47"/>
      <c r="V930" s="48">
        <f t="shared" si="43"/>
        <v>103</v>
      </c>
      <c r="X930" s="21">
        <f t="shared" si="44"/>
        <v>103</v>
      </c>
    </row>
    <row r="931" spans="1:24" s="5" customFormat="1" ht="24" customHeight="1">
      <c r="A931" s="22"/>
      <c r="B931" s="23"/>
      <c r="C931" s="24"/>
      <c r="D931" s="36" t="s">
        <v>267</v>
      </c>
      <c r="E931" s="37" t="s">
        <v>236</v>
      </c>
      <c r="F931" s="38">
        <v>9.8390000000000004</v>
      </c>
      <c r="G931" s="39" t="s">
        <v>237</v>
      </c>
      <c r="H931" s="39" t="s">
        <v>238</v>
      </c>
      <c r="I931" s="37" t="s">
        <v>242</v>
      </c>
      <c r="J931" s="40">
        <v>9193</v>
      </c>
      <c r="K931" s="40">
        <v>24147</v>
      </c>
      <c r="L931" s="39">
        <v>14844</v>
      </c>
      <c r="M931" s="41" t="s">
        <v>34</v>
      </c>
      <c r="N931" s="42">
        <v>4.5199999999999996</v>
      </c>
      <c r="O931" s="43">
        <f t="shared" si="42"/>
        <v>572.17256637168146</v>
      </c>
      <c r="P931" s="44">
        <v>4.42</v>
      </c>
      <c r="Q931" s="45" t="s">
        <v>35</v>
      </c>
      <c r="R931" s="37" t="s">
        <v>36</v>
      </c>
      <c r="S931" s="46" t="s">
        <v>245</v>
      </c>
      <c r="T931" s="37"/>
      <c r="U931" s="47"/>
      <c r="V931" s="48">
        <f t="shared" si="43"/>
        <v>102</v>
      </c>
      <c r="W931" s="12"/>
      <c r="X931" s="21">
        <f t="shared" si="44"/>
        <v>102</v>
      </c>
    </row>
    <row r="932" spans="1:24" s="5" customFormat="1" ht="24" customHeight="1">
      <c r="A932" s="22"/>
      <c r="B932" s="23"/>
      <c r="C932" s="24"/>
      <c r="D932" s="36" t="s">
        <v>267</v>
      </c>
      <c r="E932" s="37" t="s">
        <v>236</v>
      </c>
      <c r="F932" s="38">
        <v>9.8390000000000004</v>
      </c>
      <c r="G932" s="39" t="s">
        <v>237</v>
      </c>
      <c r="H932" s="39" t="s">
        <v>238</v>
      </c>
      <c r="I932" s="37" t="s">
        <v>242</v>
      </c>
      <c r="J932" s="40">
        <v>9193</v>
      </c>
      <c r="K932" s="40">
        <v>24147</v>
      </c>
      <c r="L932" s="39">
        <v>14844</v>
      </c>
      <c r="M932" s="41" t="s">
        <v>34</v>
      </c>
      <c r="N932" s="42">
        <v>4.5199999999999996</v>
      </c>
      <c r="O932" s="43">
        <f t="shared" si="42"/>
        <v>572.17256637168146</v>
      </c>
      <c r="P932" s="44">
        <v>4.42</v>
      </c>
      <c r="Q932" s="45" t="s">
        <v>35</v>
      </c>
      <c r="R932" s="37" t="s">
        <v>36</v>
      </c>
      <c r="S932" s="46" t="s">
        <v>246</v>
      </c>
      <c r="T932" s="37"/>
      <c r="U932" s="47"/>
      <c r="V932" s="48">
        <f t="shared" si="43"/>
        <v>102</v>
      </c>
      <c r="W932" s="12"/>
      <c r="X932" s="21">
        <f t="shared" si="44"/>
        <v>102</v>
      </c>
    </row>
    <row r="933" spans="1:24" s="5" customFormat="1" ht="24" customHeight="1">
      <c r="A933" s="22"/>
      <c r="B933" s="23"/>
      <c r="C933" s="24"/>
      <c r="D933" s="36" t="s">
        <v>267</v>
      </c>
      <c r="E933" s="37" t="s">
        <v>236</v>
      </c>
      <c r="F933" s="38">
        <v>9.8390000000000004</v>
      </c>
      <c r="G933" s="39" t="s">
        <v>237</v>
      </c>
      <c r="H933" s="39" t="s">
        <v>238</v>
      </c>
      <c r="I933" s="37" t="s">
        <v>242</v>
      </c>
      <c r="J933" s="40">
        <v>9193</v>
      </c>
      <c r="K933" s="40">
        <v>24147</v>
      </c>
      <c r="L933" s="39">
        <v>14844</v>
      </c>
      <c r="M933" s="41" t="s">
        <v>34</v>
      </c>
      <c r="N933" s="42">
        <v>4.46</v>
      </c>
      <c r="O933" s="43">
        <f t="shared" si="42"/>
        <v>579.86995515695071</v>
      </c>
      <c r="P933" s="44">
        <v>4.42</v>
      </c>
      <c r="Q933" s="45" t="s">
        <v>67</v>
      </c>
      <c r="R933" s="37" t="s">
        <v>36</v>
      </c>
      <c r="S933" s="46" t="s">
        <v>245</v>
      </c>
      <c r="T933" s="37"/>
      <c r="U933" s="47"/>
      <c r="V933" s="48">
        <f t="shared" si="43"/>
        <v>100</v>
      </c>
      <c r="X933" s="21">
        <f t="shared" si="44"/>
        <v>100</v>
      </c>
    </row>
    <row r="934" spans="1:24" s="5" customFormat="1" ht="24" customHeight="1">
      <c r="A934" s="22"/>
      <c r="B934" s="23"/>
      <c r="C934" s="24"/>
      <c r="D934" s="36" t="s">
        <v>267</v>
      </c>
      <c r="E934" s="37" t="s">
        <v>236</v>
      </c>
      <c r="F934" s="38">
        <v>9.8390000000000004</v>
      </c>
      <c r="G934" s="39" t="s">
        <v>237</v>
      </c>
      <c r="H934" s="39" t="s">
        <v>238</v>
      </c>
      <c r="I934" s="37" t="s">
        <v>242</v>
      </c>
      <c r="J934" s="40">
        <v>9193</v>
      </c>
      <c r="K934" s="40">
        <v>24147</v>
      </c>
      <c r="L934" s="39">
        <v>14844</v>
      </c>
      <c r="M934" s="41" t="s">
        <v>34</v>
      </c>
      <c r="N934" s="42">
        <v>4.46</v>
      </c>
      <c r="O934" s="43">
        <f t="shared" si="42"/>
        <v>579.86995515695071</v>
      </c>
      <c r="P934" s="44">
        <v>4.42</v>
      </c>
      <c r="Q934" s="45" t="s">
        <v>67</v>
      </c>
      <c r="R934" s="37" t="s">
        <v>36</v>
      </c>
      <c r="S934" s="46" t="s">
        <v>246</v>
      </c>
      <c r="T934" s="37"/>
      <c r="U934" s="47"/>
      <c r="V934" s="48">
        <f t="shared" si="43"/>
        <v>100</v>
      </c>
      <c r="X934" s="21">
        <f t="shared" si="44"/>
        <v>100</v>
      </c>
    </row>
    <row r="935" spans="1:24" s="5" customFormat="1" ht="24" customHeight="1">
      <c r="A935" s="22"/>
      <c r="B935" s="23"/>
      <c r="C935" s="24"/>
      <c r="D935" s="36" t="s">
        <v>268</v>
      </c>
      <c r="E935" s="37" t="s">
        <v>236</v>
      </c>
      <c r="F935" s="38">
        <v>9.8390000000000004</v>
      </c>
      <c r="G935" s="39" t="s">
        <v>237</v>
      </c>
      <c r="H935" s="39" t="s">
        <v>238</v>
      </c>
      <c r="I935" s="37" t="s">
        <v>239</v>
      </c>
      <c r="J935" s="40">
        <v>9193</v>
      </c>
      <c r="K935" s="40">
        <v>24147</v>
      </c>
      <c r="L935" s="39">
        <v>14844</v>
      </c>
      <c r="M935" s="41" t="s">
        <v>34</v>
      </c>
      <c r="N935" s="42">
        <v>4.6500000000000004</v>
      </c>
      <c r="O935" s="43">
        <f t="shared" si="42"/>
        <v>556.17634408602146</v>
      </c>
      <c r="P935" s="44">
        <v>4.42</v>
      </c>
      <c r="Q935" s="45" t="s">
        <v>35</v>
      </c>
      <c r="R935" s="37" t="s">
        <v>36</v>
      </c>
      <c r="S935" s="46" t="s">
        <v>245</v>
      </c>
      <c r="T935" s="37"/>
      <c r="U935" s="47"/>
      <c r="V935" s="48">
        <f t="shared" si="43"/>
        <v>105</v>
      </c>
      <c r="W935" s="12"/>
      <c r="X935" s="21">
        <f t="shared" si="44"/>
        <v>105</v>
      </c>
    </row>
    <row r="936" spans="1:24" s="5" customFormat="1" ht="24" customHeight="1">
      <c r="A936" s="22"/>
      <c r="B936" s="23"/>
      <c r="C936" s="24"/>
      <c r="D936" s="36" t="s">
        <v>268</v>
      </c>
      <c r="E936" s="37" t="s">
        <v>236</v>
      </c>
      <c r="F936" s="38">
        <v>9.8390000000000004</v>
      </c>
      <c r="G936" s="39" t="s">
        <v>237</v>
      </c>
      <c r="H936" s="39" t="s">
        <v>238</v>
      </c>
      <c r="I936" s="37" t="s">
        <v>239</v>
      </c>
      <c r="J936" s="40">
        <v>9193</v>
      </c>
      <c r="K936" s="40">
        <v>24147</v>
      </c>
      <c r="L936" s="39">
        <v>14844</v>
      </c>
      <c r="M936" s="41" t="s">
        <v>34</v>
      </c>
      <c r="N936" s="42">
        <v>4.6500000000000004</v>
      </c>
      <c r="O936" s="43">
        <f t="shared" si="42"/>
        <v>556.17634408602146</v>
      </c>
      <c r="P936" s="44">
        <v>4.42</v>
      </c>
      <c r="Q936" s="45" t="s">
        <v>35</v>
      </c>
      <c r="R936" s="37" t="s">
        <v>36</v>
      </c>
      <c r="S936" s="46" t="s">
        <v>246</v>
      </c>
      <c r="T936" s="37"/>
      <c r="U936" s="47"/>
      <c r="V936" s="48">
        <f t="shared" si="43"/>
        <v>105</v>
      </c>
      <c r="W936" s="12"/>
      <c r="X936" s="21">
        <f t="shared" si="44"/>
        <v>105</v>
      </c>
    </row>
    <row r="937" spans="1:24" s="5" customFormat="1" ht="24" customHeight="1">
      <c r="A937" s="22"/>
      <c r="B937" s="23"/>
      <c r="C937" s="24"/>
      <c r="D937" s="36" t="s">
        <v>268</v>
      </c>
      <c r="E937" s="37" t="s">
        <v>236</v>
      </c>
      <c r="F937" s="38">
        <v>9.8390000000000004</v>
      </c>
      <c r="G937" s="39" t="s">
        <v>237</v>
      </c>
      <c r="H937" s="39" t="s">
        <v>238</v>
      </c>
      <c r="I937" s="37" t="s">
        <v>239</v>
      </c>
      <c r="J937" s="40">
        <v>9193</v>
      </c>
      <c r="K937" s="40">
        <v>24147</v>
      </c>
      <c r="L937" s="39">
        <v>14844</v>
      </c>
      <c r="M937" s="41" t="s">
        <v>34</v>
      </c>
      <c r="N937" s="42">
        <v>4.57</v>
      </c>
      <c r="O937" s="43">
        <f t="shared" si="42"/>
        <v>565.91247264770232</v>
      </c>
      <c r="P937" s="44">
        <v>4.42</v>
      </c>
      <c r="Q937" s="45" t="s">
        <v>67</v>
      </c>
      <c r="R937" s="37" t="s">
        <v>36</v>
      </c>
      <c r="S937" s="46" t="s">
        <v>245</v>
      </c>
      <c r="T937" s="37"/>
      <c r="U937" s="47"/>
      <c r="V937" s="48">
        <f t="shared" si="43"/>
        <v>103</v>
      </c>
      <c r="X937" s="21">
        <f t="shared" si="44"/>
        <v>103</v>
      </c>
    </row>
    <row r="938" spans="1:24" s="5" customFormat="1" ht="24" customHeight="1">
      <c r="A938" s="22"/>
      <c r="B938" s="23"/>
      <c r="C938" s="24"/>
      <c r="D938" s="36" t="s">
        <v>268</v>
      </c>
      <c r="E938" s="37" t="s">
        <v>236</v>
      </c>
      <c r="F938" s="38">
        <v>9.8390000000000004</v>
      </c>
      <c r="G938" s="39" t="s">
        <v>237</v>
      </c>
      <c r="H938" s="39" t="s">
        <v>238</v>
      </c>
      <c r="I938" s="37" t="s">
        <v>239</v>
      </c>
      <c r="J938" s="40">
        <v>9193</v>
      </c>
      <c r="K938" s="40">
        <v>24147</v>
      </c>
      <c r="L938" s="39">
        <v>14844</v>
      </c>
      <c r="M938" s="41" t="s">
        <v>34</v>
      </c>
      <c r="N938" s="42">
        <v>4.57</v>
      </c>
      <c r="O938" s="43">
        <f t="shared" si="42"/>
        <v>565.91247264770232</v>
      </c>
      <c r="P938" s="44">
        <v>4.42</v>
      </c>
      <c r="Q938" s="45" t="s">
        <v>67</v>
      </c>
      <c r="R938" s="37" t="s">
        <v>36</v>
      </c>
      <c r="S938" s="46" t="s">
        <v>246</v>
      </c>
      <c r="T938" s="37"/>
      <c r="U938" s="47"/>
      <c r="V938" s="48">
        <f t="shared" si="43"/>
        <v>103</v>
      </c>
      <c r="X938" s="21">
        <f t="shared" si="44"/>
        <v>103</v>
      </c>
    </row>
    <row r="939" spans="1:24" s="5" customFormat="1" ht="24" customHeight="1">
      <c r="A939" s="22"/>
      <c r="B939" s="23"/>
      <c r="C939" s="24"/>
      <c r="D939" s="36" t="s">
        <v>268</v>
      </c>
      <c r="E939" s="37" t="s">
        <v>236</v>
      </c>
      <c r="F939" s="38">
        <v>9.8390000000000004</v>
      </c>
      <c r="G939" s="39" t="s">
        <v>237</v>
      </c>
      <c r="H939" s="39" t="s">
        <v>238</v>
      </c>
      <c r="I939" s="37" t="s">
        <v>242</v>
      </c>
      <c r="J939" s="40">
        <v>9193</v>
      </c>
      <c r="K939" s="40">
        <v>24147</v>
      </c>
      <c r="L939" s="39">
        <v>14844</v>
      </c>
      <c r="M939" s="41" t="s">
        <v>34</v>
      </c>
      <c r="N939" s="42">
        <v>4.5199999999999996</v>
      </c>
      <c r="O939" s="43">
        <f t="shared" si="42"/>
        <v>572.17256637168146</v>
      </c>
      <c r="P939" s="44">
        <v>4.42</v>
      </c>
      <c r="Q939" s="45" t="s">
        <v>35</v>
      </c>
      <c r="R939" s="37" t="s">
        <v>36</v>
      </c>
      <c r="S939" s="46" t="s">
        <v>245</v>
      </c>
      <c r="T939" s="37"/>
      <c r="U939" s="47"/>
      <c r="V939" s="48">
        <f t="shared" si="43"/>
        <v>102</v>
      </c>
      <c r="W939" s="12"/>
      <c r="X939" s="21">
        <f t="shared" si="44"/>
        <v>102</v>
      </c>
    </row>
    <row r="940" spans="1:24" s="5" customFormat="1" ht="24" customHeight="1">
      <c r="A940" s="22"/>
      <c r="B940" s="23"/>
      <c r="C940" s="24"/>
      <c r="D940" s="36" t="s">
        <v>268</v>
      </c>
      <c r="E940" s="37" t="s">
        <v>236</v>
      </c>
      <c r="F940" s="38">
        <v>9.8390000000000004</v>
      </c>
      <c r="G940" s="39" t="s">
        <v>237</v>
      </c>
      <c r="H940" s="39" t="s">
        <v>238</v>
      </c>
      <c r="I940" s="37" t="s">
        <v>242</v>
      </c>
      <c r="J940" s="40">
        <v>9193</v>
      </c>
      <c r="K940" s="40">
        <v>24147</v>
      </c>
      <c r="L940" s="39">
        <v>14844</v>
      </c>
      <c r="M940" s="41" t="s">
        <v>34</v>
      </c>
      <c r="N940" s="42">
        <v>4.5199999999999996</v>
      </c>
      <c r="O940" s="43">
        <f t="shared" si="42"/>
        <v>572.17256637168146</v>
      </c>
      <c r="P940" s="44">
        <v>4.42</v>
      </c>
      <c r="Q940" s="45" t="s">
        <v>35</v>
      </c>
      <c r="R940" s="37" t="s">
        <v>36</v>
      </c>
      <c r="S940" s="46" t="s">
        <v>246</v>
      </c>
      <c r="T940" s="37"/>
      <c r="U940" s="47"/>
      <c r="V940" s="48">
        <f t="shared" si="43"/>
        <v>102</v>
      </c>
      <c r="W940" s="12"/>
      <c r="X940" s="21">
        <f t="shared" si="44"/>
        <v>102</v>
      </c>
    </row>
    <row r="941" spans="1:24" s="5" customFormat="1" ht="24" customHeight="1">
      <c r="A941" s="22"/>
      <c r="B941" s="23"/>
      <c r="C941" s="24"/>
      <c r="D941" s="36" t="s">
        <v>268</v>
      </c>
      <c r="E941" s="37" t="s">
        <v>236</v>
      </c>
      <c r="F941" s="38">
        <v>9.8390000000000004</v>
      </c>
      <c r="G941" s="39" t="s">
        <v>237</v>
      </c>
      <c r="H941" s="39" t="s">
        <v>238</v>
      </c>
      <c r="I941" s="37" t="s">
        <v>242</v>
      </c>
      <c r="J941" s="40">
        <v>9193</v>
      </c>
      <c r="K941" s="40">
        <v>24147</v>
      </c>
      <c r="L941" s="39">
        <v>14844</v>
      </c>
      <c r="M941" s="41" t="s">
        <v>34</v>
      </c>
      <c r="N941" s="42">
        <v>4.46</v>
      </c>
      <c r="O941" s="43">
        <f t="shared" si="42"/>
        <v>579.86995515695071</v>
      </c>
      <c r="P941" s="44">
        <v>4.42</v>
      </c>
      <c r="Q941" s="45" t="s">
        <v>67</v>
      </c>
      <c r="R941" s="37" t="s">
        <v>36</v>
      </c>
      <c r="S941" s="46" t="s">
        <v>245</v>
      </c>
      <c r="T941" s="37"/>
      <c r="U941" s="47"/>
      <c r="V941" s="48">
        <f t="shared" si="43"/>
        <v>100</v>
      </c>
      <c r="X941" s="21">
        <f t="shared" si="44"/>
        <v>100</v>
      </c>
    </row>
    <row r="942" spans="1:24" s="5" customFormat="1" ht="24" customHeight="1">
      <c r="A942" s="22"/>
      <c r="B942" s="23"/>
      <c r="C942" s="24"/>
      <c r="D942" s="36" t="s">
        <v>268</v>
      </c>
      <c r="E942" s="37" t="s">
        <v>236</v>
      </c>
      <c r="F942" s="38">
        <v>9.8390000000000004</v>
      </c>
      <c r="G942" s="39" t="s">
        <v>237</v>
      </c>
      <c r="H942" s="39" t="s">
        <v>238</v>
      </c>
      <c r="I942" s="37" t="s">
        <v>242</v>
      </c>
      <c r="J942" s="40">
        <v>9193</v>
      </c>
      <c r="K942" s="40">
        <v>24147</v>
      </c>
      <c r="L942" s="39">
        <v>14844</v>
      </c>
      <c r="M942" s="41" t="s">
        <v>34</v>
      </c>
      <c r="N942" s="42">
        <v>4.46</v>
      </c>
      <c r="O942" s="43">
        <f t="shared" si="42"/>
        <v>579.86995515695071</v>
      </c>
      <c r="P942" s="44">
        <v>4.42</v>
      </c>
      <c r="Q942" s="45" t="s">
        <v>67</v>
      </c>
      <c r="R942" s="37" t="s">
        <v>36</v>
      </c>
      <c r="S942" s="46" t="s">
        <v>246</v>
      </c>
      <c r="T942" s="37"/>
      <c r="U942" s="47"/>
      <c r="V942" s="48">
        <f t="shared" si="43"/>
        <v>100</v>
      </c>
      <c r="X942" s="21">
        <f t="shared" si="44"/>
        <v>100</v>
      </c>
    </row>
    <row r="943" spans="1:24" s="5" customFormat="1" ht="24" customHeight="1">
      <c r="A943" s="22"/>
      <c r="B943" s="23"/>
      <c r="C943" s="24"/>
      <c r="D943" s="36" t="s">
        <v>269</v>
      </c>
      <c r="E943" s="37" t="s">
        <v>236</v>
      </c>
      <c r="F943" s="38">
        <v>9.8390000000000004</v>
      </c>
      <c r="G943" s="39" t="s">
        <v>237</v>
      </c>
      <c r="H943" s="39" t="s">
        <v>238</v>
      </c>
      <c r="I943" s="37" t="s">
        <v>239</v>
      </c>
      <c r="J943" s="40">
        <v>9193</v>
      </c>
      <c r="K943" s="40">
        <v>24147</v>
      </c>
      <c r="L943" s="39">
        <v>14844</v>
      </c>
      <c r="M943" s="41" t="s">
        <v>34</v>
      </c>
      <c r="N943" s="42">
        <v>4.6500000000000004</v>
      </c>
      <c r="O943" s="43">
        <f t="shared" si="42"/>
        <v>556.17634408602146</v>
      </c>
      <c r="P943" s="44">
        <v>4.42</v>
      </c>
      <c r="Q943" s="45" t="s">
        <v>35</v>
      </c>
      <c r="R943" s="37" t="s">
        <v>36</v>
      </c>
      <c r="S943" s="46" t="s">
        <v>245</v>
      </c>
      <c r="T943" s="37"/>
      <c r="U943" s="47"/>
      <c r="V943" s="48">
        <f t="shared" si="43"/>
        <v>105</v>
      </c>
      <c r="W943" s="12"/>
      <c r="X943" s="21">
        <f t="shared" si="44"/>
        <v>105</v>
      </c>
    </row>
    <row r="944" spans="1:24" s="5" customFormat="1" ht="24" customHeight="1">
      <c r="A944" s="22"/>
      <c r="B944" s="23"/>
      <c r="C944" s="24"/>
      <c r="D944" s="36" t="s">
        <v>269</v>
      </c>
      <c r="E944" s="37" t="s">
        <v>236</v>
      </c>
      <c r="F944" s="38">
        <v>9.8390000000000004</v>
      </c>
      <c r="G944" s="39" t="s">
        <v>237</v>
      </c>
      <c r="H944" s="39" t="s">
        <v>238</v>
      </c>
      <c r="I944" s="37" t="s">
        <v>239</v>
      </c>
      <c r="J944" s="40">
        <v>9193</v>
      </c>
      <c r="K944" s="40">
        <v>24147</v>
      </c>
      <c r="L944" s="39">
        <v>14844</v>
      </c>
      <c r="M944" s="41" t="s">
        <v>34</v>
      </c>
      <c r="N944" s="42">
        <v>4.6500000000000004</v>
      </c>
      <c r="O944" s="43">
        <f t="shared" si="42"/>
        <v>556.17634408602146</v>
      </c>
      <c r="P944" s="44">
        <v>4.42</v>
      </c>
      <c r="Q944" s="45" t="s">
        <v>35</v>
      </c>
      <c r="R944" s="37" t="s">
        <v>36</v>
      </c>
      <c r="S944" s="46" t="s">
        <v>246</v>
      </c>
      <c r="T944" s="37"/>
      <c r="U944" s="47"/>
      <c r="V944" s="48">
        <f t="shared" si="43"/>
        <v>105</v>
      </c>
      <c r="W944" s="12"/>
      <c r="X944" s="21">
        <f t="shared" si="44"/>
        <v>105</v>
      </c>
    </row>
    <row r="945" spans="1:24" s="5" customFormat="1" ht="24" customHeight="1">
      <c r="A945" s="22"/>
      <c r="B945" s="23"/>
      <c r="C945" s="24"/>
      <c r="D945" s="36" t="s">
        <v>269</v>
      </c>
      <c r="E945" s="37" t="s">
        <v>236</v>
      </c>
      <c r="F945" s="38">
        <v>9.8390000000000004</v>
      </c>
      <c r="G945" s="39" t="s">
        <v>237</v>
      </c>
      <c r="H945" s="39" t="s">
        <v>238</v>
      </c>
      <c r="I945" s="37" t="s">
        <v>239</v>
      </c>
      <c r="J945" s="40">
        <v>9193</v>
      </c>
      <c r="K945" s="40">
        <v>24147</v>
      </c>
      <c r="L945" s="39">
        <v>14844</v>
      </c>
      <c r="M945" s="41" t="s">
        <v>34</v>
      </c>
      <c r="N945" s="42">
        <v>4.57</v>
      </c>
      <c r="O945" s="43">
        <f t="shared" si="42"/>
        <v>565.91247264770232</v>
      </c>
      <c r="P945" s="44">
        <v>4.42</v>
      </c>
      <c r="Q945" s="45" t="s">
        <v>67</v>
      </c>
      <c r="R945" s="37" t="s">
        <v>36</v>
      </c>
      <c r="S945" s="46" t="s">
        <v>245</v>
      </c>
      <c r="T945" s="37"/>
      <c r="U945" s="47"/>
      <c r="V945" s="48">
        <f t="shared" si="43"/>
        <v>103</v>
      </c>
      <c r="X945" s="21">
        <f t="shared" si="44"/>
        <v>103</v>
      </c>
    </row>
    <row r="946" spans="1:24" s="5" customFormat="1" ht="24" customHeight="1">
      <c r="A946" s="22"/>
      <c r="B946" s="23"/>
      <c r="C946" s="24"/>
      <c r="D946" s="36" t="s">
        <v>269</v>
      </c>
      <c r="E946" s="37" t="s">
        <v>236</v>
      </c>
      <c r="F946" s="38">
        <v>9.8390000000000004</v>
      </c>
      <c r="G946" s="39" t="s">
        <v>237</v>
      </c>
      <c r="H946" s="39" t="s">
        <v>238</v>
      </c>
      <c r="I946" s="37" t="s">
        <v>239</v>
      </c>
      <c r="J946" s="40">
        <v>9193</v>
      </c>
      <c r="K946" s="40">
        <v>24147</v>
      </c>
      <c r="L946" s="39">
        <v>14844</v>
      </c>
      <c r="M946" s="41" t="s">
        <v>34</v>
      </c>
      <c r="N946" s="42">
        <v>4.57</v>
      </c>
      <c r="O946" s="43">
        <f t="shared" si="42"/>
        <v>565.91247264770232</v>
      </c>
      <c r="P946" s="44">
        <v>4.42</v>
      </c>
      <c r="Q946" s="45" t="s">
        <v>67</v>
      </c>
      <c r="R946" s="37" t="s">
        <v>36</v>
      </c>
      <c r="S946" s="46" t="s">
        <v>246</v>
      </c>
      <c r="T946" s="37"/>
      <c r="U946" s="47"/>
      <c r="V946" s="48">
        <f t="shared" si="43"/>
        <v>103</v>
      </c>
      <c r="X946" s="21">
        <f t="shared" si="44"/>
        <v>103</v>
      </c>
    </row>
    <row r="947" spans="1:24" s="5" customFormat="1" ht="24" customHeight="1">
      <c r="A947" s="22"/>
      <c r="B947" s="23"/>
      <c r="C947" s="24"/>
      <c r="D947" s="36" t="s">
        <v>269</v>
      </c>
      <c r="E947" s="37" t="s">
        <v>236</v>
      </c>
      <c r="F947" s="38">
        <v>9.8390000000000004</v>
      </c>
      <c r="G947" s="39" t="s">
        <v>237</v>
      </c>
      <c r="H947" s="39" t="s">
        <v>238</v>
      </c>
      <c r="I947" s="37" t="s">
        <v>242</v>
      </c>
      <c r="J947" s="40">
        <v>9193</v>
      </c>
      <c r="K947" s="40">
        <v>24147</v>
      </c>
      <c r="L947" s="39">
        <v>14844</v>
      </c>
      <c r="M947" s="41" t="s">
        <v>34</v>
      </c>
      <c r="N947" s="42">
        <v>4.5199999999999996</v>
      </c>
      <c r="O947" s="43">
        <f t="shared" si="42"/>
        <v>572.17256637168146</v>
      </c>
      <c r="P947" s="44">
        <v>4.42</v>
      </c>
      <c r="Q947" s="45" t="s">
        <v>35</v>
      </c>
      <c r="R947" s="37" t="s">
        <v>36</v>
      </c>
      <c r="S947" s="46" t="s">
        <v>245</v>
      </c>
      <c r="T947" s="37"/>
      <c r="U947" s="47"/>
      <c r="V947" s="48">
        <f t="shared" si="43"/>
        <v>102</v>
      </c>
      <c r="W947" s="12"/>
      <c r="X947" s="21">
        <f t="shared" si="44"/>
        <v>102</v>
      </c>
    </row>
    <row r="948" spans="1:24" s="5" customFormat="1" ht="24" customHeight="1">
      <c r="A948" s="22"/>
      <c r="B948" s="23"/>
      <c r="C948" s="24"/>
      <c r="D948" s="36" t="s">
        <v>269</v>
      </c>
      <c r="E948" s="37" t="s">
        <v>236</v>
      </c>
      <c r="F948" s="38">
        <v>9.8390000000000004</v>
      </c>
      <c r="G948" s="39" t="s">
        <v>237</v>
      </c>
      <c r="H948" s="39" t="s">
        <v>238</v>
      </c>
      <c r="I948" s="37" t="s">
        <v>242</v>
      </c>
      <c r="J948" s="40">
        <v>9193</v>
      </c>
      <c r="K948" s="40">
        <v>24147</v>
      </c>
      <c r="L948" s="39">
        <v>14844</v>
      </c>
      <c r="M948" s="41" t="s">
        <v>34</v>
      </c>
      <c r="N948" s="42">
        <v>4.5199999999999996</v>
      </c>
      <c r="O948" s="43">
        <f t="shared" si="42"/>
        <v>572.17256637168146</v>
      </c>
      <c r="P948" s="44">
        <v>4.42</v>
      </c>
      <c r="Q948" s="45" t="s">
        <v>35</v>
      </c>
      <c r="R948" s="37" t="s">
        <v>36</v>
      </c>
      <c r="S948" s="46" t="s">
        <v>246</v>
      </c>
      <c r="T948" s="37"/>
      <c r="U948" s="47"/>
      <c r="V948" s="48">
        <f t="shared" si="43"/>
        <v>102</v>
      </c>
      <c r="W948" s="12"/>
      <c r="X948" s="21">
        <f t="shared" si="44"/>
        <v>102</v>
      </c>
    </row>
    <row r="949" spans="1:24" s="5" customFormat="1" ht="24" customHeight="1">
      <c r="A949" s="22"/>
      <c r="B949" s="23"/>
      <c r="C949" s="24"/>
      <c r="D949" s="36" t="s">
        <v>269</v>
      </c>
      <c r="E949" s="37" t="s">
        <v>236</v>
      </c>
      <c r="F949" s="38">
        <v>9.8390000000000004</v>
      </c>
      <c r="G949" s="39" t="s">
        <v>237</v>
      </c>
      <c r="H949" s="39" t="s">
        <v>238</v>
      </c>
      <c r="I949" s="37" t="s">
        <v>242</v>
      </c>
      <c r="J949" s="40">
        <v>9193</v>
      </c>
      <c r="K949" s="40">
        <v>24147</v>
      </c>
      <c r="L949" s="39">
        <v>14844</v>
      </c>
      <c r="M949" s="41" t="s">
        <v>34</v>
      </c>
      <c r="N949" s="42">
        <v>4.46</v>
      </c>
      <c r="O949" s="43">
        <f t="shared" si="42"/>
        <v>579.86995515695071</v>
      </c>
      <c r="P949" s="44">
        <v>4.42</v>
      </c>
      <c r="Q949" s="45" t="s">
        <v>67</v>
      </c>
      <c r="R949" s="37" t="s">
        <v>36</v>
      </c>
      <c r="S949" s="46" t="s">
        <v>245</v>
      </c>
      <c r="T949" s="37"/>
      <c r="U949" s="47"/>
      <c r="V949" s="48">
        <f t="shared" si="43"/>
        <v>100</v>
      </c>
      <c r="X949" s="21">
        <f t="shared" si="44"/>
        <v>100</v>
      </c>
    </row>
    <row r="950" spans="1:24" s="5" customFormat="1" ht="24" customHeight="1">
      <c r="A950" s="22"/>
      <c r="B950" s="23"/>
      <c r="C950" s="24"/>
      <c r="D950" s="36" t="s">
        <v>269</v>
      </c>
      <c r="E950" s="37" t="s">
        <v>236</v>
      </c>
      <c r="F950" s="38">
        <v>9.8390000000000004</v>
      </c>
      <c r="G950" s="39" t="s">
        <v>237</v>
      </c>
      <c r="H950" s="39" t="s">
        <v>238</v>
      </c>
      <c r="I950" s="37" t="s">
        <v>242</v>
      </c>
      <c r="J950" s="40">
        <v>9193</v>
      </c>
      <c r="K950" s="40">
        <v>24147</v>
      </c>
      <c r="L950" s="39">
        <v>14844</v>
      </c>
      <c r="M950" s="41" t="s">
        <v>34</v>
      </c>
      <c r="N950" s="42">
        <v>4.46</v>
      </c>
      <c r="O950" s="43">
        <f t="shared" si="42"/>
        <v>579.86995515695071</v>
      </c>
      <c r="P950" s="44">
        <v>4.42</v>
      </c>
      <c r="Q950" s="45" t="s">
        <v>67</v>
      </c>
      <c r="R950" s="37" t="s">
        <v>36</v>
      </c>
      <c r="S950" s="46" t="s">
        <v>246</v>
      </c>
      <c r="T950" s="37"/>
      <c r="U950" s="47"/>
      <c r="V950" s="48">
        <f t="shared" si="43"/>
        <v>100</v>
      </c>
      <c r="X950" s="21">
        <f t="shared" si="44"/>
        <v>100</v>
      </c>
    </row>
    <row r="951" spans="1:24" s="5" customFormat="1" ht="24" customHeight="1">
      <c r="A951" s="22"/>
      <c r="B951" s="23"/>
      <c r="C951" s="24"/>
      <c r="D951" s="36" t="s">
        <v>270</v>
      </c>
      <c r="E951" s="37" t="s">
        <v>236</v>
      </c>
      <c r="F951" s="38">
        <v>9.8390000000000004</v>
      </c>
      <c r="G951" s="39" t="s">
        <v>237</v>
      </c>
      <c r="H951" s="39" t="s">
        <v>238</v>
      </c>
      <c r="I951" s="37" t="s">
        <v>239</v>
      </c>
      <c r="J951" s="40">
        <v>9193</v>
      </c>
      <c r="K951" s="40">
        <v>24147</v>
      </c>
      <c r="L951" s="39">
        <v>14844</v>
      </c>
      <c r="M951" s="41" t="s">
        <v>34</v>
      </c>
      <c r="N951" s="42">
        <v>4.6500000000000004</v>
      </c>
      <c r="O951" s="43">
        <f t="shared" si="42"/>
        <v>556.17634408602146</v>
      </c>
      <c r="P951" s="44">
        <v>4.42</v>
      </c>
      <c r="Q951" s="45" t="s">
        <v>35</v>
      </c>
      <c r="R951" s="37" t="s">
        <v>36</v>
      </c>
      <c r="S951" s="46" t="s">
        <v>245</v>
      </c>
      <c r="T951" s="37"/>
      <c r="U951" s="47"/>
      <c r="V951" s="48">
        <f t="shared" si="43"/>
        <v>105</v>
      </c>
      <c r="W951" s="12"/>
      <c r="X951" s="21">
        <f t="shared" si="44"/>
        <v>105</v>
      </c>
    </row>
    <row r="952" spans="1:24" s="5" customFormat="1" ht="24" customHeight="1">
      <c r="A952" s="22"/>
      <c r="B952" s="23"/>
      <c r="C952" s="24"/>
      <c r="D952" s="36" t="s">
        <v>270</v>
      </c>
      <c r="E952" s="37" t="s">
        <v>236</v>
      </c>
      <c r="F952" s="38">
        <v>9.8390000000000004</v>
      </c>
      <c r="G952" s="39" t="s">
        <v>237</v>
      </c>
      <c r="H952" s="39" t="s">
        <v>238</v>
      </c>
      <c r="I952" s="37" t="s">
        <v>239</v>
      </c>
      <c r="J952" s="40">
        <v>9193</v>
      </c>
      <c r="K952" s="40">
        <v>24147</v>
      </c>
      <c r="L952" s="39">
        <v>14844</v>
      </c>
      <c r="M952" s="41" t="s">
        <v>34</v>
      </c>
      <c r="N952" s="42">
        <v>4.6500000000000004</v>
      </c>
      <c r="O952" s="43">
        <f t="shared" si="42"/>
        <v>556.17634408602146</v>
      </c>
      <c r="P952" s="44">
        <v>4.42</v>
      </c>
      <c r="Q952" s="45" t="s">
        <v>35</v>
      </c>
      <c r="R952" s="37" t="s">
        <v>36</v>
      </c>
      <c r="S952" s="46" t="s">
        <v>246</v>
      </c>
      <c r="T952" s="37"/>
      <c r="U952" s="47"/>
      <c r="V952" s="48">
        <f t="shared" si="43"/>
        <v>105</v>
      </c>
      <c r="W952" s="12"/>
      <c r="X952" s="21">
        <f t="shared" si="44"/>
        <v>105</v>
      </c>
    </row>
    <row r="953" spans="1:24" s="5" customFormat="1" ht="24" customHeight="1">
      <c r="A953" s="22"/>
      <c r="B953" s="23"/>
      <c r="C953" s="24"/>
      <c r="D953" s="36" t="s">
        <v>270</v>
      </c>
      <c r="E953" s="37" t="s">
        <v>236</v>
      </c>
      <c r="F953" s="38">
        <v>9.8390000000000004</v>
      </c>
      <c r="G953" s="39" t="s">
        <v>237</v>
      </c>
      <c r="H953" s="39" t="s">
        <v>238</v>
      </c>
      <c r="I953" s="37" t="s">
        <v>239</v>
      </c>
      <c r="J953" s="40">
        <v>9193</v>
      </c>
      <c r="K953" s="40">
        <v>24147</v>
      </c>
      <c r="L953" s="39">
        <v>14844</v>
      </c>
      <c r="M953" s="41" t="s">
        <v>34</v>
      </c>
      <c r="N953" s="42">
        <v>4.57</v>
      </c>
      <c r="O953" s="43">
        <f t="shared" si="42"/>
        <v>565.91247264770232</v>
      </c>
      <c r="P953" s="44">
        <v>4.42</v>
      </c>
      <c r="Q953" s="45" t="s">
        <v>67</v>
      </c>
      <c r="R953" s="37" t="s">
        <v>36</v>
      </c>
      <c r="S953" s="46" t="s">
        <v>245</v>
      </c>
      <c r="T953" s="37"/>
      <c r="U953" s="47"/>
      <c r="V953" s="48">
        <f t="shared" si="43"/>
        <v>103</v>
      </c>
      <c r="X953" s="21">
        <f t="shared" si="44"/>
        <v>103</v>
      </c>
    </row>
    <row r="954" spans="1:24" s="5" customFormat="1" ht="24" customHeight="1">
      <c r="A954" s="22"/>
      <c r="B954" s="23"/>
      <c r="C954" s="24"/>
      <c r="D954" s="36" t="s">
        <v>270</v>
      </c>
      <c r="E954" s="37" t="s">
        <v>236</v>
      </c>
      <c r="F954" s="38">
        <v>9.8390000000000004</v>
      </c>
      <c r="G954" s="39" t="s">
        <v>237</v>
      </c>
      <c r="H954" s="39" t="s">
        <v>238</v>
      </c>
      <c r="I954" s="37" t="s">
        <v>239</v>
      </c>
      <c r="J954" s="40">
        <v>9193</v>
      </c>
      <c r="K954" s="40">
        <v>24147</v>
      </c>
      <c r="L954" s="39">
        <v>14844</v>
      </c>
      <c r="M954" s="41" t="s">
        <v>34</v>
      </c>
      <c r="N954" s="42">
        <v>4.57</v>
      </c>
      <c r="O954" s="43">
        <f t="shared" si="42"/>
        <v>565.91247264770232</v>
      </c>
      <c r="P954" s="44">
        <v>4.42</v>
      </c>
      <c r="Q954" s="45" t="s">
        <v>67</v>
      </c>
      <c r="R954" s="37" t="s">
        <v>36</v>
      </c>
      <c r="S954" s="46" t="s">
        <v>246</v>
      </c>
      <c r="T954" s="37"/>
      <c r="U954" s="47"/>
      <c r="V954" s="48">
        <f t="shared" si="43"/>
        <v>103</v>
      </c>
      <c r="X954" s="21">
        <f t="shared" si="44"/>
        <v>103</v>
      </c>
    </row>
    <row r="955" spans="1:24" s="5" customFormat="1" ht="24" customHeight="1">
      <c r="A955" s="22"/>
      <c r="B955" s="23"/>
      <c r="C955" s="24"/>
      <c r="D955" s="36" t="s">
        <v>270</v>
      </c>
      <c r="E955" s="37" t="s">
        <v>236</v>
      </c>
      <c r="F955" s="38">
        <v>9.8390000000000004</v>
      </c>
      <c r="G955" s="39" t="s">
        <v>237</v>
      </c>
      <c r="H955" s="39" t="s">
        <v>238</v>
      </c>
      <c r="I955" s="37" t="s">
        <v>242</v>
      </c>
      <c r="J955" s="40">
        <v>9193</v>
      </c>
      <c r="K955" s="40">
        <v>24147</v>
      </c>
      <c r="L955" s="39">
        <v>14844</v>
      </c>
      <c r="M955" s="41" t="s">
        <v>34</v>
      </c>
      <c r="N955" s="42">
        <v>4.5199999999999996</v>
      </c>
      <c r="O955" s="43">
        <f t="shared" si="42"/>
        <v>572.17256637168146</v>
      </c>
      <c r="P955" s="44">
        <v>4.42</v>
      </c>
      <c r="Q955" s="45" t="s">
        <v>35</v>
      </c>
      <c r="R955" s="37" t="s">
        <v>36</v>
      </c>
      <c r="S955" s="46" t="s">
        <v>245</v>
      </c>
      <c r="T955" s="37"/>
      <c r="U955" s="47"/>
      <c r="V955" s="48">
        <f t="shared" si="43"/>
        <v>102</v>
      </c>
      <c r="W955" s="12"/>
      <c r="X955" s="21">
        <f t="shared" si="44"/>
        <v>102</v>
      </c>
    </row>
    <row r="956" spans="1:24" s="5" customFormat="1" ht="24" customHeight="1">
      <c r="A956" s="22"/>
      <c r="B956" s="23"/>
      <c r="C956" s="24"/>
      <c r="D956" s="36" t="s">
        <v>270</v>
      </c>
      <c r="E956" s="37" t="s">
        <v>236</v>
      </c>
      <c r="F956" s="38">
        <v>9.8390000000000004</v>
      </c>
      <c r="G956" s="39" t="s">
        <v>237</v>
      </c>
      <c r="H956" s="39" t="s">
        <v>238</v>
      </c>
      <c r="I956" s="37" t="s">
        <v>242</v>
      </c>
      <c r="J956" s="40">
        <v>9193</v>
      </c>
      <c r="K956" s="40">
        <v>24147</v>
      </c>
      <c r="L956" s="39">
        <v>14844</v>
      </c>
      <c r="M956" s="41" t="s">
        <v>34</v>
      </c>
      <c r="N956" s="42">
        <v>4.5199999999999996</v>
      </c>
      <c r="O956" s="43">
        <f t="shared" si="42"/>
        <v>572.17256637168146</v>
      </c>
      <c r="P956" s="44">
        <v>4.42</v>
      </c>
      <c r="Q956" s="45" t="s">
        <v>35</v>
      </c>
      <c r="R956" s="37" t="s">
        <v>36</v>
      </c>
      <c r="S956" s="46" t="s">
        <v>246</v>
      </c>
      <c r="T956" s="37"/>
      <c r="U956" s="47"/>
      <c r="V956" s="48">
        <f t="shared" si="43"/>
        <v>102</v>
      </c>
      <c r="W956" s="12"/>
      <c r="X956" s="21">
        <f t="shared" si="44"/>
        <v>102</v>
      </c>
    </row>
    <row r="957" spans="1:24" s="5" customFormat="1" ht="24" customHeight="1">
      <c r="A957" s="22"/>
      <c r="B957" s="23"/>
      <c r="C957" s="24"/>
      <c r="D957" s="36" t="s">
        <v>270</v>
      </c>
      <c r="E957" s="37" t="s">
        <v>236</v>
      </c>
      <c r="F957" s="38">
        <v>9.8390000000000004</v>
      </c>
      <c r="G957" s="39" t="s">
        <v>237</v>
      </c>
      <c r="H957" s="39" t="s">
        <v>238</v>
      </c>
      <c r="I957" s="37" t="s">
        <v>242</v>
      </c>
      <c r="J957" s="40">
        <v>9193</v>
      </c>
      <c r="K957" s="40">
        <v>24147</v>
      </c>
      <c r="L957" s="39">
        <v>14844</v>
      </c>
      <c r="M957" s="41" t="s">
        <v>34</v>
      </c>
      <c r="N957" s="42">
        <v>4.46</v>
      </c>
      <c r="O957" s="43">
        <f t="shared" si="42"/>
        <v>579.86995515695071</v>
      </c>
      <c r="P957" s="44">
        <v>4.42</v>
      </c>
      <c r="Q957" s="45" t="s">
        <v>67</v>
      </c>
      <c r="R957" s="37" t="s">
        <v>36</v>
      </c>
      <c r="S957" s="46" t="s">
        <v>245</v>
      </c>
      <c r="T957" s="37"/>
      <c r="U957" s="47"/>
      <c r="V957" s="48">
        <f t="shared" si="43"/>
        <v>100</v>
      </c>
      <c r="X957" s="21">
        <f t="shared" si="44"/>
        <v>100</v>
      </c>
    </row>
    <row r="958" spans="1:24" s="5" customFormat="1" ht="24" customHeight="1">
      <c r="A958" s="22"/>
      <c r="B958" s="23"/>
      <c r="C958" s="24"/>
      <c r="D958" s="36" t="s">
        <v>270</v>
      </c>
      <c r="E958" s="37" t="s">
        <v>236</v>
      </c>
      <c r="F958" s="38">
        <v>9.8390000000000004</v>
      </c>
      <c r="G958" s="39" t="s">
        <v>237</v>
      </c>
      <c r="H958" s="39" t="s">
        <v>238</v>
      </c>
      <c r="I958" s="37" t="s">
        <v>242</v>
      </c>
      <c r="J958" s="40">
        <v>9193</v>
      </c>
      <c r="K958" s="40">
        <v>24147</v>
      </c>
      <c r="L958" s="39">
        <v>14844</v>
      </c>
      <c r="M958" s="41" t="s">
        <v>34</v>
      </c>
      <c r="N958" s="42">
        <v>4.46</v>
      </c>
      <c r="O958" s="43">
        <f t="shared" si="42"/>
        <v>579.86995515695071</v>
      </c>
      <c r="P958" s="44">
        <v>4.42</v>
      </c>
      <c r="Q958" s="45" t="s">
        <v>67</v>
      </c>
      <c r="R958" s="37" t="s">
        <v>36</v>
      </c>
      <c r="S958" s="46" t="s">
        <v>246</v>
      </c>
      <c r="T958" s="37"/>
      <c r="U958" s="47"/>
      <c r="V958" s="48">
        <f t="shared" si="43"/>
        <v>100</v>
      </c>
      <c r="X958" s="21">
        <f t="shared" si="44"/>
        <v>100</v>
      </c>
    </row>
    <row r="959" spans="1:24" s="5" customFormat="1" ht="24" customHeight="1">
      <c r="A959" s="22"/>
      <c r="B959" s="23"/>
      <c r="C959" s="24"/>
      <c r="D959" s="36" t="s">
        <v>271</v>
      </c>
      <c r="E959" s="37" t="s">
        <v>236</v>
      </c>
      <c r="F959" s="38">
        <v>9.8390000000000004</v>
      </c>
      <c r="G959" s="39" t="s">
        <v>237</v>
      </c>
      <c r="H959" s="39" t="s">
        <v>238</v>
      </c>
      <c r="I959" s="37" t="s">
        <v>239</v>
      </c>
      <c r="J959" s="40">
        <v>9193</v>
      </c>
      <c r="K959" s="40">
        <v>24147</v>
      </c>
      <c r="L959" s="39">
        <v>14844</v>
      </c>
      <c r="M959" s="41" t="s">
        <v>34</v>
      </c>
      <c r="N959" s="42">
        <v>4.6500000000000004</v>
      </c>
      <c r="O959" s="43">
        <f t="shared" si="42"/>
        <v>556.17634408602146</v>
      </c>
      <c r="P959" s="44">
        <v>4.42</v>
      </c>
      <c r="Q959" s="45" t="s">
        <v>35</v>
      </c>
      <c r="R959" s="37" t="s">
        <v>36</v>
      </c>
      <c r="S959" s="46" t="s">
        <v>245</v>
      </c>
      <c r="T959" s="37"/>
      <c r="U959" s="47"/>
      <c r="V959" s="48">
        <f t="shared" si="43"/>
        <v>105</v>
      </c>
      <c r="W959" s="12"/>
      <c r="X959" s="21">
        <f t="shared" si="44"/>
        <v>105</v>
      </c>
    </row>
    <row r="960" spans="1:24" s="5" customFormat="1" ht="24" customHeight="1">
      <c r="A960" s="22"/>
      <c r="B960" s="23"/>
      <c r="C960" s="24"/>
      <c r="D960" s="36" t="s">
        <v>271</v>
      </c>
      <c r="E960" s="37" t="s">
        <v>236</v>
      </c>
      <c r="F960" s="38">
        <v>9.8390000000000004</v>
      </c>
      <c r="G960" s="39" t="s">
        <v>237</v>
      </c>
      <c r="H960" s="39" t="s">
        <v>238</v>
      </c>
      <c r="I960" s="37" t="s">
        <v>239</v>
      </c>
      <c r="J960" s="40">
        <v>9193</v>
      </c>
      <c r="K960" s="40">
        <v>24147</v>
      </c>
      <c r="L960" s="39">
        <v>14844</v>
      </c>
      <c r="M960" s="41" t="s">
        <v>34</v>
      </c>
      <c r="N960" s="42">
        <v>4.6500000000000004</v>
      </c>
      <c r="O960" s="43">
        <f t="shared" si="42"/>
        <v>556.17634408602146</v>
      </c>
      <c r="P960" s="44">
        <v>4.42</v>
      </c>
      <c r="Q960" s="45" t="s">
        <v>35</v>
      </c>
      <c r="R960" s="37" t="s">
        <v>36</v>
      </c>
      <c r="S960" s="46" t="s">
        <v>246</v>
      </c>
      <c r="T960" s="37"/>
      <c r="U960" s="47"/>
      <c r="V960" s="48">
        <f t="shared" si="43"/>
        <v>105</v>
      </c>
      <c r="W960" s="12"/>
      <c r="X960" s="21">
        <f t="shared" si="44"/>
        <v>105</v>
      </c>
    </row>
    <row r="961" spans="1:24" s="5" customFormat="1" ht="24" customHeight="1">
      <c r="A961" s="22"/>
      <c r="B961" s="23"/>
      <c r="C961" s="24"/>
      <c r="D961" s="36" t="s">
        <v>271</v>
      </c>
      <c r="E961" s="37" t="s">
        <v>236</v>
      </c>
      <c r="F961" s="38">
        <v>9.8390000000000004</v>
      </c>
      <c r="G961" s="39" t="s">
        <v>237</v>
      </c>
      <c r="H961" s="39" t="s">
        <v>238</v>
      </c>
      <c r="I961" s="37" t="s">
        <v>239</v>
      </c>
      <c r="J961" s="40">
        <v>9193</v>
      </c>
      <c r="K961" s="40">
        <v>24147</v>
      </c>
      <c r="L961" s="39">
        <v>14844</v>
      </c>
      <c r="M961" s="41" t="s">
        <v>34</v>
      </c>
      <c r="N961" s="42">
        <v>4.57</v>
      </c>
      <c r="O961" s="43">
        <f t="shared" si="42"/>
        <v>565.91247264770232</v>
      </c>
      <c r="P961" s="44">
        <v>4.42</v>
      </c>
      <c r="Q961" s="45" t="s">
        <v>67</v>
      </c>
      <c r="R961" s="37" t="s">
        <v>36</v>
      </c>
      <c r="S961" s="46" t="s">
        <v>245</v>
      </c>
      <c r="T961" s="37"/>
      <c r="U961" s="47"/>
      <c r="V961" s="48">
        <f t="shared" si="43"/>
        <v>103</v>
      </c>
      <c r="X961" s="21">
        <f t="shared" si="44"/>
        <v>103</v>
      </c>
    </row>
    <row r="962" spans="1:24" s="5" customFormat="1" ht="24" customHeight="1">
      <c r="A962" s="22"/>
      <c r="B962" s="23"/>
      <c r="C962" s="24"/>
      <c r="D962" s="36" t="s">
        <v>271</v>
      </c>
      <c r="E962" s="37" t="s">
        <v>236</v>
      </c>
      <c r="F962" s="38">
        <v>9.8390000000000004</v>
      </c>
      <c r="G962" s="39" t="s">
        <v>237</v>
      </c>
      <c r="H962" s="39" t="s">
        <v>238</v>
      </c>
      <c r="I962" s="37" t="s">
        <v>239</v>
      </c>
      <c r="J962" s="40">
        <v>9193</v>
      </c>
      <c r="K962" s="40">
        <v>24147</v>
      </c>
      <c r="L962" s="39">
        <v>14844</v>
      </c>
      <c r="M962" s="41" t="s">
        <v>34</v>
      </c>
      <c r="N962" s="42">
        <v>4.57</v>
      </c>
      <c r="O962" s="43">
        <f t="shared" si="42"/>
        <v>565.91247264770232</v>
      </c>
      <c r="P962" s="44">
        <v>4.42</v>
      </c>
      <c r="Q962" s="45" t="s">
        <v>67</v>
      </c>
      <c r="R962" s="37" t="s">
        <v>36</v>
      </c>
      <c r="S962" s="46" t="s">
        <v>246</v>
      </c>
      <c r="T962" s="37"/>
      <c r="U962" s="47"/>
      <c r="V962" s="48">
        <f t="shared" si="43"/>
        <v>103</v>
      </c>
      <c r="X962" s="21">
        <f t="shared" si="44"/>
        <v>103</v>
      </c>
    </row>
    <row r="963" spans="1:24" s="5" customFormat="1" ht="24" customHeight="1">
      <c r="A963" s="22"/>
      <c r="B963" s="23"/>
      <c r="C963" s="24"/>
      <c r="D963" s="36" t="s">
        <v>271</v>
      </c>
      <c r="E963" s="37" t="s">
        <v>236</v>
      </c>
      <c r="F963" s="38">
        <v>9.8390000000000004</v>
      </c>
      <c r="G963" s="39" t="s">
        <v>237</v>
      </c>
      <c r="H963" s="39" t="s">
        <v>238</v>
      </c>
      <c r="I963" s="37" t="s">
        <v>242</v>
      </c>
      <c r="J963" s="40">
        <v>9193</v>
      </c>
      <c r="K963" s="40">
        <v>24147</v>
      </c>
      <c r="L963" s="39">
        <v>14844</v>
      </c>
      <c r="M963" s="41" t="s">
        <v>34</v>
      </c>
      <c r="N963" s="42">
        <v>4.5199999999999996</v>
      </c>
      <c r="O963" s="43">
        <f t="shared" si="42"/>
        <v>572.17256637168146</v>
      </c>
      <c r="P963" s="44">
        <v>4.42</v>
      </c>
      <c r="Q963" s="45" t="s">
        <v>35</v>
      </c>
      <c r="R963" s="37" t="s">
        <v>36</v>
      </c>
      <c r="S963" s="46" t="s">
        <v>245</v>
      </c>
      <c r="T963" s="37"/>
      <c r="U963" s="47"/>
      <c r="V963" s="48">
        <f t="shared" si="43"/>
        <v>102</v>
      </c>
      <c r="W963" s="12"/>
      <c r="X963" s="21">
        <f t="shared" si="44"/>
        <v>102</v>
      </c>
    </row>
    <row r="964" spans="1:24" s="5" customFormat="1" ht="24" customHeight="1">
      <c r="A964" s="22"/>
      <c r="B964" s="23"/>
      <c r="C964" s="24"/>
      <c r="D964" s="36" t="s">
        <v>271</v>
      </c>
      <c r="E964" s="37" t="s">
        <v>236</v>
      </c>
      <c r="F964" s="38">
        <v>9.8390000000000004</v>
      </c>
      <c r="G964" s="39" t="s">
        <v>237</v>
      </c>
      <c r="H964" s="39" t="s">
        <v>238</v>
      </c>
      <c r="I964" s="37" t="s">
        <v>242</v>
      </c>
      <c r="J964" s="40">
        <v>9193</v>
      </c>
      <c r="K964" s="40">
        <v>24147</v>
      </c>
      <c r="L964" s="39">
        <v>14844</v>
      </c>
      <c r="M964" s="41" t="s">
        <v>34</v>
      </c>
      <c r="N964" s="42">
        <v>4.5199999999999996</v>
      </c>
      <c r="O964" s="43">
        <f t="shared" si="42"/>
        <v>572.17256637168146</v>
      </c>
      <c r="P964" s="44">
        <v>4.42</v>
      </c>
      <c r="Q964" s="45" t="s">
        <v>35</v>
      </c>
      <c r="R964" s="37" t="s">
        <v>36</v>
      </c>
      <c r="S964" s="46" t="s">
        <v>246</v>
      </c>
      <c r="T964" s="37"/>
      <c r="U964" s="47"/>
      <c r="V964" s="48">
        <f t="shared" si="43"/>
        <v>102</v>
      </c>
      <c r="W964" s="12"/>
      <c r="X964" s="21">
        <f t="shared" si="44"/>
        <v>102</v>
      </c>
    </row>
    <row r="965" spans="1:24" s="5" customFormat="1" ht="24" customHeight="1">
      <c r="A965" s="22"/>
      <c r="B965" s="23"/>
      <c r="C965" s="24"/>
      <c r="D965" s="36" t="s">
        <v>271</v>
      </c>
      <c r="E965" s="37" t="s">
        <v>236</v>
      </c>
      <c r="F965" s="38">
        <v>9.8390000000000004</v>
      </c>
      <c r="G965" s="39" t="s">
        <v>237</v>
      </c>
      <c r="H965" s="39" t="s">
        <v>238</v>
      </c>
      <c r="I965" s="37" t="s">
        <v>242</v>
      </c>
      <c r="J965" s="40">
        <v>9193</v>
      </c>
      <c r="K965" s="40">
        <v>24147</v>
      </c>
      <c r="L965" s="39">
        <v>14844</v>
      </c>
      <c r="M965" s="41" t="s">
        <v>34</v>
      </c>
      <c r="N965" s="42">
        <v>4.46</v>
      </c>
      <c r="O965" s="43">
        <f t="shared" si="42"/>
        <v>579.86995515695071</v>
      </c>
      <c r="P965" s="44">
        <v>4.42</v>
      </c>
      <c r="Q965" s="45" t="s">
        <v>67</v>
      </c>
      <c r="R965" s="37" t="s">
        <v>36</v>
      </c>
      <c r="S965" s="46" t="s">
        <v>245</v>
      </c>
      <c r="T965" s="37"/>
      <c r="U965" s="47"/>
      <c r="V965" s="48">
        <f t="shared" si="43"/>
        <v>100</v>
      </c>
      <c r="X965" s="21">
        <f t="shared" si="44"/>
        <v>100</v>
      </c>
    </row>
    <row r="966" spans="1:24" s="5" customFormat="1" ht="24" customHeight="1">
      <c r="A966" s="22"/>
      <c r="B966" s="23"/>
      <c r="C966" s="24"/>
      <c r="D966" s="36" t="s">
        <v>271</v>
      </c>
      <c r="E966" s="37" t="s">
        <v>236</v>
      </c>
      <c r="F966" s="38">
        <v>9.8390000000000004</v>
      </c>
      <c r="G966" s="39" t="s">
        <v>237</v>
      </c>
      <c r="H966" s="39" t="s">
        <v>238</v>
      </c>
      <c r="I966" s="37" t="s">
        <v>242</v>
      </c>
      <c r="J966" s="40">
        <v>9193</v>
      </c>
      <c r="K966" s="40">
        <v>24147</v>
      </c>
      <c r="L966" s="39">
        <v>14844</v>
      </c>
      <c r="M966" s="41" t="s">
        <v>34</v>
      </c>
      <c r="N966" s="42">
        <v>4.46</v>
      </c>
      <c r="O966" s="43">
        <f t="shared" si="42"/>
        <v>579.86995515695071</v>
      </c>
      <c r="P966" s="44">
        <v>4.42</v>
      </c>
      <c r="Q966" s="45" t="s">
        <v>67</v>
      </c>
      <c r="R966" s="37" t="s">
        <v>36</v>
      </c>
      <c r="S966" s="46" t="s">
        <v>246</v>
      </c>
      <c r="T966" s="37"/>
      <c r="U966" s="47"/>
      <c r="V966" s="48">
        <f t="shared" si="43"/>
        <v>100</v>
      </c>
      <c r="X966" s="21">
        <f t="shared" si="44"/>
        <v>100</v>
      </c>
    </row>
    <row r="967" spans="1:24" s="5" customFormat="1" ht="24" customHeight="1">
      <c r="A967" s="22"/>
      <c r="B967" s="23"/>
      <c r="C967" s="24"/>
      <c r="D967" s="36" t="s">
        <v>272</v>
      </c>
      <c r="E967" s="37" t="s">
        <v>236</v>
      </c>
      <c r="F967" s="38">
        <v>9.8390000000000004</v>
      </c>
      <c r="G967" s="39" t="s">
        <v>237</v>
      </c>
      <c r="H967" s="39" t="s">
        <v>238</v>
      </c>
      <c r="I967" s="37" t="s">
        <v>239</v>
      </c>
      <c r="J967" s="40">
        <v>9193</v>
      </c>
      <c r="K967" s="40">
        <v>24147</v>
      </c>
      <c r="L967" s="39">
        <v>14844</v>
      </c>
      <c r="M967" s="41" t="s">
        <v>34</v>
      </c>
      <c r="N967" s="42">
        <v>4.6500000000000004</v>
      </c>
      <c r="O967" s="43">
        <f t="shared" si="42"/>
        <v>556.17634408602146</v>
      </c>
      <c r="P967" s="44">
        <v>4.42</v>
      </c>
      <c r="Q967" s="45" t="s">
        <v>35</v>
      </c>
      <c r="R967" s="37" t="s">
        <v>36</v>
      </c>
      <c r="S967" s="46" t="s">
        <v>245</v>
      </c>
      <c r="T967" s="37"/>
      <c r="U967" s="47"/>
      <c r="V967" s="48">
        <f t="shared" si="43"/>
        <v>105</v>
      </c>
      <c r="W967" s="12"/>
      <c r="X967" s="21">
        <f t="shared" si="44"/>
        <v>105</v>
      </c>
    </row>
    <row r="968" spans="1:24" s="5" customFormat="1" ht="24" customHeight="1">
      <c r="A968" s="22"/>
      <c r="B968" s="23"/>
      <c r="C968" s="24"/>
      <c r="D968" s="36" t="s">
        <v>272</v>
      </c>
      <c r="E968" s="37" t="s">
        <v>236</v>
      </c>
      <c r="F968" s="38">
        <v>9.8390000000000004</v>
      </c>
      <c r="G968" s="39" t="s">
        <v>237</v>
      </c>
      <c r="H968" s="39" t="s">
        <v>238</v>
      </c>
      <c r="I968" s="37" t="s">
        <v>239</v>
      </c>
      <c r="J968" s="40">
        <v>9193</v>
      </c>
      <c r="K968" s="40">
        <v>24147</v>
      </c>
      <c r="L968" s="39">
        <v>14844</v>
      </c>
      <c r="M968" s="41" t="s">
        <v>34</v>
      </c>
      <c r="N968" s="42">
        <v>4.6500000000000004</v>
      </c>
      <c r="O968" s="43">
        <f t="shared" si="42"/>
        <v>556.17634408602146</v>
      </c>
      <c r="P968" s="44">
        <v>4.42</v>
      </c>
      <c r="Q968" s="45" t="s">
        <v>35</v>
      </c>
      <c r="R968" s="37" t="s">
        <v>36</v>
      </c>
      <c r="S968" s="46" t="s">
        <v>246</v>
      </c>
      <c r="T968" s="37"/>
      <c r="U968" s="47"/>
      <c r="V968" s="48">
        <f t="shared" si="43"/>
        <v>105</v>
      </c>
      <c r="W968" s="12"/>
      <c r="X968" s="21">
        <f t="shared" si="44"/>
        <v>105</v>
      </c>
    </row>
    <row r="969" spans="1:24" s="5" customFormat="1" ht="24" customHeight="1">
      <c r="A969" s="22"/>
      <c r="B969" s="23"/>
      <c r="C969" s="24"/>
      <c r="D969" s="36" t="s">
        <v>272</v>
      </c>
      <c r="E969" s="37" t="s">
        <v>236</v>
      </c>
      <c r="F969" s="38">
        <v>9.8390000000000004</v>
      </c>
      <c r="G969" s="39" t="s">
        <v>237</v>
      </c>
      <c r="H969" s="39" t="s">
        <v>238</v>
      </c>
      <c r="I969" s="37" t="s">
        <v>239</v>
      </c>
      <c r="J969" s="40">
        <v>9193</v>
      </c>
      <c r="K969" s="40">
        <v>24147</v>
      </c>
      <c r="L969" s="39">
        <v>14844</v>
      </c>
      <c r="M969" s="41" t="s">
        <v>34</v>
      </c>
      <c r="N969" s="42">
        <v>4.57</v>
      </c>
      <c r="O969" s="43">
        <f t="shared" ref="O969:O1032" si="45">IF(N969&gt;0,1/N969*37.7*68.6,"")</f>
        <v>565.91247264770232</v>
      </c>
      <c r="P969" s="44">
        <v>4.42</v>
      </c>
      <c r="Q969" s="45" t="s">
        <v>67</v>
      </c>
      <c r="R969" s="37" t="s">
        <v>36</v>
      </c>
      <c r="S969" s="46" t="s">
        <v>245</v>
      </c>
      <c r="T969" s="37"/>
      <c r="U969" s="47"/>
      <c r="V969" s="48">
        <f t="shared" ref="V969:V1032" si="46">IF(X969&lt;95,"",X969)</f>
        <v>103</v>
      </c>
      <c r="X969" s="21">
        <f t="shared" ref="X969:X1032" si="47">IFERROR(ROUNDDOWN(N969/P969*100,0),"")</f>
        <v>103</v>
      </c>
    </row>
    <row r="970" spans="1:24" s="5" customFormat="1" ht="24" customHeight="1">
      <c r="A970" s="22"/>
      <c r="B970" s="23"/>
      <c r="C970" s="24"/>
      <c r="D970" s="36" t="s">
        <v>272</v>
      </c>
      <c r="E970" s="37" t="s">
        <v>236</v>
      </c>
      <c r="F970" s="38">
        <v>9.8390000000000004</v>
      </c>
      <c r="G970" s="39" t="s">
        <v>237</v>
      </c>
      <c r="H970" s="39" t="s">
        <v>238</v>
      </c>
      <c r="I970" s="37" t="s">
        <v>239</v>
      </c>
      <c r="J970" s="40">
        <v>9193</v>
      </c>
      <c r="K970" s="40">
        <v>24147</v>
      </c>
      <c r="L970" s="39">
        <v>14844</v>
      </c>
      <c r="M970" s="41" t="s">
        <v>34</v>
      </c>
      <c r="N970" s="42">
        <v>4.57</v>
      </c>
      <c r="O970" s="43">
        <f t="shared" si="45"/>
        <v>565.91247264770232</v>
      </c>
      <c r="P970" s="44">
        <v>4.42</v>
      </c>
      <c r="Q970" s="45" t="s">
        <v>67</v>
      </c>
      <c r="R970" s="37" t="s">
        <v>36</v>
      </c>
      <c r="S970" s="46" t="s">
        <v>246</v>
      </c>
      <c r="T970" s="37"/>
      <c r="U970" s="47"/>
      <c r="V970" s="48">
        <f t="shared" si="46"/>
        <v>103</v>
      </c>
      <c r="X970" s="21">
        <f t="shared" si="47"/>
        <v>103</v>
      </c>
    </row>
    <row r="971" spans="1:24" s="5" customFormat="1" ht="24" customHeight="1">
      <c r="A971" s="22"/>
      <c r="B971" s="23"/>
      <c r="C971" s="24"/>
      <c r="D971" s="36" t="s">
        <v>272</v>
      </c>
      <c r="E971" s="37" t="s">
        <v>236</v>
      </c>
      <c r="F971" s="38">
        <v>9.8390000000000004</v>
      </c>
      <c r="G971" s="39" t="s">
        <v>237</v>
      </c>
      <c r="H971" s="39" t="s">
        <v>238</v>
      </c>
      <c r="I971" s="37" t="s">
        <v>242</v>
      </c>
      <c r="J971" s="40">
        <v>9193</v>
      </c>
      <c r="K971" s="40">
        <v>24147</v>
      </c>
      <c r="L971" s="39">
        <v>14844</v>
      </c>
      <c r="M971" s="41" t="s">
        <v>34</v>
      </c>
      <c r="N971" s="42">
        <v>4.5199999999999996</v>
      </c>
      <c r="O971" s="43">
        <f t="shared" si="45"/>
        <v>572.17256637168146</v>
      </c>
      <c r="P971" s="44">
        <v>4.42</v>
      </c>
      <c r="Q971" s="45" t="s">
        <v>35</v>
      </c>
      <c r="R971" s="37" t="s">
        <v>36</v>
      </c>
      <c r="S971" s="46" t="s">
        <v>245</v>
      </c>
      <c r="T971" s="37"/>
      <c r="U971" s="47"/>
      <c r="V971" s="48">
        <f t="shared" si="46"/>
        <v>102</v>
      </c>
      <c r="W971" s="12"/>
      <c r="X971" s="21">
        <f t="shared" si="47"/>
        <v>102</v>
      </c>
    </row>
    <row r="972" spans="1:24" s="5" customFormat="1" ht="24" customHeight="1">
      <c r="A972" s="22"/>
      <c r="B972" s="23"/>
      <c r="C972" s="24"/>
      <c r="D972" s="36" t="s">
        <v>272</v>
      </c>
      <c r="E972" s="37" t="s">
        <v>236</v>
      </c>
      <c r="F972" s="38">
        <v>9.8390000000000004</v>
      </c>
      <c r="G972" s="39" t="s">
        <v>237</v>
      </c>
      <c r="H972" s="39" t="s">
        <v>238</v>
      </c>
      <c r="I972" s="37" t="s">
        <v>242</v>
      </c>
      <c r="J972" s="40">
        <v>9193</v>
      </c>
      <c r="K972" s="40">
        <v>24147</v>
      </c>
      <c r="L972" s="39">
        <v>14844</v>
      </c>
      <c r="M972" s="41" t="s">
        <v>34</v>
      </c>
      <c r="N972" s="42">
        <v>4.5199999999999996</v>
      </c>
      <c r="O972" s="43">
        <f t="shared" si="45"/>
        <v>572.17256637168146</v>
      </c>
      <c r="P972" s="44">
        <v>4.42</v>
      </c>
      <c r="Q972" s="45" t="s">
        <v>35</v>
      </c>
      <c r="R972" s="37" t="s">
        <v>36</v>
      </c>
      <c r="S972" s="46" t="s">
        <v>246</v>
      </c>
      <c r="T972" s="37"/>
      <c r="U972" s="47"/>
      <c r="V972" s="48">
        <f t="shared" si="46"/>
        <v>102</v>
      </c>
      <c r="W972" s="12"/>
      <c r="X972" s="21">
        <f t="shared" si="47"/>
        <v>102</v>
      </c>
    </row>
    <row r="973" spans="1:24" s="5" customFormat="1" ht="24" customHeight="1">
      <c r="A973" s="22"/>
      <c r="B973" s="23"/>
      <c r="C973" s="24"/>
      <c r="D973" s="36" t="s">
        <v>272</v>
      </c>
      <c r="E973" s="37" t="s">
        <v>236</v>
      </c>
      <c r="F973" s="38">
        <v>9.8390000000000004</v>
      </c>
      <c r="G973" s="39" t="s">
        <v>237</v>
      </c>
      <c r="H973" s="39" t="s">
        <v>238</v>
      </c>
      <c r="I973" s="37" t="s">
        <v>242</v>
      </c>
      <c r="J973" s="40">
        <v>9193</v>
      </c>
      <c r="K973" s="40">
        <v>24147</v>
      </c>
      <c r="L973" s="39">
        <v>14844</v>
      </c>
      <c r="M973" s="41" t="s">
        <v>34</v>
      </c>
      <c r="N973" s="42">
        <v>4.46</v>
      </c>
      <c r="O973" s="43">
        <f t="shared" si="45"/>
        <v>579.86995515695071</v>
      </c>
      <c r="P973" s="44">
        <v>4.42</v>
      </c>
      <c r="Q973" s="45" t="s">
        <v>67</v>
      </c>
      <c r="R973" s="37" t="s">
        <v>36</v>
      </c>
      <c r="S973" s="46" t="s">
        <v>245</v>
      </c>
      <c r="T973" s="37"/>
      <c r="U973" s="47"/>
      <c r="V973" s="48">
        <f t="shared" si="46"/>
        <v>100</v>
      </c>
      <c r="X973" s="21">
        <f t="shared" si="47"/>
        <v>100</v>
      </c>
    </row>
    <row r="974" spans="1:24" s="5" customFormat="1" ht="24" customHeight="1">
      <c r="A974" s="22"/>
      <c r="B974" s="23"/>
      <c r="C974" s="24"/>
      <c r="D974" s="36" t="s">
        <v>272</v>
      </c>
      <c r="E974" s="37" t="s">
        <v>236</v>
      </c>
      <c r="F974" s="38">
        <v>9.8390000000000004</v>
      </c>
      <c r="G974" s="39" t="s">
        <v>237</v>
      </c>
      <c r="H974" s="39" t="s">
        <v>238</v>
      </c>
      <c r="I974" s="37" t="s">
        <v>242</v>
      </c>
      <c r="J974" s="40">
        <v>9193</v>
      </c>
      <c r="K974" s="40">
        <v>24147</v>
      </c>
      <c r="L974" s="39">
        <v>14844</v>
      </c>
      <c r="M974" s="41" t="s">
        <v>34</v>
      </c>
      <c r="N974" s="42">
        <v>4.46</v>
      </c>
      <c r="O974" s="43">
        <f t="shared" si="45"/>
        <v>579.86995515695071</v>
      </c>
      <c r="P974" s="44">
        <v>4.42</v>
      </c>
      <c r="Q974" s="45" t="s">
        <v>67</v>
      </c>
      <c r="R974" s="37" t="s">
        <v>36</v>
      </c>
      <c r="S974" s="46" t="s">
        <v>246</v>
      </c>
      <c r="T974" s="37"/>
      <c r="U974" s="47"/>
      <c r="V974" s="48">
        <f t="shared" si="46"/>
        <v>100</v>
      </c>
      <c r="X974" s="21">
        <f t="shared" si="47"/>
        <v>100</v>
      </c>
    </row>
    <row r="975" spans="1:24" s="5" customFormat="1" ht="24" customHeight="1">
      <c r="A975" s="22"/>
      <c r="B975" s="23"/>
      <c r="C975" s="24"/>
      <c r="D975" s="36" t="s">
        <v>273</v>
      </c>
      <c r="E975" s="37" t="s">
        <v>236</v>
      </c>
      <c r="F975" s="38">
        <v>9.8390000000000004</v>
      </c>
      <c r="G975" s="39" t="s">
        <v>237</v>
      </c>
      <c r="H975" s="39" t="s">
        <v>238</v>
      </c>
      <c r="I975" s="37" t="s">
        <v>239</v>
      </c>
      <c r="J975" s="40">
        <v>9193</v>
      </c>
      <c r="K975" s="40">
        <v>24147</v>
      </c>
      <c r="L975" s="39">
        <v>14844</v>
      </c>
      <c r="M975" s="41" t="s">
        <v>34</v>
      </c>
      <c r="N975" s="42">
        <v>4.6500000000000004</v>
      </c>
      <c r="O975" s="43">
        <f t="shared" si="45"/>
        <v>556.17634408602146</v>
      </c>
      <c r="P975" s="44">
        <v>4.42</v>
      </c>
      <c r="Q975" s="45" t="s">
        <v>35</v>
      </c>
      <c r="R975" s="37" t="s">
        <v>36</v>
      </c>
      <c r="S975" s="46" t="s">
        <v>232</v>
      </c>
      <c r="T975" s="37"/>
      <c r="U975" s="47"/>
      <c r="V975" s="48">
        <f t="shared" si="46"/>
        <v>105</v>
      </c>
      <c r="W975" s="12"/>
      <c r="X975" s="21">
        <f t="shared" si="47"/>
        <v>105</v>
      </c>
    </row>
    <row r="976" spans="1:24" s="5" customFormat="1" ht="24" customHeight="1">
      <c r="A976" s="22"/>
      <c r="B976" s="23"/>
      <c r="C976" s="24"/>
      <c r="D976" s="36" t="s">
        <v>273</v>
      </c>
      <c r="E976" s="37" t="s">
        <v>236</v>
      </c>
      <c r="F976" s="38">
        <v>9.8390000000000004</v>
      </c>
      <c r="G976" s="39" t="s">
        <v>237</v>
      </c>
      <c r="H976" s="39" t="s">
        <v>238</v>
      </c>
      <c r="I976" s="37" t="s">
        <v>239</v>
      </c>
      <c r="J976" s="40">
        <v>9193</v>
      </c>
      <c r="K976" s="40">
        <v>24147</v>
      </c>
      <c r="L976" s="39">
        <v>14844</v>
      </c>
      <c r="M976" s="41" t="s">
        <v>34</v>
      </c>
      <c r="N976" s="42">
        <v>4.6500000000000004</v>
      </c>
      <c r="O976" s="43">
        <f t="shared" si="45"/>
        <v>556.17634408602146</v>
      </c>
      <c r="P976" s="44">
        <v>4.42</v>
      </c>
      <c r="Q976" s="45" t="s">
        <v>35</v>
      </c>
      <c r="R976" s="37" t="s">
        <v>36</v>
      </c>
      <c r="S976" s="46" t="s">
        <v>249</v>
      </c>
      <c r="T976" s="37"/>
      <c r="U976" s="47"/>
      <c r="V976" s="48">
        <f t="shared" si="46"/>
        <v>105</v>
      </c>
      <c r="W976" s="12"/>
      <c r="X976" s="21">
        <f t="shared" si="47"/>
        <v>105</v>
      </c>
    </row>
    <row r="977" spans="1:24" s="5" customFormat="1" ht="24" customHeight="1">
      <c r="A977" s="22"/>
      <c r="B977" s="23"/>
      <c r="C977" s="24"/>
      <c r="D977" s="36" t="s">
        <v>273</v>
      </c>
      <c r="E977" s="37" t="s">
        <v>236</v>
      </c>
      <c r="F977" s="38">
        <v>9.8390000000000004</v>
      </c>
      <c r="G977" s="39" t="s">
        <v>237</v>
      </c>
      <c r="H977" s="39" t="s">
        <v>238</v>
      </c>
      <c r="I977" s="37" t="s">
        <v>239</v>
      </c>
      <c r="J977" s="40">
        <v>9193</v>
      </c>
      <c r="K977" s="40">
        <v>24147</v>
      </c>
      <c r="L977" s="39">
        <v>14844</v>
      </c>
      <c r="M977" s="41" t="s">
        <v>34</v>
      </c>
      <c r="N977" s="42">
        <v>4.57</v>
      </c>
      <c r="O977" s="43">
        <f t="shared" si="45"/>
        <v>565.91247264770232</v>
      </c>
      <c r="P977" s="44">
        <v>4.42</v>
      </c>
      <c r="Q977" s="45" t="s">
        <v>67</v>
      </c>
      <c r="R977" s="37" t="s">
        <v>36</v>
      </c>
      <c r="S977" s="46" t="s">
        <v>232</v>
      </c>
      <c r="T977" s="37"/>
      <c r="U977" s="47"/>
      <c r="V977" s="48">
        <f t="shared" si="46"/>
        <v>103</v>
      </c>
      <c r="X977" s="21">
        <f t="shared" si="47"/>
        <v>103</v>
      </c>
    </row>
    <row r="978" spans="1:24" s="5" customFormat="1" ht="24" customHeight="1">
      <c r="A978" s="22"/>
      <c r="B978" s="23"/>
      <c r="C978" s="24"/>
      <c r="D978" s="36" t="s">
        <v>273</v>
      </c>
      <c r="E978" s="37" t="s">
        <v>236</v>
      </c>
      <c r="F978" s="38">
        <v>9.8390000000000004</v>
      </c>
      <c r="G978" s="39" t="s">
        <v>237</v>
      </c>
      <c r="H978" s="39" t="s">
        <v>238</v>
      </c>
      <c r="I978" s="37" t="s">
        <v>239</v>
      </c>
      <c r="J978" s="40">
        <v>9193</v>
      </c>
      <c r="K978" s="40">
        <v>24147</v>
      </c>
      <c r="L978" s="39">
        <v>14844</v>
      </c>
      <c r="M978" s="41" t="s">
        <v>34</v>
      </c>
      <c r="N978" s="42">
        <v>4.57</v>
      </c>
      <c r="O978" s="43">
        <f t="shared" si="45"/>
        <v>565.91247264770232</v>
      </c>
      <c r="P978" s="44">
        <v>4.42</v>
      </c>
      <c r="Q978" s="45" t="s">
        <v>67</v>
      </c>
      <c r="R978" s="37" t="s">
        <v>36</v>
      </c>
      <c r="S978" s="46" t="s">
        <v>249</v>
      </c>
      <c r="T978" s="37"/>
      <c r="U978" s="47"/>
      <c r="V978" s="48">
        <f t="shared" si="46"/>
        <v>103</v>
      </c>
      <c r="X978" s="21">
        <f t="shared" si="47"/>
        <v>103</v>
      </c>
    </row>
    <row r="979" spans="1:24" s="5" customFormat="1" ht="24" customHeight="1">
      <c r="A979" s="22"/>
      <c r="B979" s="23"/>
      <c r="C979" s="24"/>
      <c r="D979" s="36" t="s">
        <v>273</v>
      </c>
      <c r="E979" s="37" t="s">
        <v>236</v>
      </c>
      <c r="F979" s="38">
        <v>9.8390000000000004</v>
      </c>
      <c r="G979" s="39" t="s">
        <v>237</v>
      </c>
      <c r="H979" s="39" t="s">
        <v>238</v>
      </c>
      <c r="I979" s="37" t="s">
        <v>242</v>
      </c>
      <c r="J979" s="40">
        <v>9193</v>
      </c>
      <c r="K979" s="40">
        <v>24147</v>
      </c>
      <c r="L979" s="39">
        <v>14844</v>
      </c>
      <c r="M979" s="41" t="s">
        <v>34</v>
      </c>
      <c r="N979" s="42">
        <v>4.5199999999999996</v>
      </c>
      <c r="O979" s="43">
        <f t="shared" si="45"/>
        <v>572.17256637168146</v>
      </c>
      <c r="P979" s="44">
        <v>4.42</v>
      </c>
      <c r="Q979" s="45" t="s">
        <v>35</v>
      </c>
      <c r="R979" s="37" t="s">
        <v>36</v>
      </c>
      <c r="S979" s="46" t="s">
        <v>232</v>
      </c>
      <c r="T979" s="37"/>
      <c r="U979" s="47"/>
      <c r="V979" s="48">
        <f t="shared" si="46"/>
        <v>102</v>
      </c>
      <c r="W979" s="12"/>
      <c r="X979" s="21">
        <f t="shared" si="47"/>
        <v>102</v>
      </c>
    </row>
    <row r="980" spans="1:24" s="5" customFormat="1" ht="24" customHeight="1">
      <c r="A980" s="22"/>
      <c r="B980" s="23"/>
      <c r="C980" s="24"/>
      <c r="D980" s="36" t="s">
        <v>273</v>
      </c>
      <c r="E980" s="37" t="s">
        <v>236</v>
      </c>
      <c r="F980" s="38">
        <v>9.8390000000000004</v>
      </c>
      <c r="G980" s="39" t="s">
        <v>237</v>
      </c>
      <c r="H980" s="39" t="s">
        <v>238</v>
      </c>
      <c r="I980" s="37" t="s">
        <v>242</v>
      </c>
      <c r="J980" s="40">
        <v>9193</v>
      </c>
      <c r="K980" s="40">
        <v>24147</v>
      </c>
      <c r="L980" s="39">
        <v>14844</v>
      </c>
      <c r="M980" s="41" t="s">
        <v>34</v>
      </c>
      <c r="N980" s="42">
        <v>4.5199999999999996</v>
      </c>
      <c r="O980" s="43">
        <f t="shared" si="45"/>
        <v>572.17256637168146</v>
      </c>
      <c r="P980" s="44">
        <v>4.42</v>
      </c>
      <c r="Q980" s="45" t="s">
        <v>35</v>
      </c>
      <c r="R980" s="37" t="s">
        <v>36</v>
      </c>
      <c r="S980" s="46" t="s">
        <v>249</v>
      </c>
      <c r="T980" s="37"/>
      <c r="U980" s="47"/>
      <c r="V980" s="48">
        <f t="shared" si="46"/>
        <v>102</v>
      </c>
      <c r="W980" s="12"/>
      <c r="X980" s="21">
        <f t="shared" si="47"/>
        <v>102</v>
      </c>
    </row>
    <row r="981" spans="1:24" s="5" customFormat="1" ht="24" customHeight="1">
      <c r="A981" s="22"/>
      <c r="B981" s="23"/>
      <c r="C981" s="24"/>
      <c r="D981" s="36" t="s">
        <v>273</v>
      </c>
      <c r="E981" s="37" t="s">
        <v>236</v>
      </c>
      <c r="F981" s="38">
        <v>9.8390000000000004</v>
      </c>
      <c r="G981" s="39" t="s">
        <v>237</v>
      </c>
      <c r="H981" s="39" t="s">
        <v>238</v>
      </c>
      <c r="I981" s="37" t="s">
        <v>242</v>
      </c>
      <c r="J981" s="40">
        <v>9193</v>
      </c>
      <c r="K981" s="40">
        <v>24147</v>
      </c>
      <c r="L981" s="39">
        <v>14844</v>
      </c>
      <c r="M981" s="41" t="s">
        <v>34</v>
      </c>
      <c r="N981" s="42">
        <v>4.46</v>
      </c>
      <c r="O981" s="43">
        <f t="shared" si="45"/>
        <v>579.86995515695071</v>
      </c>
      <c r="P981" s="44">
        <v>4.42</v>
      </c>
      <c r="Q981" s="45" t="s">
        <v>67</v>
      </c>
      <c r="R981" s="37" t="s">
        <v>36</v>
      </c>
      <c r="S981" s="46" t="s">
        <v>232</v>
      </c>
      <c r="T981" s="37"/>
      <c r="U981" s="47"/>
      <c r="V981" s="48">
        <f t="shared" si="46"/>
        <v>100</v>
      </c>
      <c r="X981" s="21">
        <f t="shared" si="47"/>
        <v>100</v>
      </c>
    </row>
    <row r="982" spans="1:24" s="5" customFormat="1" ht="24" customHeight="1">
      <c r="A982" s="22"/>
      <c r="B982" s="23"/>
      <c r="C982" s="24"/>
      <c r="D982" s="36" t="s">
        <v>273</v>
      </c>
      <c r="E982" s="37" t="s">
        <v>236</v>
      </c>
      <c r="F982" s="38">
        <v>9.8390000000000004</v>
      </c>
      <c r="G982" s="39" t="s">
        <v>237</v>
      </c>
      <c r="H982" s="39" t="s">
        <v>238</v>
      </c>
      <c r="I982" s="37" t="s">
        <v>242</v>
      </c>
      <c r="J982" s="40">
        <v>9193</v>
      </c>
      <c r="K982" s="40">
        <v>24147</v>
      </c>
      <c r="L982" s="39">
        <v>14844</v>
      </c>
      <c r="M982" s="41" t="s">
        <v>34</v>
      </c>
      <c r="N982" s="42">
        <v>4.46</v>
      </c>
      <c r="O982" s="43">
        <f t="shared" si="45"/>
        <v>579.86995515695071</v>
      </c>
      <c r="P982" s="44">
        <v>4.42</v>
      </c>
      <c r="Q982" s="45" t="s">
        <v>67</v>
      </c>
      <c r="R982" s="37" t="s">
        <v>36</v>
      </c>
      <c r="S982" s="46" t="s">
        <v>249</v>
      </c>
      <c r="T982" s="37"/>
      <c r="U982" s="47"/>
      <c r="V982" s="48">
        <f t="shared" si="46"/>
        <v>100</v>
      </c>
      <c r="X982" s="21">
        <f t="shared" si="47"/>
        <v>100</v>
      </c>
    </row>
    <row r="983" spans="1:24" s="5" customFormat="1" ht="24" customHeight="1">
      <c r="A983" s="22"/>
      <c r="B983" s="23"/>
      <c r="C983" s="24"/>
      <c r="D983" s="36" t="s">
        <v>274</v>
      </c>
      <c r="E983" s="37" t="s">
        <v>236</v>
      </c>
      <c r="F983" s="38">
        <v>9.8390000000000004</v>
      </c>
      <c r="G983" s="39" t="s">
        <v>237</v>
      </c>
      <c r="H983" s="39" t="s">
        <v>238</v>
      </c>
      <c r="I983" s="37" t="s">
        <v>239</v>
      </c>
      <c r="J983" s="40">
        <v>9193</v>
      </c>
      <c r="K983" s="40">
        <v>24147</v>
      </c>
      <c r="L983" s="39">
        <v>14844</v>
      </c>
      <c r="M983" s="41" t="s">
        <v>34</v>
      </c>
      <c r="N983" s="42">
        <v>4.6500000000000004</v>
      </c>
      <c r="O983" s="43">
        <f t="shared" si="45"/>
        <v>556.17634408602146</v>
      </c>
      <c r="P983" s="44">
        <v>4.42</v>
      </c>
      <c r="Q983" s="45" t="s">
        <v>35</v>
      </c>
      <c r="R983" s="37" t="s">
        <v>36</v>
      </c>
      <c r="S983" s="46" t="s">
        <v>232</v>
      </c>
      <c r="T983" s="37"/>
      <c r="U983" s="47"/>
      <c r="V983" s="48">
        <f t="shared" si="46"/>
        <v>105</v>
      </c>
      <c r="W983" s="12"/>
      <c r="X983" s="21">
        <f t="shared" si="47"/>
        <v>105</v>
      </c>
    </row>
    <row r="984" spans="1:24" s="5" customFormat="1" ht="24" customHeight="1">
      <c r="A984" s="22"/>
      <c r="B984" s="23"/>
      <c r="C984" s="24"/>
      <c r="D984" s="36" t="s">
        <v>274</v>
      </c>
      <c r="E984" s="37" t="s">
        <v>236</v>
      </c>
      <c r="F984" s="38">
        <v>9.8390000000000004</v>
      </c>
      <c r="G984" s="39" t="s">
        <v>237</v>
      </c>
      <c r="H984" s="39" t="s">
        <v>238</v>
      </c>
      <c r="I984" s="37" t="s">
        <v>239</v>
      </c>
      <c r="J984" s="40">
        <v>9193</v>
      </c>
      <c r="K984" s="40">
        <v>24147</v>
      </c>
      <c r="L984" s="39">
        <v>14844</v>
      </c>
      <c r="M984" s="41" t="s">
        <v>34</v>
      </c>
      <c r="N984" s="42">
        <v>4.57</v>
      </c>
      <c r="O984" s="43">
        <f t="shared" si="45"/>
        <v>565.91247264770232</v>
      </c>
      <c r="P984" s="44">
        <v>4.42</v>
      </c>
      <c r="Q984" s="45" t="s">
        <v>67</v>
      </c>
      <c r="R984" s="37" t="s">
        <v>36</v>
      </c>
      <c r="S984" s="46" t="s">
        <v>232</v>
      </c>
      <c r="T984" s="37"/>
      <c r="U984" s="47"/>
      <c r="V984" s="48">
        <f t="shared" si="46"/>
        <v>103</v>
      </c>
      <c r="X984" s="21">
        <f t="shared" si="47"/>
        <v>103</v>
      </c>
    </row>
    <row r="985" spans="1:24" s="5" customFormat="1" ht="24" customHeight="1">
      <c r="A985" s="22"/>
      <c r="B985" s="23"/>
      <c r="C985" s="24"/>
      <c r="D985" s="36" t="s">
        <v>274</v>
      </c>
      <c r="E985" s="37" t="s">
        <v>236</v>
      </c>
      <c r="F985" s="38">
        <v>9.8390000000000004</v>
      </c>
      <c r="G985" s="39" t="s">
        <v>237</v>
      </c>
      <c r="H985" s="39" t="s">
        <v>238</v>
      </c>
      <c r="I985" s="37" t="s">
        <v>242</v>
      </c>
      <c r="J985" s="40">
        <v>9193</v>
      </c>
      <c r="K985" s="40">
        <v>24147</v>
      </c>
      <c r="L985" s="39">
        <v>14844</v>
      </c>
      <c r="M985" s="41" t="s">
        <v>34</v>
      </c>
      <c r="N985" s="42">
        <v>4.5199999999999996</v>
      </c>
      <c r="O985" s="43">
        <f t="shared" si="45"/>
        <v>572.17256637168146</v>
      </c>
      <c r="P985" s="44">
        <v>4.42</v>
      </c>
      <c r="Q985" s="45" t="s">
        <v>35</v>
      </c>
      <c r="R985" s="37" t="s">
        <v>36</v>
      </c>
      <c r="S985" s="46" t="s">
        <v>232</v>
      </c>
      <c r="T985" s="37"/>
      <c r="U985" s="47"/>
      <c r="V985" s="48">
        <f t="shared" si="46"/>
        <v>102</v>
      </c>
      <c r="W985" s="12"/>
      <c r="X985" s="21">
        <f t="shared" si="47"/>
        <v>102</v>
      </c>
    </row>
    <row r="986" spans="1:24" s="5" customFormat="1" ht="24" customHeight="1">
      <c r="A986" s="22"/>
      <c r="B986" s="23"/>
      <c r="C986" s="24"/>
      <c r="D986" s="36" t="s">
        <v>274</v>
      </c>
      <c r="E986" s="37" t="s">
        <v>236</v>
      </c>
      <c r="F986" s="38">
        <v>9.8390000000000004</v>
      </c>
      <c r="G986" s="39" t="s">
        <v>237</v>
      </c>
      <c r="H986" s="39" t="s">
        <v>238</v>
      </c>
      <c r="I986" s="37" t="s">
        <v>242</v>
      </c>
      <c r="J986" s="40">
        <v>9193</v>
      </c>
      <c r="K986" s="40">
        <v>24147</v>
      </c>
      <c r="L986" s="39">
        <v>14844</v>
      </c>
      <c r="M986" s="41" t="s">
        <v>34</v>
      </c>
      <c r="N986" s="42">
        <v>4.46</v>
      </c>
      <c r="O986" s="43">
        <f t="shared" si="45"/>
        <v>579.86995515695071</v>
      </c>
      <c r="P986" s="44">
        <v>4.42</v>
      </c>
      <c r="Q986" s="45" t="s">
        <v>67</v>
      </c>
      <c r="R986" s="37" t="s">
        <v>36</v>
      </c>
      <c r="S986" s="46" t="s">
        <v>232</v>
      </c>
      <c r="T986" s="37"/>
      <c r="U986" s="47"/>
      <c r="V986" s="48">
        <f t="shared" si="46"/>
        <v>100</v>
      </c>
      <c r="X986" s="21">
        <f t="shared" si="47"/>
        <v>100</v>
      </c>
    </row>
    <row r="987" spans="1:24" s="5" customFormat="1" ht="24" customHeight="1">
      <c r="A987" s="22"/>
      <c r="B987" s="23"/>
      <c r="C987" s="24"/>
      <c r="D987" s="36" t="s">
        <v>275</v>
      </c>
      <c r="E987" s="37" t="s">
        <v>236</v>
      </c>
      <c r="F987" s="38">
        <v>9.8390000000000004</v>
      </c>
      <c r="G987" s="39" t="s">
        <v>237</v>
      </c>
      <c r="H987" s="39" t="s">
        <v>238</v>
      </c>
      <c r="I987" s="37" t="s">
        <v>239</v>
      </c>
      <c r="J987" s="40">
        <v>9193</v>
      </c>
      <c r="K987" s="40">
        <v>24147</v>
      </c>
      <c r="L987" s="39">
        <v>14844</v>
      </c>
      <c r="M987" s="41" t="s">
        <v>34</v>
      </c>
      <c r="N987" s="42">
        <v>4.6500000000000004</v>
      </c>
      <c r="O987" s="43">
        <f t="shared" si="45"/>
        <v>556.17634408602146</v>
      </c>
      <c r="P987" s="44">
        <v>4.42</v>
      </c>
      <c r="Q987" s="45" t="s">
        <v>35</v>
      </c>
      <c r="R987" s="37" t="s">
        <v>36</v>
      </c>
      <c r="S987" s="46" t="s">
        <v>232</v>
      </c>
      <c r="T987" s="37"/>
      <c r="U987" s="47"/>
      <c r="V987" s="48">
        <f t="shared" si="46"/>
        <v>105</v>
      </c>
      <c r="W987" s="12"/>
      <c r="X987" s="21">
        <f t="shared" si="47"/>
        <v>105</v>
      </c>
    </row>
    <row r="988" spans="1:24" s="5" customFormat="1" ht="24" customHeight="1">
      <c r="A988" s="22"/>
      <c r="B988" s="23"/>
      <c r="C988" s="24"/>
      <c r="D988" s="36" t="s">
        <v>275</v>
      </c>
      <c r="E988" s="37" t="s">
        <v>236</v>
      </c>
      <c r="F988" s="38">
        <v>9.8390000000000004</v>
      </c>
      <c r="G988" s="39" t="s">
        <v>237</v>
      </c>
      <c r="H988" s="39" t="s">
        <v>238</v>
      </c>
      <c r="I988" s="37" t="s">
        <v>239</v>
      </c>
      <c r="J988" s="40">
        <v>9193</v>
      </c>
      <c r="K988" s="40">
        <v>24147</v>
      </c>
      <c r="L988" s="39">
        <v>14844</v>
      </c>
      <c r="M988" s="41" t="s">
        <v>34</v>
      </c>
      <c r="N988" s="42">
        <v>4.57</v>
      </c>
      <c r="O988" s="43">
        <f t="shared" si="45"/>
        <v>565.91247264770232</v>
      </c>
      <c r="P988" s="44">
        <v>4.42</v>
      </c>
      <c r="Q988" s="45" t="s">
        <v>67</v>
      </c>
      <c r="R988" s="37" t="s">
        <v>36</v>
      </c>
      <c r="S988" s="46" t="s">
        <v>232</v>
      </c>
      <c r="T988" s="37"/>
      <c r="U988" s="47"/>
      <c r="V988" s="48">
        <f t="shared" si="46"/>
        <v>103</v>
      </c>
      <c r="X988" s="21">
        <f t="shared" si="47"/>
        <v>103</v>
      </c>
    </row>
    <row r="989" spans="1:24" s="5" customFormat="1" ht="24" customHeight="1">
      <c r="A989" s="22"/>
      <c r="B989" s="23"/>
      <c r="C989" s="24"/>
      <c r="D989" s="36" t="s">
        <v>275</v>
      </c>
      <c r="E989" s="37" t="s">
        <v>236</v>
      </c>
      <c r="F989" s="38">
        <v>9.8390000000000004</v>
      </c>
      <c r="G989" s="39" t="s">
        <v>237</v>
      </c>
      <c r="H989" s="39" t="s">
        <v>238</v>
      </c>
      <c r="I989" s="37" t="s">
        <v>242</v>
      </c>
      <c r="J989" s="40">
        <v>9193</v>
      </c>
      <c r="K989" s="40">
        <v>24147</v>
      </c>
      <c r="L989" s="39">
        <v>14844</v>
      </c>
      <c r="M989" s="41" t="s">
        <v>34</v>
      </c>
      <c r="N989" s="42">
        <v>4.5199999999999996</v>
      </c>
      <c r="O989" s="43">
        <f t="shared" si="45"/>
        <v>572.17256637168146</v>
      </c>
      <c r="P989" s="44">
        <v>4.42</v>
      </c>
      <c r="Q989" s="45" t="s">
        <v>35</v>
      </c>
      <c r="R989" s="37" t="s">
        <v>36</v>
      </c>
      <c r="S989" s="46" t="s">
        <v>232</v>
      </c>
      <c r="T989" s="37"/>
      <c r="U989" s="47"/>
      <c r="V989" s="48">
        <f t="shared" si="46"/>
        <v>102</v>
      </c>
      <c r="W989" s="12"/>
      <c r="X989" s="21">
        <f t="shared" si="47"/>
        <v>102</v>
      </c>
    </row>
    <row r="990" spans="1:24" s="5" customFormat="1" ht="24" customHeight="1">
      <c r="A990" s="22"/>
      <c r="B990" s="23"/>
      <c r="C990" s="24"/>
      <c r="D990" s="36" t="s">
        <v>275</v>
      </c>
      <c r="E990" s="37" t="s">
        <v>236</v>
      </c>
      <c r="F990" s="38">
        <v>9.8390000000000004</v>
      </c>
      <c r="G990" s="39" t="s">
        <v>251</v>
      </c>
      <c r="H990" s="39" t="s">
        <v>252</v>
      </c>
      <c r="I990" s="37" t="s">
        <v>231</v>
      </c>
      <c r="J990" s="40">
        <v>9193</v>
      </c>
      <c r="K990" s="40">
        <v>24147</v>
      </c>
      <c r="L990" s="39">
        <v>14844</v>
      </c>
      <c r="M990" s="41" t="s">
        <v>34</v>
      </c>
      <c r="N990" s="42">
        <v>4.5</v>
      </c>
      <c r="O990" s="43">
        <f t="shared" si="45"/>
        <v>574.71555555555551</v>
      </c>
      <c r="P990" s="44">
        <v>4.42</v>
      </c>
      <c r="Q990" s="45" t="s">
        <v>35</v>
      </c>
      <c r="R990" s="37" t="s">
        <v>36</v>
      </c>
      <c r="S990" s="46" t="s">
        <v>232</v>
      </c>
      <c r="T990" s="37"/>
      <c r="U990" s="47"/>
      <c r="V990" s="48">
        <f t="shared" si="46"/>
        <v>101</v>
      </c>
      <c r="W990" s="12"/>
      <c r="X990" s="21">
        <f t="shared" si="47"/>
        <v>101</v>
      </c>
    </row>
    <row r="991" spans="1:24" s="5" customFormat="1" ht="24" customHeight="1">
      <c r="A991" s="22"/>
      <c r="B991" s="23"/>
      <c r="C991" s="24"/>
      <c r="D991" s="36" t="s">
        <v>275</v>
      </c>
      <c r="E991" s="37" t="s">
        <v>236</v>
      </c>
      <c r="F991" s="38">
        <v>9.8390000000000004</v>
      </c>
      <c r="G991" s="39" t="s">
        <v>251</v>
      </c>
      <c r="H991" s="39" t="s">
        <v>252</v>
      </c>
      <c r="I991" s="37" t="s">
        <v>242</v>
      </c>
      <c r="J991" s="40">
        <v>9193</v>
      </c>
      <c r="K991" s="40">
        <v>24147</v>
      </c>
      <c r="L991" s="39">
        <v>14844</v>
      </c>
      <c r="M991" s="41" t="s">
        <v>34</v>
      </c>
      <c r="N991" s="42">
        <v>4.4800000000000004</v>
      </c>
      <c r="O991" s="43">
        <f t="shared" si="45"/>
        <v>577.28124999999989</v>
      </c>
      <c r="P991" s="44">
        <v>4.42</v>
      </c>
      <c r="Q991" s="45" t="s">
        <v>35</v>
      </c>
      <c r="R991" s="37" t="s">
        <v>36</v>
      </c>
      <c r="S991" s="46" t="s">
        <v>232</v>
      </c>
      <c r="T991" s="37"/>
      <c r="U991" s="47"/>
      <c r="V991" s="48">
        <f t="shared" si="46"/>
        <v>101</v>
      </c>
      <c r="W991" s="12"/>
      <c r="X991" s="21">
        <f t="shared" si="47"/>
        <v>101</v>
      </c>
    </row>
    <row r="992" spans="1:24" s="5" customFormat="1" ht="24" customHeight="1">
      <c r="A992" s="22"/>
      <c r="B992" s="23"/>
      <c r="C992" s="24"/>
      <c r="D992" s="36" t="s">
        <v>275</v>
      </c>
      <c r="E992" s="37" t="s">
        <v>236</v>
      </c>
      <c r="F992" s="38">
        <v>9.8390000000000004</v>
      </c>
      <c r="G992" s="39" t="s">
        <v>251</v>
      </c>
      <c r="H992" s="39" t="s">
        <v>252</v>
      </c>
      <c r="I992" s="37" t="s">
        <v>33</v>
      </c>
      <c r="J992" s="40">
        <v>9193</v>
      </c>
      <c r="K992" s="40">
        <v>24147</v>
      </c>
      <c r="L992" s="39">
        <v>14844</v>
      </c>
      <c r="M992" s="41" t="s">
        <v>34</v>
      </c>
      <c r="N992" s="42">
        <v>4.47</v>
      </c>
      <c r="O992" s="43">
        <f t="shared" si="45"/>
        <v>578.57270693512305</v>
      </c>
      <c r="P992" s="44">
        <v>4.42</v>
      </c>
      <c r="Q992" s="45" t="s">
        <v>35</v>
      </c>
      <c r="R992" s="37" t="s">
        <v>36</v>
      </c>
      <c r="S992" s="46" t="s">
        <v>232</v>
      </c>
      <c r="T992" s="37"/>
      <c r="U992" s="47"/>
      <c r="V992" s="48">
        <f t="shared" si="46"/>
        <v>101</v>
      </c>
      <c r="W992" s="12"/>
      <c r="X992" s="21">
        <f t="shared" si="47"/>
        <v>101</v>
      </c>
    </row>
    <row r="993" spans="1:24" s="5" customFormat="1" ht="24" customHeight="1">
      <c r="A993" s="22"/>
      <c r="B993" s="23"/>
      <c r="C993" s="24"/>
      <c r="D993" s="36" t="s">
        <v>275</v>
      </c>
      <c r="E993" s="37" t="s">
        <v>236</v>
      </c>
      <c r="F993" s="38">
        <v>9.8390000000000004</v>
      </c>
      <c r="G993" s="39" t="s">
        <v>237</v>
      </c>
      <c r="H993" s="39" t="s">
        <v>238</v>
      </c>
      <c r="I993" s="37" t="s">
        <v>242</v>
      </c>
      <c r="J993" s="40">
        <v>9193</v>
      </c>
      <c r="K993" s="40">
        <v>24147</v>
      </c>
      <c r="L993" s="39">
        <v>14844</v>
      </c>
      <c r="M993" s="41" t="s">
        <v>34</v>
      </c>
      <c r="N993" s="42">
        <v>4.46</v>
      </c>
      <c r="O993" s="43">
        <f t="shared" si="45"/>
        <v>579.86995515695071</v>
      </c>
      <c r="P993" s="44">
        <v>4.42</v>
      </c>
      <c r="Q993" s="45" t="s">
        <v>67</v>
      </c>
      <c r="R993" s="37" t="s">
        <v>36</v>
      </c>
      <c r="S993" s="46" t="s">
        <v>232</v>
      </c>
      <c r="T993" s="37"/>
      <c r="U993" s="47"/>
      <c r="V993" s="48">
        <f t="shared" si="46"/>
        <v>100</v>
      </c>
      <c r="X993" s="21">
        <f t="shared" si="47"/>
        <v>100</v>
      </c>
    </row>
    <row r="994" spans="1:24" s="5" customFormat="1" ht="24" customHeight="1">
      <c r="A994" s="22"/>
      <c r="B994" s="23"/>
      <c r="C994" s="24"/>
      <c r="D994" s="36" t="s">
        <v>275</v>
      </c>
      <c r="E994" s="37" t="s">
        <v>236</v>
      </c>
      <c r="F994" s="38">
        <v>9.8390000000000004</v>
      </c>
      <c r="G994" s="39" t="s">
        <v>251</v>
      </c>
      <c r="H994" s="39" t="s">
        <v>252</v>
      </c>
      <c r="I994" s="37" t="s">
        <v>231</v>
      </c>
      <c r="J994" s="40">
        <v>9193</v>
      </c>
      <c r="K994" s="40">
        <v>24147</v>
      </c>
      <c r="L994" s="39">
        <v>14844</v>
      </c>
      <c r="M994" s="41" t="s">
        <v>34</v>
      </c>
      <c r="N994" s="42">
        <v>4.4400000000000004</v>
      </c>
      <c r="O994" s="43">
        <f t="shared" si="45"/>
        <v>582.4819819819819</v>
      </c>
      <c r="P994" s="44">
        <v>4.42</v>
      </c>
      <c r="Q994" s="45" t="s">
        <v>67</v>
      </c>
      <c r="R994" s="37" t="s">
        <v>36</v>
      </c>
      <c r="S994" s="46" t="s">
        <v>232</v>
      </c>
      <c r="T994" s="37"/>
      <c r="U994" s="47"/>
      <c r="V994" s="48">
        <f t="shared" si="46"/>
        <v>100</v>
      </c>
      <c r="X994" s="21">
        <f t="shared" si="47"/>
        <v>100</v>
      </c>
    </row>
    <row r="995" spans="1:24" s="5" customFormat="1" ht="24" customHeight="1">
      <c r="A995" s="22"/>
      <c r="B995" s="23"/>
      <c r="C995" s="24"/>
      <c r="D995" s="36" t="s">
        <v>275</v>
      </c>
      <c r="E995" s="37" t="s">
        <v>236</v>
      </c>
      <c r="F995" s="38">
        <v>9.8390000000000004</v>
      </c>
      <c r="G995" s="39" t="s">
        <v>251</v>
      </c>
      <c r="H995" s="39" t="s">
        <v>252</v>
      </c>
      <c r="I995" s="37" t="s">
        <v>242</v>
      </c>
      <c r="J995" s="40">
        <v>9193</v>
      </c>
      <c r="K995" s="40">
        <v>24147</v>
      </c>
      <c r="L995" s="39">
        <v>14844</v>
      </c>
      <c r="M995" s="41" t="s">
        <v>34</v>
      </c>
      <c r="N995" s="42">
        <v>4.41</v>
      </c>
      <c r="O995" s="43">
        <f t="shared" si="45"/>
        <v>586.44444444444434</v>
      </c>
      <c r="P995" s="44">
        <v>4.42</v>
      </c>
      <c r="Q995" s="45" t="s">
        <v>67</v>
      </c>
      <c r="R995" s="37" t="s">
        <v>36</v>
      </c>
      <c r="S995" s="46" t="s">
        <v>232</v>
      </c>
      <c r="T995" s="37"/>
      <c r="U995" s="47"/>
      <c r="V995" s="48">
        <f t="shared" si="46"/>
        <v>99</v>
      </c>
      <c r="X995" s="21">
        <f t="shared" si="47"/>
        <v>99</v>
      </c>
    </row>
    <row r="996" spans="1:24" s="5" customFormat="1" ht="24" customHeight="1">
      <c r="A996" s="22"/>
      <c r="B996" s="23"/>
      <c r="C996" s="24"/>
      <c r="D996" s="36" t="s">
        <v>275</v>
      </c>
      <c r="E996" s="37" t="s">
        <v>236</v>
      </c>
      <c r="F996" s="38">
        <v>9.8390000000000004</v>
      </c>
      <c r="G996" s="39" t="s">
        <v>251</v>
      </c>
      <c r="H996" s="39" t="s">
        <v>252</v>
      </c>
      <c r="I996" s="37" t="s">
        <v>33</v>
      </c>
      <c r="J996" s="40">
        <v>9193</v>
      </c>
      <c r="K996" s="40">
        <v>24147</v>
      </c>
      <c r="L996" s="39">
        <v>14844</v>
      </c>
      <c r="M996" s="41" t="s">
        <v>34</v>
      </c>
      <c r="N996" s="42">
        <v>4.4000000000000004</v>
      </c>
      <c r="O996" s="43">
        <f t="shared" si="45"/>
        <v>587.7772727272727</v>
      </c>
      <c r="P996" s="44">
        <v>4.42</v>
      </c>
      <c r="Q996" s="45" t="s">
        <v>67</v>
      </c>
      <c r="R996" s="37" t="s">
        <v>36</v>
      </c>
      <c r="S996" s="46" t="s">
        <v>232</v>
      </c>
      <c r="T996" s="37"/>
      <c r="U996" s="47"/>
      <c r="V996" s="48">
        <f t="shared" si="46"/>
        <v>99</v>
      </c>
      <c r="X996" s="21">
        <f t="shared" si="47"/>
        <v>99</v>
      </c>
    </row>
    <row r="997" spans="1:24" s="5" customFormat="1" ht="24" customHeight="1">
      <c r="A997" s="22"/>
      <c r="B997" s="23"/>
      <c r="C997" s="24"/>
      <c r="D997" s="36" t="s">
        <v>276</v>
      </c>
      <c r="E997" s="37" t="s">
        <v>236</v>
      </c>
      <c r="F997" s="38">
        <v>9.8390000000000004</v>
      </c>
      <c r="G997" s="39" t="s">
        <v>237</v>
      </c>
      <c r="H997" s="39" t="s">
        <v>238</v>
      </c>
      <c r="I997" s="37" t="s">
        <v>239</v>
      </c>
      <c r="J997" s="40">
        <v>9193</v>
      </c>
      <c r="K997" s="40">
        <v>24147</v>
      </c>
      <c r="L997" s="39">
        <v>14844</v>
      </c>
      <c r="M997" s="41" t="s">
        <v>34</v>
      </c>
      <c r="N997" s="42">
        <v>4.6500000000000004</v>
      </c>
      <c r="O997" s="43">
        <f t="shared" si="45"/>
        <v>556.17634408602146</v>
      </c>
      <c r="P997" s="44">
        <v>4.42</v>
      </c>
      <c r="Q997" s="45" t="s">
        <v>35</v>
      </c>
      <c r="R997" s="37" t="s">
        <v>36</v>
      </c>
      <c r="S997" s="46" t="s">
        <v>232</v>
      </c>
      <c r="T997" s="37"/>
      <c r="U997" s="47"/>
      <c r="V997" s="48">
        <f t="shared" si="46"/>
        <v>105</v>
      </c>
      <c r="W997" s="12"/>
      <c r="X997" s="21">
        <f t="shared" si="47"/>
        <v>105</v>
      </c>
    </row>
    <row r="998" spans="1:24" s="5" customFormat="1" ht="24" customHeight="1">
      <c r="A998" s="22"/>
      <c r="B998" s="23"/>
      <c r="C998" s="24"/>
      <c r="D998" s="36" t="s">
        <v>276</v>
      </c>
      <c r="E998" s="37" t="s">
        <v>236</v>
      </c>
      <c r="F998" s="38">
        <v>9.8390000000000004</v>
      </c>
      <c r="G998" s="39" t="s">
        <v>237</v>
      </c>
      <c r="H998" s="39" t="s">
        <v>238</v>
      </c>
      <c r="I998" s="37" t="s">
        <v>239</v>
      </c>
      <c r="J998" s="40">
        <v>9193</v>
      </c>
      <c r="K998" s="40">
        <v>24147</v>
      </c>
      <c r="L998" s="39">
        <v>14844</v>
      </c>
      <c r="M998" s="41" t="s">
        <v>34</v>
      </c>
      <c r="N998" s="42">
        <v>4.6500000000000004</v>
      </c>
      <c r="O998" s="43">
        <f t="shared" si="45"/>
        <v>556.17634408602146</v>
      </c>
      <c r="P998" s="44">
        <v>4.42</v>
      </c>
      <c r="Q998" s="45" t="s">
        <v>35</v>
      </c>
      <c r="R998" s="37" t="s">
        <v>36</v>
      </c>
      <c r="S998" s="46" t="s">
        <v>249</v>
      </c>
      <c r="T998" s="37"/>
      <c r="U998" s="47"/>
      <c r="V998" s="48">
        <f t="shared" si="46"/>
        <v>105</v>
      </c>
      <c r="W998" s="12"/>
      <c r="X998" s="21">
        <f t="shared" si="47"/>
        <v>105</v>
      </c>
    </row>
    <row r="999" spans="1:24" s="5" customFormat="1" ht="24" customHeight="1">
      <c r="A999" s="22"/>
      <c r="B999" s="23"/>
      <c r="C999" s="24"/>
      <c r="D999" s="36" t="s">
        <v>276</v>
      </c>
      <c r="E999" s="37" t="s">
        <v>236</v>
      </c>
      <c r="F999" s="38">
        <v>9.8390000000000004</v>
      </c>
      <c r="G999" s="39" t="s">
        <v>237</v>
      </c>
      <c r="H999" s="39" t="s">
        <v>238</v>
      </c>
      <c r="I999" s="37" t="s">
        <v>239</v>
      </c>
      <c r="J999" s="40">
        <v>9193</v>
      </c>
      <c r="K999" s="40">
        <v>24147</v>
      </c>
      <c r="L999" s="39">
        <v>14844</v>
      </c>
      <c r="M999" s="41" t="s">
        <v>34</v>
      </c>
      <c r="N999" s="42">
        <v>4.57</v>
      </c>
      <c r="O999" s="43">
        <f t="shared" si="45"/>
        <v>565.91247264770232</v>
      </c>
      <c r="P999" s="44">
        <v>4.42</v>
      </c>
      <c r="Q999" s="45" t="s">
        <v>67</v>
      </c>
      <c r="R999" s="37" t="s">
        <v>36</v>
      </c>
      <c r="S999" s="46" t="s">
        <v>232</v>
      </c>
      <c r="T999" s="37"/>
      <c r="U999" s="47"/>
      <c r="V999" s="48">
        <f t="shared" si="46"/>
        <v>103</v>
      </c>
      <c r="X999" s="21">
        <f t="shared" si="47"/>
        <v>103</v>
      </c>
    </row>
    <row r="1000" spans="1:24" s="5" customFormat="1" ht="24" customHeight="1">
      <c r="A1000" s="22"/>
      <c r="B1000" s="23"/>
      <c r="C1000" s="24"/>
      <c r="D1000" s="36" t="s">
        <v>276</v>
      </c>
      <c r="E1000" s="37" t="s">
        <v>236</v>
      </c>
      <c r="F1000" s="38">
        <v>9.8390000000000004</v>
      </c>
      <c r="G1000" s="39" t="s">
        <v>237</v>
      </c>
      <c r="H1000" s="39" t="s">
        <v>238</v>
      </c>
      <c r="I1000" s="37" t="s">
        <v>239</v>
      </c>
      <c r="J1000" s="40">
        <v>9193</v>
      </c>
      <c r="K1000" s="40">
        <v>24147</v>
      </c>
      <c r="L1000" s="39">
        <v>14844</v>
      </c>
      <c r="M1000" s="41" t="s">
        <v>34</v>
      </c>
      <c r="N1000" s="42">
        <v>4.57</v>
      </c>
      <c r="O1000" s="43">
        <f t="shared" si="45"/>
        <v>565.91247264770232</v>
      </c>
      <c r="P1000" s="44">
        <v>4.42</v>
      </c>
      <c r="Q1000" s="45" t="s">
        <v>67</v>
      </c>
      <c r="R1000" s="37" t="s">
        <v>36</v>
      </c>
      <c r="S1000" s="46" t="s">
        <v>249</v>
      </c>
      <c r="T1000" s="37"/>
      <c r="U1000" s="47"/>
      <c r="V1000" s="48">
        <f t="shared" si="46"/>
        <v>103</v>
      </c>
      <c r="X1000" s="21">
        <f t="shared" si="47"/>
        <v>103</v>
      </c>
    </row>
    <row r="1001" spans="1:24" s="5" customFormat="1" ht="24" customHeight="1">
      <c r="A1001" s="22"/>
      <c r="B1001" s="23"/>
      <c r="C1001" s="24"/>
      <c r="D1001" s="36" t="s">
        <v>276</v>
      </c>
      <c r="E1001" s="37" t="s">
        <v>236</v>
      </c>
      <c r="F1001" s="38">
        <v>9.8390000000000004</v>
      </c>
      <c r="G1001" s="39" t="s">
        <v>237</v>
      </c>
      <c r="H1001" s="39" t="s">
        <v>238</v>
      </c>
      <c r="I1001" s="37" t="s">
        <v>242</v>
      </c>
      <c r="J1001" s="40">
        <v>9193</v>
      </c>
      <c r="K1001" s="40">
        <v>24147</v>
      </c>
      <c r="L1001" s="39">
        <v>14844</v>
      </c>
      <c r="M1001" s="41" t="s">
        <v>34</v>
      </c>
      <c r="N1001" s="42">
        <v>4.5199999999999996</v>
      </c>
      <c r="O1001" s="43">
        <f t="shared" si="45"/>
        <v>572.17256637168146</v>
      </c>
      <c r="P1001" s="44">
        <v>4.42</v>
      </c>
      <c r="Q1001" s="45" t="s">
        <v>35</v>
      </c>
      <c r="R1001" s="37" t="s">
        <v>36</v>
      </c>
      <c r="S1001" s="46" t="s">
        <v>232</v>
      </c>
      <c r="T1001" s="37"/>
      <c r="U1001" s="47"/>
      <c r="V1001" s="48">
        <f t="shared" si="46"/>
        <v>102</v>
      </c>
      <c r="W1001" s="12"/>
      <c r="X1001" s="21">
        <f t="shared" si="47"/>
        <v>102</v>
      </c>
    </row>
    <row r="1002" spans="1:24" s="5" customFormat="1" ht="24" customHeight="1">
      <c r="A1002" s="22"/>
      <c r="B1002" s="23"/>
      <c r="C1002" s="24"/>
      <c r="D1002" s="36" t="s">
        <v>276</v>
      </c>
      <c r="E1002" s="37" t="s">
        <v>236</v>
      </c>
      <c r="F1002" s="38">
        <v>9.8390000000000004</v>
      </c>
      <c r="G1002" s="39" t="s">
        <v>237</v>
      </c>
      <c r="H1002" s="39" t="s">
        <v>238</v>
      </c>
      <c r="I1002" s="37" t="s">
        <v>242</v>
      </c>
      <c r="J1002" s="40">
        <v>9193</v>
      </c>
      <c r="K1002" s="40">
        <v>24147</v>
      </c>
      <c r="L1002" s="39">
        <v>14844</v>
      </c>
      <c r="M1002" s="41" t="s">
        <v>34</v>
      </c>
      <c r="N1002" s="42">
        <v>4.5199999999999996</v>
      </c>
      <c r="O1002" s="43">
        <f t="shared" si="45"/>
        <v>572.17256637168146</v>
      </c>
      <c r="P1002" s="44">
        <v>4.42</v>
      </c>
      <c r="Q1002" s="45" t="s">
        <v>35</v>
      </c>
      <c r="R1002" s="37" t="s">
        <v>36</v>
      </c>
      <c r="S1002" s="46" t="s">
        <v>249</v>
      </c>
      <c r="T1002" s="37"/>
      <c r="U1002" s="47"/>
      <c r="V1002" s="48">
        <f t="shared" si="46"/>
        <v>102</v>
      </c>
      <c r="W1002" s="12"/>
      <c r="X1002" s="21">
        <f t="shared" si="47"/>
        <v>102</v>
      </c>
    </row>
    <row r="1003" spans="1:24" s="5" customFormat="1" ht="24" customHeight="1">
      <c r="A1003" s="22"/>
      <c r="B1003" s="23"/>
      <c r="C1003" s="24"/>
      <c r="D1003" s="36" t="s">
        <v>276</v>
      </c>
      <c r="E1003" s="37" t="s">
        <v>236</v>
      </c>
      <c r="F1003" s="38">
        <v>9.8390000000000004</v>
      </c>
      <c r="G1003" s="39" t="s">
        <v>237</v>
      </c>
      <c r="H1003" s="39" t="s">
        <v>238</v>
      </c>
      <c r="I1003" s="37" t="s">
        <v>242</v>
      </c>
      <c r="J1003" s="40">
        <v>9193</v>
      </c>
      <c r="K1003" s="40">
        <v>24147</v>
      </c>
      <c r="L1003" s="39">
        <v>14844</v>
      </c>
      <c r="M1003" s="41" t="s">
        <v>34</v>
      </c>
      <c r="N1003" s="42">
        <v>4.46</v>
      </c>
      <c r="O1003" s="43">
        <f t="shared" si="45"/>
        <v>579.86995515695071</v>
      </c>
      <c r="P1003" s="44">
        <v>4.42</v>
      </c>
      <c r="Q1003" s="45" t="s">
        <v>67</v>
      </c>
      <c r="R1003" s="37" t="s">
        <v>36</v>
      </c>
      <c r="S1003" s="46" t="s">
        <v>232</v>
      </c>
      <c r="T1003" s="37"/>
      <c r="U1003" s="47"/>
      <c r="V1003" s="48">
        <f t="shared" si="46"/>
        <v>100</v>
      </c>
      <c r="X1003" s="21">
        <f t="shared" si="47"/>
        <v>100</v>
      </c>
    </row>
    <row r="1004" spans="1:24" s="5" customFormat="1" ht="24" customHeight="1">
      <c r="A1004" s="22"/>
      <c r="B1004" s="23"/>
      <c r="C1004" s="24"/>
      <c r="D1004" s="36" t="s">
        <v>276</v>
      </c>
      <c r="E1004" s="37" t="s">
        <v>236</v>
      </c>
      <c r="F1004" s="38">
        <v>9.8390000000000004</v>
      </c>
      <c r="G1004" s="39" t="s">
        <v>237</v>
      </c>
      <c r="H1004" s="39" t="s">
        <v>238</v>
      </c>
      <c r="I1004" s="37" t="s">
        <v>242</v>
      </c>
      <c r="J1004" s="40">
        <v>9193</v>
      </c>
      <c r="K1004" s="40">
        <v>24147</v>
      </c>
      <c r="L1004" s="39">
        <v>14844</v>
      </c>
      <c r="M1004" s="41" t="s">
        <v>34</v>
      </c>
      <c r="N1004" s="42">
        <v>4.46</v>
      </c>
      <c r="O1004" s="43">
        <f t="shared" si="45"/>
        <v>579.86995515695071</v>
      </c>
      <c r="P1004" s="44">
        <v>4.42</v>
      </c>
      <c r="Q1004" s="45" t="s">
        <v>67</v>
      </c>
      <c r="R1004" s="37" t="s">
        <v>36</v>
      </c>
      <c r="S1004" s="46" t="s">
        <v>249</v>
      </c>
      <c r="T1004" s="37"/>
      <c r="U1004" s="47"/>
      <c r="V1004" s="48">
        <f t="shared" si="46"/>
        <v>100</v>
      </c>
      <c r="X1004" s="21">
        <f t="shared" si="47"/>
        <v>100</v>
      </c>
    </row>
    <row r="1005" spans="1:24" s="5" customFormat="1" ht="24" customHeight="1">
      <c r="A1005" s="22"/>
      <c r="B1005" s="23"/>
      <c r="C1005" s="24"/>
      <c r="D1005" s="36" t="s">
        <v>277</v>
      </c>
      <c r="E1005" s="37" t="s">
        <v>236</v>
      </c>
      <c r="F1005" s="38">
        <v>9.8390000000000004</v>
      </c>
      <c r="G1005" s="39" t="s">
        <v>237</v>
      </c>
      <c r="H1005" s="39" t="s">
        <v>238</v>
      </c>
      <c r="I1005" s="37" t="s">
        <v>239</v>
      </c>
      <c r="J1005" s="40">
        <v>9193</v>
      </c>
      <c r="K1005" s="40">
        <v>24147</v>
      </c>
      <c r="L1005" s="39">
        <v>14844</v>
      </c>
      <c r="M1005" s="41" t="s">
        <v>34</v>
      </c>
      <c r="N1005" s="42">
        <v>4.6500000000000004</v>
      </c>
      <c r="O1005" s="43">
        <f t="shared" si="45"/>
        <v>556.17634408602146</v>
      </c>
      <c r="P1005" s="44">
        <v>4.42</v>
      </c>
      <c r="Q1005" s="45" t="s">
        <v>35</v>
      </c>
      <c r="R1005" s="37" t="s">
        <v>36</v>
      </c>
      <c r="S1005" s="46" t="s">
        <v>232</v>
      </c>
      <c r="T1005" s="37"/>
      <c r="U1005" s="47"/>
      <c r="V1005" s="48">
        <f t="shared" si="46"/>
        <v>105</v>
      </c>
      <c r="W1005" s="12"/>
      <c r="X1005" s="21">
        <f t="shared" si="47"/>
        <v>105</v>
      </c>
    </row>
    <row r="1006" spans="1:24" s="5" customFormat="1" ht="24" customHeight="1">
      <c r="A1006" s="22"/>
      <c r="B1006" s="23"/>
      <c r="C1006" s="24"/>
      <c r="D1006" s="36" t="s">
        <v>277</v>
      </c>
      <c r="E1006" s="37" t="s">
        <v>236</v>
      </c>
      <c r="F1006" s="38">
        <v>9.8390000000000004</v>
      </c>
      <c r="G1006" s="39" t="s">
        <v>237</v>
      </c>
      <c r="H1006" s="39" t="s">
        <v>238</v>
      </c>
      <c r="I1006" s="37" t="s">
        <v>239</v>
      </c>
      <c r="J1006" s="40">
        <v>9193</v>
      </c>
      <c r="K1006" s="40">
        <v>24147</v>
      </c>
      <c r="L1006" s="39">
        <v>14844</v>
      </c>
      <c r="M1006" s="41" t="s">
        <v>34</v>
      </c>
      <c r="N1006" s="42">
        <v>4.57</v>
      </c>
      <c r="O1006" s="43">
        <f t="shared" si="45"/>
        <v>565.91247264770232</v>
      </c>
      <c r="P1006" s="44">
        <v>4.42</v>
      </c>
      <c r="Q1006" s="45" t="s">
        <v>67</v>
      </c>
      <c r="R1006" s="37" t="s">
        <v>36</v>
      </c>
      <c r="S1006" s="46" t="s">
        <v>232</v>
      </c>
      <c r="T1006" s="37"/>
      <c r="U1006" s="47"/>
      <c r="V1006" s="48">
        <f t="shared" si="46"/>
        <v>103</v>
      </c>
      <c r="X1006" s="21">
        <f t="shared" si="47"/>
        <v>103</v>
      </c>
    </row>
    <row r="1007" spans="1:24" s="5" customFormat="1" ht="24" customHeight="1">
      <c r="A1007" s="22"/>
      <c r="B1007" s="23"/>
      <c r="C1007" s="24"/>
      <c r="D1007" s="36" t="s">
        <v>277</v>
      </c>
      <c r="E1007" s="37" t="s">
        <v>236</v>
      </c>
      <c r="F1007" s="38">
        <v>9.8390000000000004</v>
      </c>
      <c r="G1007" s="39" t="s">
        <v>237</v>
      </c>
      <c r="H1007" s="39" t="s">
        <v>238</v>
      </c>
      <c r="I1007" s="37" t="s">
        <v>242</v>
      </c>
      <c r="J1007" s="40">
        <v>9193</v>
      </c>
      <c r="K1007" s="40">
        <v>24147</v>
      </c>
      <c r="L1007" s="39">
        <v>14844</v>
      </c>
      <c r="M1007" s="41" t="s">
        <v>34</v>
      </c>
      <c r="N1007" s="42">
        <v>4.5199999999999996</v>
      </c>
      <c r="O1007" s="43">
        <f t="shared" si="45"/>
        <v>572.17256637168146</v>
      </c>
      <c r="P1007" s="44">
        <v>4.42</v>
      </c>
      <c r="Q1007" s="45" t="s">
        <v>35</v>
      </c>
      <c r="R1007" s="37" t="s">
        <v>36</v>
      </c>
      <c r="S1007" s="46" t="s">
        <v>232</v>
      </c>
      <c r="T1007" s="37"/>
      <c r="U1007" s="47"/>
      <c r="V1007" s="48">
        <f t="shared" si="46"/>
        <v>102</v>
      </c>
      <c r="W1007" s="12"/>
      <c r="X1007" s="21">
        <f t="shared" si="47"/>
        <v>102</v>
      </c>
    </row>
    <row r="1008" spans="1:24" s="5" customFormat="1" ht="24" customHeight="1">
      <c r="A1008" s="22"/>
      <c r="B1008" s="23"/>
      <c r="C1008" s="24"/>
      <c r="D1008" s="36" t="s">
        <v>277</v>
      </c>
      <c r="E1008" s="37" t="s">
        <v>236</v>
      </c>
      <c r="F1008" s="38">
        <v>9.8390000000000004</v>
      </c>
      <c r="G1008" s="39" t="s">
        <v>237</v>
      </c>
      <c r="H1008" s="39" t="s">
        <v>238</v>
      </c>
      <c r="I1008" s="37" t="s">
        <v>242</v>
      </c>
      <c r="J1008" s="40">
        <v>9193</v>
      </c>
      <c r="K1008" s="40">
        <v>24147</v>
      </c>
      <c r="L1008" s="39">
        <v>14844</v>
      </c>
      <c r="M1008" s="41" t="s">
        <v>34</v>
      </c>
      <c r="N1008" s="42">
        <v>4.46</v>
      </c>
      <c r="O1008" s="43">
        <f t="shared" si="45"/>
        <v>579.86995515695071</v>
      </c>
      <c r="P1008" s="44">
        <v>4.42</v>
      </c>
      <c r="Q1008" s="45" t="s">
        <v>67</v>
      </c>
      <c r="R1008" s="37" t="s">
        <v>36</v>
      </c>
      <c r="S1008" s="46" t="s">
        <v>232</v>
      </c>
      <c r="T1008" s="37"/>
      <c r="U1008" s="47"/>
      <c r="V1008" s="48">
        <f t="shared" si="46"/>
        <v>100</v>
      </c>
      <c r="X1008" s="21">
        <f t="shared" si="47"/>
        <v>100</v>
      </c>
    </row>
    <row r="1009" spans="1:24" s="5" customFormat="1" ht="24" customHeight="1">
      <c r="A1009" s="22"/>
      <c r="B1009" s="23"/>
      <c r="C1009" s="24"/>
      <c r="D1009" s="36" t="s">
        <v>278</v>
      </c>
      <c r="E1009" s="37" t="s">
        <v>236</v>
      </c>
      <c r="F1009" s="38">
        <v>9.8390000000000004</v>
      </c>
      <c r="G1009" s="39" t="s">
        <v>237</v>
      </c>
      <c r="H1009" s="39" t="s">
        <v>238</v>
      </c>
      <c r="I1009" s="37" t="s">
        <v>239</v>
      </c>
      <c r="J1009" s="40">
        <v>9193</v>
      </c>
      <c r="K1009" s="40">
        <v>24147</v>
      </c>
      <c r="L1009" s="39">
        <v>14844</v>
      </c>
      <c r="M1009" s="41" t="s">
        <v>34</v>
      </c>
      <c r="N1009" s="42">
        <v>4.6500000000000004</v>
      </c>
      <c r="O1009" s="43">
        <f t="shared" si="45"/>
        <v>556.17634408602146</v>
      </c>
      <c r="P1009" s="44">
        <v>4.42</v>
      </c>
      <c r="Q1009" s="45" t="s">
        <v>35</v>
      </c>
      <c r="R1009" s="37" t="s">
        <v>36</v>
      </c>
      <c r="S1009" s="46" t="s">
        <v>232</v>
      </c>
      <c r="T1009" s="37"/>
      <c r="U1009" s="47"/>
      <c r="V1009" s="48">
        <f t="shared" si="46"/>
        <v>105</v>
      </c>
      <c r="W1009" s="12"/>
      <c r="X1009" s="21">
        <f t="shared" si="47"/>
        <v>105</v>
      </c>
    </row>
    <row r="1010" spans="1:24" s="5" customFormat="1" ht="24" customHeight="1">
      <c r="A1010" s="22"/>
      <c r="B1010" s="23"/>
      <c r="C1010" s="24"/>
      <c r="D1010" s="36" t="s">
        <v>278</v>
      </c>
      <c r="E1010" s="37" t="s">
        <v>236</v>
      </c>
      <c r="F1010" s="38">
        <v>9.8390000000000004</v>
      </c>
      <c r="G1010" s="39" t="s">
        <v>237</v>
      </c>
      <c r="H1010" s="39" t="s">
        <v>238</v>
      </c>
      <c r="I1010" s="37" t="s">
        <v>239</v>
      </c>
      <c r="J1010" s="40">
        <v>9193</v>
      </c>
      <c r="K1010" s="40">
        <v>24147</v>
      </c>
      <c r="L1010" s="39">
        <v>14844</v>
      </c>
      <c r="M1010" s="41" t="s">
        <v>34</v>
      </c>
      <c r="N1010" s="42">
        <v>4.6500000000000004</v>
      </c>
      <c r="O1010" s="43">
        <f t="shared" si="45"/>
        <v>556.17634408602146</v>
      </c>
      <c r="P1010" s="44">
        <v>4.42</v>
      </c>
      <c r="Q1010" s="45" t="s">
        <v>35</v>
      </c>
      <c r="R1010" s="37" t="s">
        <v>36</v>
      </c>
      <c r="S1010" s="46" t="s">
        <v>249</v>
      </c>
      <c r="T1010" s="37"/>
      <c r="U1010" s="47"/>
      <c r="V1010" s="48">
        <f t="shared" si="46"/>
        <v>105</v>
      </c>
      <c r="W1010" s="12"/>
      <c r="X1010" s="21">
        <f t="shared" si="47"/>
        <v>105</v>
      </c>
    </row>
    <row r="1011" spans="1:24" s="5" customFormat="1" ht="24" customHeight="1">
      <c r="A1011" s="22"/>
      <c r="B1011" s="23"/>
      <c r="C1011" s="24"/>
      <c r="D1011" s="36" t="s">
        <v>278</v>
      </c>
      <c r="E1011" s="37" t="s">
        <v>236</v>
      </c>
      <c r="F1011" s="38">
        <v>9.8390000000000004</v>
      </c>
      <c r="G1011" s="39" t="s">
        <v>237</v>
      </c>
      <c r="H1011" s="39" t="s">
        <v>238</v>
      </c>
      <c r="I1011" s="37" t="s">
        <v>239</v>
      </c>
      <c r="J1011" s="40">
        <v>9193</v>
      </c>
      <c r="K1011" s="40">
        <v>24147</v>
      </c>
      <c r="L1011" s="39">
        <v>14844</v>
      </c>
      <c r="M1011" s="41" t="s">
        <v>34</v>
      </c>
      <c r="N1011" s="42">
        <v>4.57</v>
      </c>
      <c r="O1011" s="43">
        <f t="shared" si="45"/>
        <v>565.91247264770232</v>
      </c>
      <c r="P1011" s="44">
        <v>4.42</v>
      </c>
      <c r="Q1011" s="45" t="s">
        <v>67</v>
      </c>
      <c r="R1011" s="37" t="s">
        <v>36</v>
      </c>
      <c r="S1011" s="46" t="s">
        <v>232</v>
      </c>
      <c r="T1011" s="37"/>
      <c r="U1011" s="47"/>
      <c r="V1011" s="48">
        <f t="shared" si="46"/>
        <v>103</v>
      </c>
      <c r="X1011" s="21">
        <f t="shared" si="47"/>
        <v>103</v>
      </c>
    </row>
    <row r="1012" spans="1:24" s="5" customFormat="1" ht="24" customHeight="1">
      <c r="A1012" s="22"/>
      <c r="B1012" s="23"/>
      <c r="C1012" s="24"/>
      <c r="D1012" s="36" t="s">
        <v>278</v>
      </c>
      <c r="E1012" s="37" t="s">
        <v>236</v>
      </c>
      <c r="F1012" s="38">
        <v>9.8390000000000004</v>
      </c>
      <c r="G1012" s="39" t="s">
        <v>237</v>
      </c>
      <c r="H1012" s="39" t="s">
        <v>238</v>
      </c>
      <c r="I1012" s="37" t="s">
        <v>239</v>
      </c>
      <c r="J1012" s="40">
        <v>9193</v>
      </c>
      <c r="K1012" s="40">
        <v>24147</v>
      </c>
      <c r="L1012" s="39">
        <v>14844</v>
      </c>
      <c r="M1012" s="41" t="s">
        <v>34</v>
      </c>
      <c r="N1012" s="42">
        <v>4.57</v>
      </c>
      <c r="O1012" s="43">
        <f t="shared" si="45"/>
        <v>565.91247264770232</v>
      </c>
      <c r="P1012" s="44">
        <v>4.42</v>
      </c>
      <c r="Q1012" s="45" t="s">
        <v>67</v>
      </c>
      <c r="R1012" s="37" t="s">
        <v>36</v>
      </c>
      <c r="S1012" s="46" t="s">
        <v>249</v>
      </c>
      <c r="T1012" s="37"/>
      <c r="U1012" s="47"/>
      <c r="V1012" s="48">
        <f t="shared" si="46"/>
        <v>103</v>
      </c>
      <c r="X1012" s="21">
        <f t="shared" si="47"/>
        <v>103</v>
      </c>
    </row>
    <row r="1013" spans="1:24" s="5" customFormat="1" ht="24" customHeight="1">
      <c r="A1013" s="22"/>
      <c r="B1013" s="23"/>
      <c r="C1013" s="24"/>
      <c r="D1013" s="36" t="s">
        <v>278</v>
      </c>
      <c r="E1013" s="37" t="s">
        <v>236</v>
      </c>
      <c r="F1013" s="38">
        <v>9.8390000000000004</v>
      </c>
      <c r="G1013" s="39" t="s">
        <v>237</v>
      </c>
      <c r="H1013" s="39" t="s">
        <v>238</v>
      </c>
      <c r="I1013" s="37" t="s">
        <v>242</v>
      </c>
      <c r="J1013" s="40">
        <v>9193</v>
      </c>
      <c r="K1013" s="40">
        <v>24147</v>
      </c>
      <c r="L1013" s="39">
        <v>14844</v>
      </c>
      <c r="M1013" s="41" t="s">
        <v>34</v>
      </c>
      <c r="N1013" s="42">
        <v>4.5199999999999996</v>
      </c>
      <c r="O1013" s="43">
        <f t="shared" si="45"/>
        <v>572.17256637168146</v>
      </c>
      <c r="P1013" s="44">
        <v>4.42</v>
      </c>
      <c r="Q1013" s="45" t="s">
        <v>35</v>
      </c>
      <c r="R1013" s="37" t="s">
        <v>36</v>
      </c>
      <c r="S1013" s="46" t="s">
        <v>232</v>
      </c>
      <c r="T1013" s="37"/>
      <c r="U1013" s="47"/>
      <c r="V1013" s="48">
        <f t="shared" si="46"/>
        <v>102</v>
      </c>
      <c r="W1013" s="12"/>
      <c r="X1013" s="21">
        <f t="shared" si="47"/>
        <v>102</v>
      </c>
    </row>
    <row r="1014" spans="1:24" s="5" customFormat="1" ht="24" customHeight="1">
      <c r="A1014" s="22"/>
      <c r="B1014" s="23"/>
      <c r="C1014" s="24"/>
      <c r="D1014" s="36" t="s">
        <v>278</v>
      </c>
      <c r="E1014" s="37" t="s">
        <v>236</v>
      </c>
      <c r="F1014" s="38">
        <v>9.8390000000000004</v>
      </c>
      <c r="G1014" s="39" t="s">
        <v>237</v>
      </c>
      <c r="H1014" s="39" t="s">
        <v>238</v>
      </c>
      <c r="I1014" s="37" t="s">
        <v>242</v>
      </c>
      <c r="J1014" s="40">
        <v>9193</v>
      </c>
      <c r="K1014" s="40">
        <v>24147</v>
      </c>
      <c r="L1014" s="39">
        <v>14844</v>
      </c>
      <c r="M1014" s="41" t="s">
        <v>34</v>
      </c>
      <c r="N1014" s="42">
        <v>4.5199999999999996</v>
      </c>
      <c r="O1014" s="43">
        <f t="shared" si="45"/>
        <v>572.17256637168146</v>
      </c>
      <c r="P1014" s="44">
        <v>4.42</v>
      </c>
      <c r="Q1014" s="45" t="s">
        <v>35</v>
      </c>
      <c r="R1014" s="37" t="s">
        <v>36</v>
      </c>
      <c r="S1014" s="46" t="s">
        <v>249</v>
      </c>
      <c r="T1014" s="37"/>
      <c r="U1014" s="47"/>
      <c r="V1014" s="48">
        <f t="shared" si="46"/>
        <v>102</v>
      </c>
      <c r="W1014" s="12"/>
      <c r="X1014" s="21">
        <f t="shared" si="47"/>
        <v>102</v>
      </c>
    </row>
    <row r="1015" spans="1:24" s="5" customFormat="1" ht="24" customHeight="1">
      <c r="A1015" s="22"/>
      <c r="B1015" s="23"/>
      <c r="C1015" s="24"/>
      <c r="D1015" s="36" t="s">
        <v>278</v>
      </c>
      <c r="E1015" s="37" t="s">
        <v>236</v>
      </c>
      <c r="F1015" s="38">
        <v>9.8390000000000004</v>
      </c>
      <c r="G1015" s="39" t="s">
        <v>237</v>
      </c>
      <c r="H1015" s="39" t="s">
        <v>238</v>
      </c>
      <c r="I1015" s="37" t="s">
        <v>242</v>
      </c>
      <c r="J1015" s="40">
        <v>9193</v>
      </c>
      <c r="K1015" s="40">
        <v>24147</v>
      </c>
      <c r="L1015" s="39">
        <v>14844</v>
      </c>
      <c r="M1015" s="41" t="s">
        <v>34</v>
      </c>
      <c r="N1015" s="42">
        <v>4.46</v>
      </c>
      <c r="O1015" s="43">
        <f t="shared" si="45"/>
        <v>579.86995515695071</v>
      </c>
      <c r="P1015" s="44">
        <v>4.42</v>
      </c>
      <c r="Q1015" s="45" t="s">
        <v>67</v>
      </c>
      <c r="R1015" s="37" t="s">
        <v>36</v>
      </c>
      <c r="S1015" s="46" t="s">
        <v>232</v>
      </c>
      <c r="T1015" s="37"/>
      <c r="U1015" s="47"/>
      <c r="V1015" s="48">
        <f t="shared" si="46"/>
        <v>100</v>
      </c>
      <c r="X1015" s="21">
        <f t="shared" si="47"/>
        <v>100</v>
      </c>
    </row>
    <row r="1016" spans="1:24" s="5" customFormat="1" ht="24" customHeight="1">
      <c r="A1016" s="22"/>
      <c r="B1016" s="23"/>
      <c r="C1016" s="24"/>
      <c r="D1016" s="36" t="s">
        <v>278</v>
      </c>
      <c r="E1016" s="37" t="s">
        <v>236</v>
      </c>
      <c r="F1016" s="38">
        <v>9.8390000000000004</v>
      </c>
      <c r="G1016" s="39" t="s">
        <v>237</v>
      </c>
      <c r="H1016" s="39" t="s">
        <v>238</v>
      </c>
      <c r="I1016" s="37" t="s">
        <v>242</v>
      </c>
      <c r="J1016" s="40">
        <v>9193</v>
      </c>
      <c r="K1016" s="40">
        <v>24147</v>
      </c>
      <c r="L1016" s="39">
        <v>14844</v>
      </c>
      <c r="M1016" s="41" t="s">
        <v>34</v>
      </c>
      <c r="N1016" s="42">
        <v>4.46</v>
      </c>
      <c r="O1016" s="43">
        <f t="shared" si="45"/>
        <v>579.86995515695071</v>
      </c>
      <c r="P1016" s="44">
        <v>4.42</v>
      </c>
      <c r="Q1016" s="45" t="s">
        <v>67</v>
      </c>
      <c r="R1016" s="37" t="s">
        <v>36</v>
      </c>
      <c r="S1016" s="46" t="s">
        <v>249</v>
      </c>
      <c r="T1016" s="37"/>
      <c r="U1016" s="47"/>
      <c r="V1016" s="48">
        <f t="shared" si="46"/>
        <v>100</v>
      </c>
      <c r="X1016" s="21">
        <f t="shared" si="47"/>
        <v>100</v>
      </c>
    </row>
    <row r="1017" spans="1:24" s="5" customFormat="1" ht="24" customHeight="1">
      <c r="A1017" s="22"/>
      <c r="B1017" s="23"/>
      <c r="C1017" s="24"/>
      <c r="D1017" s="36" t="s">
        <v>279</v>
      </c>
      <c r="E1017" s="37" t="s">
        <v>236</v>
      </c>
      <c r="F1017" s="38">
        <v>9.8390000000000004</v>
      </c>
      <c r="G1017" s="39" t="s">
        <v>251</v>
      </c>
      <c r="H1017" s="39" t="s">
        <v>252</v>
      </c>
      <c r="I1017" s="37" t="s">
        <v>231</v>
      </c>
      <c r="J1017" s="40">
        <v>9193</v>
      </c>
      <c r="K1017" s="40">
        <v>24147</v>
      </c>
      <c r="L1017" s="39">
        <v>14844</v>
      </c>
      <c r="M1017" s="41" t="s">
        <v>34</v>
      </c>
      <c r="N1017" s="42">
        <v>4.5</v>
      </c>
      <c r="O1017" s="43">
        <f t="shared" si="45"/>
        <v>574.71555555555551</v>
      </c>
      <c r="P1017" s="44">
        <v>4.42</v>
      </c>
      <c r="Q1017" s="45" t="s">
        <v>35</v>
      </c>
      <c r="R1017" s="37" t="s">
        <v>36</v>
      </c>
      <c r="S1017" s="46" t="s">
        <v>240</v>
      </c>
      <c r="T1017" s="37"/>
      <c r="U1017" s="47"/>
      <c r="V1017" s="48">
        <f t="shared" si="46"/>
        <v>101</v>
      </c>
      <c r="W1017" s="12"/>
      <c r="X1017" s="21">
        <f t="shared" si="47"/>
        <v>101</v>
      </c>
    </row>
    <row r="1018" spans="1:24" s="5" customFormat="1" ht="24" customHeight="1">
      <c r="A1018" s="22"/>
      <c r="B1018" s="23"/>
      <c r="C1018" s="24"/>
      <c r="D1018" s="36" t="s">
        <v>279</v>
      </c>
      <c r="E1018" s="37" t="s">
        <v>236</v>
      </c>
      <c r="F1018" s="38">
        <v>9.8390000000000004</v>
      </c>
      <c r="G1018" s="39" t="s">
        <v>251</v>
      </c>
      <c r="H1018" s="39" t="s">
        <v>252</v>
      </c>
      <c r="I1018" s="37" t="s">
        <v>231</v>
      </c>
      <c r="J1018" s="40">
        <v>9193</v>
      </c>
      <c r="K1018" s="40">
        <v>24147</v>
      </c>
      <c r="L1018" s="39">
        <v>14844</v>
      </c>
      <c r="M1018" s="41" t="s">
        <v>34</v>
      </c>
      <c r="N1018" s="42">
        <v>4.5</v>
      </c>
      <c r="O1018" s="43">
        <f t="shared" si="45"/>
        <v>574.71555555555551</v>
      </c>
      <c r="P1018" s="44">
        <v>4.42</v>
      </c>
      <c r="Q1018" s="45" t="s">
        <v>35</v>
      </c>
      <c r="R1018" s="37" t="s">
        <v>36</v>
      </c>
      <c r="S1018" s="46" t="s">
        <v>241</v>
      </c>
      <c r="T1018" s="37"/>
      <c r="U1018" s="47"/>
      <c r="V1018" s="48">
        <f t="shared" si="46"/>
        <v>101</v>
      </c>
      <c r="W1018" s="12"/>
      <c r="X1018" s="21">
        <f t="shared" si="47"/>
        <v>101</v>
      </c>
    </row>
    <row r="1019" spans="1:24" s="5" customFormat="1" ht="24" customHeight="1">
      <c r="A1019" s="22"/>
      <c r="B1019" s="23"/>
      <c r="C1019" s="24"/>
      <c r="D1019" s="36" t="s">
        <v>279</v>
      </c>
      <c r="E1019" s="37" t="s">
        <v>236</v>
      </c>
      <c r="F1019" s="38">
        <v>9.8390000000000004</v>
      </c>
      <c r="G1019" s="39" t="s">
        <v>251</v>
      </c>
      <c r="H1019" s="39" t="s">
        <v>252</v>
      </c>
      <c r="I1019" s="37" t="s">
        <v>33</v>
      </c>
      <c r="J1019" s="40">
        <v>9193</v>
      </c>
      <c r="K1019" s="40">
        <v>24147</v>
      </c>
      <c r="L1019" s="39">
        <v>14844</v>
      </c>
      <c r="M1019" s="41" t="s">
        <v>34</v>
      </c>
      <c r="N1019" s="42">
        <v>4.47</v>
      </c>
      <c r="O1019" s="43">
        <f t="shared" si="45"/>
        <v>578.57270693512305</v>
      </c>
      <c r="P1019" s="44">
        <v>4.42</v>
      </c>
      <c r="Q1019" s="45" t="s">
        <v>35</v>
      </c>
      <c r="R1019" s="37" t="s">
        <v>36</v>
      </c>
      <c r="S1019" s="46" t="s">
        <v>240</v>
      </c>
      <c r="T1019" s="37"/>
      <c r="U1019" s="47"/>
      <c r="V1019" s="48">
        <f t="shared" si="46"/>
        <v>101</v>
      </c>
      <c r="W1019" s="12"/>
      <c r="X1019" s="21">
        <f t="shared" si="47"/>
        <v>101</v>
      </c>
    </row>
    <row r="1020" spans="1:24" s="5" customFormat="1" ht="24" customHeight="1">
      <c r="A1020" s="22"/>
      <c r="B1020" s="23"/>
      <c r="C1020" s="24"/>
      <c r="D1020" s="36" t="s">
        <v>279</v>
      </c>
      <c r="E1020" s="37" t="s">
        <v>236</v>
      </c>
      <c r="F1020" s="38">
        <v>9.8390000000000004</v>
      </c>
      <c r="G1020" s="39" t="s">
        <v>251</v>
      </c>
      <c r="H1020" s="39" t="s">
        <v>252</v>
      </c>
      <c r="I1020" s="37" t="s">
        <v>33</v>
      </c>
      <c r="J1020" s="40">
        <v>9193</v>
      </c>
      <c r="K1020" s="40">
        <v>24147</v>
      </c>
      <c r="L1020" s="39">
        <v>14844</v>
      </c>
      <c r="M1020" s="41" t="s">
        <v>34</v>
      </c>
      <c r="N1020" s="42">
        <v>4.47</v>
      </c>
      <c r="O1020" s="43">
        <f t="shared" si="45"/>
        <v>578.57270693512305</v>
      </c>
      <c r="P1020" s="44">
        <v>4.42</v>
      </c>
      <c r="Q1020" s="45" t="s">
        <v>35</v>
      </c>
      <c r="R1020" s="37" t="s">
        <v>36</v>
      </c>
      <c r="S1020" s="46" t="s">
        <v>241</v>
      </c>
      <c r="T1020" s="37"/>
      <c r="U1020" s="47"/>
      <c r="V1020" s="48">
        <f t="shared" si="46"/>
        <v>101</v>
      </c>
      <c r="W1020" s="12"/>
      <c r="X1020" s="21">
        <f t="shared" si="47"/>
        <v>101</v>
      </c>
    </row>
    <row r="1021" spans="1:24" s="5" customFormat="1" ht="24" customHeight="1">
      <c r="A1021" s="22"/>
      <c r="B1021" s="23"/>
      <c r="C1021" s="24"/>
      <c r="D1021" s="36" t="s">
        <v>279</v>
      </c>
      <c r="E1021" s="37" t="s">
        <v>236</v>
      </c>
      <c r="F1021" s="38">
        <v>9.8390000000000004</v>
      </c>
      <c r="G1021" s="39" t="s">
        <v>251</v>
      </c>
      <c r="H1021" s="39" t="s">
        <v>252</v>
      </c>
      <c r="I1021" s="37" t="s">
        <v>231</v>
      </c>
      <c r="J1021" s="40">
        <v>9193</v>
      </c>
      <c r="K1021" s="40">
        <v>24147</v>
      </c>
      <c r="L1021" s="39">
        <v>14844</v>
      </c>
      <c r="M1021" s="41" t="s">
        <v>34</v>
      </c>
      <c r="N1021" s="42">
        <v>4.4400000000000004</v>
      </c>
      <c r="O1021" s="43">
        <f t="shared" si="45"/>
        <v>582.4819819819819</v>
      </c>
      <c r="P1021" s="44">
        <v>4.42</v>
      </c>
      <c r="Q1021" s="45" t="s">
        <v>67</v>
      </c>
      <c r="R1021" s="37" t="s">
        <v>36</v>
      </c>
      <c r="S1021" s="46" t="s">
        <v>240</v>
      </c>
      <c r="T1021" s="37"/>
      <c r="U1021" s="47"/>
      <c r="V1021" s="48">
        <f t="shared" si="46"/>
        <v>100</v>
      </c>
      <c r="X1021" s="21">
        <f t="shared" si="47"/>
        <v>100</v>
      </c>
    </row>
    <row r="1022" spans="1:24" s="5" customFormat="1" ht="24" customHeight="1">
      <c r="A1022" s="22"/>
      <c r="B1022" s="23"/>
      <c r="C1022" s="24"/>
      <c r="D1022" s="36" t="s">
        <v>279</v>
      </c>
      <c r="E1022" s="37" t="s">
        <v>236</v>
      </c>
      <c r="F1022" s="38">
        <v>9.8390000000000004</v>
      </c>
      <c r="G1022" s="39" t="s">
        <v>251</v>
      </c>
      <c r="H1022" s="39" t="s">
        <v>252</v>
      </c>
      <c r="I1022" s="37" t="s">
        <v>231</v>
      </c>
      <c r="J1022" s="40">
        <v>9193</v>
      </c>
      <c r="K1022" s="40">
        <v>24147</v>
      </c>
      <c r="L1022" s="39">
        <v>14844</v>
      </c>
      <c r="M1022" s="41" t="s">
        <v>34</v>
      </c>
      <c r="N1022" s="42">
        <v>4.4400000000000004</v>
      </c>
      <c r="O1022" s="43">
        <f t="shared" si="45"/>
        <v>582.4819819819819</v>
      </c>
      <c r="P1022" s="44">
        <v>4.42</v>
      </c>
      <c r="Q1022" s="45" t="s">
        <v>67</v>
      </c>
      <c r="R1022" s="37" t="s">
        <v>36</v>
      </c>
      <c r="S1022" s="46" t="s">
        <v>241</v>
      </c>
      <c r="T1022" s="37"/>
      <c r="U1022" s="47"/>
      <c r="V1022" s="48">
        <f t="shared" si="46"/>
        <v>100</v>
      </c>
      <c r="X1022" s="21">
        <f t="shared" si="47"/>
        <v>100</v>
      </c>
    </row>
    <row r="1023" spans="1:24" s="5" customFormat="1" ht="24" customHeight="1">
      <c r="A1023" s="22"/>
      <c r="B1023" s="23"/>
      <c r="C1023" s="24"/>
      <c r="D1023" s="36" t="s">
        <v>279</v>
      </c>
      <c r="E1023" s="37" t="s">
        <v>236</v>
      </c>
      <c r="F1023" s="38">
        <v>9.8390000000000004</v>
      </c>
      <c r="G1023" s="39" t="s">
        <v>251</v>
      </c>
      <c r="H1023" s="39" t="s">
        <v>252</v>
      </c>
      <c r="I1023" s="37" t="s">
        <v>33</v>
      </c>
      <c r="J1023" s="40">
        <v>9193</v>
      </c>
      <c r="K1023" s="40">
        <v>24147</v>
      </c>
      <c r="L1023" s="39">
        <v>14844</v>
      </c>
      <c r="M1023" s="41" t="s">
        <v>34</v>
      </c>
      <c r="N1023" s="42">
        <v>4.4000000000000004</v>
      </c>
      <c r="O1023" s="43">
        <f t="shared" si="45"/>
        <v>587.7772727272727</v>
      </c>
      <c r="P1023" s="44">
        <v>4.42</v>
      </c>
      <c r="Q1023" s="45" t="s">
        <v>67</v>
      </c>
      <c r="R1023" s="37" t="s">
        <v>36</v>
      </c>
      <c r="S1023" s="46" t="s">
        <v>240</v>
      </c>
      <c r="T1023" s="37"/>
      <c r="U1023" s="47"/>
      <c r="V1023" s="48">
        <f t="shared" si="46"/>
        <v>99</v>
      </c>
      <c r="X1023" s="21">
        <f t="shared" si="47"/>
        <v>99</v>
      </c>
    </row>
    <row r="1024" spans="1:24" s="5" customFormat="1" ht="24" customHeight="1">
      <c r="A1024" s="22"/>
      <c r="B1024" s="23"/>
      <c r="C1024" s="24"/>
      <c r="D1024" s="36" t="s">
        <v>279</v>
      </c>
      <c r="E1024" s="37" t="s">
        <v>236</v>
      </c>
      <c r="F1024" s="38">
        <v>9.8390000000000004</v>
      </c>
      <c r="G1024" s="39" t="s">
        <v>251</v>
      </c>
      <c r="H1024" s="39" t="s">
        <v>252</v>
      </c>
      <c r="I1024" s="37" t="s">
        <v>33</v>
      </c>
      <c r="J1024" s="40">
        <v>9193</v>
      </c>
      <c r="K1024" s="40">
        <v>24147</v>
      </c>
      <c r="L1024" s="39">
        <v>14844</v>
      </c>
      <c r="M1024" s="41" t="s">
        <v>34</v>
      </c>
      <c r="N1024" s="42">
        <v>4.4000000000000004</v>
      </c>
      <c r="O1024" s="43">
        <f t="shared" si="45"/>
        <v>587.7772727272727</v>
      </c>
      <c r="P1024" s="44">
        <v>4.42</v>
      </c>
      <c r="Q1024" s="45" t="s">
        <v>67</v>
      </c>
      <c r="R1024" s="37" t="s">
        <v>36</v>
      </c>
      <c r="S1024" s="46" t="s">
        <v>241</v>
      </c>
      <c r="T1024" s="37"/>
      <c r="U1024" s="47"/>
      <c r="V1024" s="48">
        <f t="shared" si="46"/>
        <v>99</v>
      </c>
      <c r="X1024" s="21">
        <f t="shared" si="47"/>
        <v>99</v>
      </c>
    </row>
    <row r="1025" spans="1:25" s="5" customFormat="1" ht="24" customHeight="1">
      <c r="A1025" s="22"/>
      <c r="B1025" s="23"/>
      <c r="C1025" s="24"/>
      <c r="D1025" s="36" t="s">
        <v>280</v>
      </c>
      <c r="E1025" s="37" t="s">
        <v>236</v>
      </c>
      <c r="F1025" s="38">
        <v>9.8390000000000004</v>
      </c>
      <c r="G1025" s="39" t="s">
        <v>251</v>
      </c>
      <c r="H1025" s="39" t="s">
        <v>252</v>
      </c>
      <c r="I1025" s="37" t="s">
        <v>231</v>
      </c>
      <c r="J1025" s="40">
        <v>9193</v>
      </c>
      <c r="K1025" s="40">
        <v>24147</v>
      </c>
      <c r="L1025" s="39">
        <v>14844</v>
      </c>
      <c r="M1025" s="41" t="s">
        <v>34</v>
      </c>
      <c r="N1025" s="42">
        <v>4.5</v>
      </c>
      <c r="O1025" s="43">
        <f t="shared" si="45"/>
        <v>574.71555555555551</v>
      </c>
      <c r="P1025" s="44">
        <v>4.42</v>
      </c>
      <c r="Q1025" s="45" t="s">
        <v>35</v>
      </c>
      <c r="R1025" s="37" t="s">
        <v>36</v>
      </c>
      <c r="S1025" s="46" t="s">
        <v>240</v>
      </c>
      <c r="T1025" s="37"/>
      <c r="U1025" s="47"/>
      <c r="V1025" s="48">
        <f t="shared" si="46"/>
        <v>101</v>
      </c>
      <c r="W1025" s="12"/>
      <c r="X1025" s="21">
        <f t="shared" si="47"/>
        <v>101</v>
      </c>
    </row>
    <row r="1026" spans="1:25" s="5" customFormat="1" ht="24" customHeight="1">
      <c r="A1026" s="22"/>
      <c r="B1026" s="23"/>
      <c r="C1026" s="24"/>
      <c r="D1026" s="36" t="s">
        <v>280</v>
      </c>
      <c r="E1026" s="37" t="s">
        <v>236</v>
      </c>
      <c r="F1026" s="38">
        <v>9.8390000000000004</v>
      </c>
      <c r="G1026" s="39" t="s">
        <v>251</v>
      </c>
      <c r="H1026" s="39" t="s">
        <v>252</v>
      </c>
      <c r="I1026" s="37" t="s">
        <v>231</v>
      </c>
      <c r="J1026" s="40">
        <v>9193</v>
      </c>
      <c r="K1026" s="40">
        <v>24147</v>
      </c>
      <c r="L1026" s="39">
        <v>14844</v>
      </c>
      <c r="M1026" s="41" t="s">
        <v>34</v>
      </c>
      <c r="N1026" s="42">
        <v>4.5</v>
      </c>
      <c r="O1026" s="43">
        <f t="shared" si="45"/>
        <v>574.71555555555551</v>
      </c>
      <c r="P1026" s="44">
        <v>4.42</v>
      </c>
      <c r="Q1026" s="45" t="s">
        <v>35</v>
      </c>
      <c r="R1026" s="37" t="s">
        <v>36</v>
      </c>
      <c r="S1026" s="46" t="s">
        <v>241</v>
      </c>
      <c r="T1026" s="37"/>
      <c r="U1026" s="47"/>
      <c r="V1026" s="48">
        <f t="shared" si="46"/>
        <v>101</v>
      </c>
      <c r="W1026" s="12"/>
      <c r="X1026" s="21">
        <f t="shared" si="47"/>
        <v>101</v>
      </c>
    </row>
    <row r="1027" spans="1:25" s="5" customFormat="1" ht="24" customHeight="1">
      <c r="A1027" s="22"/>
      <c r="B1027" s="23"/>
      <c r="C1027" s="24"/>
      <c r="D1027" s="36" t="s">
        <v>280</v>
      </c>
      <c r="E1027" s="37" t="s">
        <v>236</v>
      </c>
      <c r="F1027" s="38">
        <v>9.8390000000000004</v>
      </c>
      <c r="G1027" s="39" t="s">
        <v>251</v>
      </c>
      <c r="H1027" s="39" t="s">
        <v>252</v>
      </c>
      <c r="I1027" s="37" t="s">
        <v>33</v>
      </c>
      <c r="J1027" s="40">
        <v>9193</v>
      </c>
      <c r="K1027" s="40">
        <v>24147</v>
      </c>
      <c r="L1027" s="39">
        <v>14844</v>
      </c>
      <c r="M1027" s="41" t="s">
        <v>34</v>
      </c>
      <c r="N1027" s="42">
        <v>4.47</v>
      </c>
      <c r="O1027" s="43">
        <f t="shared" si="45"/>
        <v>578.57270693512305</v>
      </c>
      <c r="P1027" s="44">
        <v>4.42</v>
      </c>
      <c r="Q1027" s="45" t="s">
        <v>35</v>
      </c>
      <c r="R1027" s="37" t="s">
        <v>36</v>
      </c>
      <c r="S1027" s="46" t="s">
        <v>240</v>
      </c>
      <c r="T1027" s="37"/>
      <c r="U1027" s="47"/>
      <c r="V1027" s="48">
        <f t="shared" si="46"/>
        <v>101</v>
      </c>
      <c r="W1027" s="12"/>
      <c r="X1027" s="21">
        <f t="shared" si="47"/>
        <v>101</v>
      </c>
    </row>
    <row r="1028" spans="1:25" s="5" customFormat="1" ht="24" customHeight="1">
      <c r="A1028" s="22"/>
      <c r="B1028" s="23"/>
      <c r="C1028" s="24"/>
      <c r="D1028" s="36" t="s">
        <v>280</v>
      </c>
      <c r="E1028" s="37" t="s">
        <v>236</v>
      </c>
      <c r="F1028" s="38">
        <v>9.8390000000000004</v>
      </c>
      <c r="G1028" s="39" t="s">
        <v>251</v>
      </c>
      <c r="H1028" s="39" t="s">
        <v>252</v>
      </c>
      <c r="I1028" s="37" t="s">
        <v>33</v>
      </c>
      <c r="J1028" s="40">
        <v>9193</v>
      </c>
      <c r="K1028" s="40">
        <v>24147</v>
      </c>
      <c r="L1028" s="39">
        <v>14844</v>
      </c>
      <c r="M1028" s="41" t="s">
        <v>34</v>
      </c>
      <c r="N1028" s="42">
        <v>4.47</v>
      </c>
      <c r="O1028" s="43">
        <f t="shared" si="45"/>
        <v>578.57270693512305</v>
      </c>
      <c r="P1028" s="44">
        <v>4.42</v>
      </c>
      <c r="Q1028" s="45" t="s">
        <v>35</v>
      </c>
      <c r="R1028" s="37" t="s">
        <v>36</v>
      </c>
      <c r="S1028" s="46" t="s">
        <v>241</v>
      </c>
      <c r="T1028" s="37"/>
      <c r="U1028" s="47"/>
      <c r="V1028" s="48">
        <f t="shared" si="46"/>
        <v>101</v>
      </c>
      <c r="W1028" s="12"/>
      <c r="X1028" s="21">
        <f t="shared" si="47"/>
        <v>101</v>
      </c>
    </row>
    <row r="1029" spans="1:25" s="5" customFormat="1" ht="24" customHeight="1">
      <c r="A1029" s="22"/>
      <c r="B1029" s="23"/>
      <c r="C1029" s="24"/>
      <c r="D1029" s="36" t="s">
        <v>280</v>
      </c>
      <c r="E1029" s="37" t="s">
        <v>236</v>
      </c>
      <c r="F1029" s="38">
        <v>9.8390000000000004</v>
      </c>
      <c r="G1029" s="39" t="s">
        <v>251</v>
      </c>
      <c r="H1029" s="39" t="s">
        <v>252</v>
      </c>
      <c r="I1029" s="37" t="s">
        <v>231</v>
      </c>
      <c r="J1029" s="40">
        <v>9193</v>
      </c>
      <c r="K1029" s="40">
        <v>24147</v>
      </c>
      <c r="L1029" s="39">
        <v>14844</v>
      </c>
      <c r="M1029" s="41" t="s">
        <v>34</v>
      </c>
      <c r="N1029" s="42">
        <v>4.4400000000000004</v>
      </c>
      <c r="O1029" s="43">
        <f t="shared" si="45"/>
        <v>582.4819819819819</v>
      </c>
      <c r="P1029" s="44">
        <v>4.42</v>
      </c>
      <c r="Q1029" s="45" t="s">
        <v>67</v>
      </c>
      <c r="R1029" s="37" t="s">
        <v>36</v>
      </c>
      <c r="S1029" s="46" t="s">
        <v>240</v>
      </c>
      <c r="T1029" s="37"/>
      <c r="U1029" s="47"/>
      <c r="V1029" s="48">
        <f t="shared" si="46"/>
        <v>100</v>
      </c>
      <c r="X1029" s="21">
        <f t="shared" si="47"/>
        <v>100</v>
      </c>
    </row>
    <row r="1030" spans="1:25" s="5" customFormat="1" ht="24" customHeight="1">
      <c r="A1030" s="22"/>
      <c r="B1030" s="23"/>
      <c r="C1030" s="24"/>
      <c r="D1030" s="36" t="s">
        <v>280</v>
      </c>
      <c r="E1030" s="37" t="s">
        <v>236</v>
      </c>
      <c r="F1030" s="38">
        <v>9.8390000000000004</v>
      </c>
      <c r="G1030" s="39" t="s">
        <v>251</v>
      </c>
      <c r="H1030" s="39" t="s">
        <v>252</v>
      </c>
      <c r="I1030" s="37" t="s">
        <v>231</v>
      </c>
      <c r="J1030" s="40">
        <v>9193</v>
      </c>
      <c r="K1030" s="40">
        <v>24147</v>
      </c>
      <c r="L1030" s="39">
        <v>14844</v>
      </c>
      <c r="M1030" s="41" t="s">
        <v>34</v>
      </c>
      <c r="N1030" s="42">
        <v>4.4400000000000004</v>
      </c>
      <c r="O1030" s="43">
        <f t="shared" si="45"/>
        <v>582.4819819819819</v>
      </c>
      <c r="P1030" s="44">
        <v>4.42</v>
      </c>
      <c r="Q1030" s="45" t="s">
        <v>67</v>
      </c>
      <c r="R1030" s="37" t="s">
        <v>36</v>
      </c>
      <c r="S1030" s="46" t="s">
        <v>241</v>
      </c>
      <c r="T1030" s="37"/>
      <c r="U1030" s="47"/>
      <c r="V1030" s="48">
        <f t="shared" si="46"/>
        <v>100</v>
      </c>
      <c r="X1030" s="21">
        <f t="shared" si="47"/>
        <v>100</v>
      </c>
    </row>
    <row r="1031" spans="1:25" s="5" customFormat="1" ht="24" customHeight="1">
      <c r="A1031" s="22"/>
      <c r="B1031" s="23"/>
      <c r="C1031" s="24"/>
      <c r="D1031" s="36" t="s">
        <v>280</v>
      </c>
      <c r="E1031" s="37" t="s">
        <v>236</v>
      </c>
      <c r="F1031" s="38">
        <v>9.8390000000000004</v>
      </c>
      <c r="G1031" s="39" t="s">
        <v>251</v>
      </c>
      <c r="H1031" s="39" t="s">
        <v>252</v>
      </c>
      <c r="I1031" s="37" t="s">
        <v>33</v>
      </c>
      <c r="J1031" s="40">
        <v>9193</v>
      </c>
      <c r="K1031" s="40">
        <v>24147</v>
      </c>
      <c r="L1031" s="39">
        <v>14844</v>
      </c>
      <c r="M1031" s="41" t="s">
        <v>34</v>
      </c>
      <c r="N1031" s="42">
        <v>4.4000000000000004</v>
      </c>
      <c r="O1031" s="43">
        <f t="shared" si="45"/>
        <v>587.7772727272727</v>
      </c>
      <c r="P1031" s="44">
        <v>4.42</v>
      </c>
      <c r="Q1031" s="45" t="s">
        <v>67</v>
      </c>
      <c r="R1031" s="37" t="s">
        <v>36</v>
      </c>
      <c r="S1031" s="46" t="s">
        <v>240</v>
      </c>
      <c r="T1031" s="37"/>
      <c r="U1031" s="47"/>
      <c r="V1031" s="48">
        <f t="shared" si="46"/>
        <v>99</v>
      </c>
      <c r="X1031" s="21">
        <f t="shared" si="47"/>
        <v>99</v>
      </c>
    </row>
    <row r="1032" spans="1:25" s="5" customFormat="1" ht="24" customHeight="1">
      <c r="A1032" s="22"/>
      <c r="B1032" s="23"/>
      <c r="C1032" s="24"/>
      <c r="D1032" s="36" t="s">
        <v>280</v>
      </c>
      <c r="E1032" s="37" t="s">
        <v>236</v>
      </c>
      <c r="F1032" s="38">
        <v>9.8390000000000004</v>
      </c>
      <c r="G1032" s="39" t="s">
        <v>251</v>
      </c>
      <c r="H1032" s="39" t="s">
        <v>252</v>
      </c>
      <c r="I1032" s="37" t="s">
        <v>33</v>
      </c>
      <c r="J1032" s="40">
        <v>9193</v>
      </c>
      <c r="K1032" s="40">
        <v>24147</v>
      </c>
      <c r="L1032" s="39">
        <v>14844</v>
      </c>
      <c r="M1032" s="41" t="s">
        <v>34</v>
      </c>
      <c r="N1032" s="42">
        <v>4.4000000000000004</v>
      </c>
      <c r="O1032" s="43">
        <f t="shared" si="45"/>
        <v>587.7772727272727</v>
      </c>
      <c r="P1032" s="44">
        <v>4.42</v>
      </c>
      <c r="Q1032" s="45" t="s">
        <v>67</v>
      </c>
      <c r="R1032" s="37" t="s">
        <v>36</v>
      </c>
      <c r="S1032" s="46" t="s">
        <v>241</v>
      </c>
      <c r="T1032" s="37"/>
      <c r="U1032" s="47"/>
      <c r="V1032" s="48">
        <f t="shared" si="46"/>
        <v>99</v>
      </c>
      <c r="X1032" s="21">
        <f t="shared" si="47"/>
        <v>99</v>
      </c>
    </row>
    <row r="1033" spans="1:25" s="5" customFormat="1" ht="24" customHeight="1">
      <c r="A1033" s="50"/>
      <c r="B1033" s="61"/>
      <c r="C1033" s="24"/>
      <c r="D1033" s="51" t="s">
        <v>281</v>
      </c>
      <c r="E1033" s="46" t="s">
        <v>236</v>
      </c>
      <c r="F1033" s="52">
        <v>9.8390000000000004</v>
      </c>
      <c r="G1033" s="53" t="s">
        <v>237</v>
      </c>
      <c r="H1033" s="53" t="s">
        <v>282</v>
      </c>
      <c r="I1033" s="46" t="s">
        <v>239</v>
      </c>
      <c r="J1033" s="54">
        <v>12300</v>
      </c>
      <c r="K1033" s="54">
        <v>41841</v>
      </c>
      <c r="L1033" s="46">
        <v>29431</v>
      </c>
      <c r="M1033" s="41" t="s">
        <v>283</v>
      </c>
      <c r="N1033" s="55">
        <v>3.1</v>
      </c>
      <c r="O1033" s="56">
        <f t="shared" ref="O1033:O1096" si="48">IF(N1033&gt;0,1/N1033*37.7*68.6,"")</f>
        <v>834.26451612903224</v>
      </c>
      <c r="P1033" s="57">
        <v>3.11</v>
      </c>
      <c r="Q1033" s="58" t="s">
        <v>35</v>
      </c>
      <c r="R1033" s="46" t="s">
        <v>36</v>
      </c>
      <c r="S1033" s="46" t="s">
        <v>38</v>
      </c>
      <c r="T1033" s="46"/>
      <c r="U1033" s="59"/>
      <c r="V1033" s="60">
        <f t="shared" ref="V1033:V1096" si="49">IF(X1033&lt;95,"",X1033)</f>
        <v>99</v>
      </c>
      <c r="W1033" s="12"/>
      <c r="X1033" s="21">
        <f t="shared" ref="X1033:X1096" si="50">IFERROR(ROUNDDOWN(N1033/P1033*100,0),"")</f>
        <v>99</v>
      </c>
      <c r="Y1033" s="12"/>
    </row>
    <row r="1034" spans="1:25" s="5" customFormat="1" ht="24" customHeight="1">
      <c r="A1034" s="50"/>
      <c r="B1034" s="61"/>
      <c r="C1034" s="24"/>
      <c r="D1034" s="51" t="s">
        <v>281</v>
      </c>
      <c r="E1034" s="46" t="s">
        <v>236</v>
      </c>
      <c r="F1034" s="52">
        <v>9.8390000000000004</v>
      </c>
      <c r="G1034" s="53" t="s">
        <v>237</v>
      </c>
      <c r="H1034" s="53" t="s">
        <v>282</v>
      </c>
      <c r="I1034" s="46" t="s">
        <v>239</v>
      </c>
      <c r="J1034" s="54">
        <v>12300</v>
      </c>
      <c r="K1034" s="54">
        <v>41841</v>
      </c>
      <c r="L1034" s="46">
        <v>29431</v>
      </c>
      <c r="M1034" s="41" t="s">
        <v>283</v>
      </c>
      <c r="N1034" s="55">
        <v>3.1</v>
      </c>
      <c r="O1034" s="56">
        <f t="shared" si="48"/>
        <v>834.26451612903224</v>
      </c>
      <c r="P1034" s="57">
        <v>3.11</v>
      </c>
      <c r="Q1034" s="58" t="s">
        <v>35</v>
      </c>
      <c r="R1034" s="46" t="s">
        <v>36</v>
      </c>
      <c r="S1034" s="46" t="s">
        <v>37</v>
      </c>
      <c r="T1034" s="46"/>
      <c r="U1034" s="59"/>
      <c r="V1034" s="60">
        <f t="shared" si="49"/>
        <v>99</v>
      </c>
      <c r="W1034" s="12"/>
      <c r="X1034" s="21">
        <f t="shared" si="50"/>
        <v>99</v>
      </c>
      <c r="Y1034" s="12"/>
    </row>
    <row r="1035" spans="1:25" s="5" customFormat="1" ht="24" customHeight="1">
      <c r="A1035" s="50"/>
      <c r="B1035" s="61"/>
      <c r="C1035" s="24"/>
      <c r="D1035" s="51" t="s">
        <v>281</v>
      </c>
      <c r="E1035" s="46" t="s">
        <v>236</v>
      </c>
      <c r="F1035" s="52">
        <v>9.8390000000000004</v>
      </c>
      <c r="G1035" s="53" t="s">
        <v>237</v>
      </c>
      <c r="H1035" s="53" t="s">
        <v>282</v>
      </c>
      <c r="I1035" s="46" t="s">
        <v>239</v>
      </c>
      <c r="J1035" s="54">
        <v>12300</v>
      </c>
      <c r="K1035" s="54">
        <v>41841</v>
      </c>
      <c r="L1035" s="46">
        <v>29431</v>
      </c>
      <c r="M1035" s="41" t="s">
        <v>283</v>
      </c>
      <c r="N1035" s="55">
        <v>3.06</v>
      </c>
      <c r="O1035" s="56">
        <f t="shared" si="48"/>
        <v>845.1699346405228</v>
      </c>
      <c r="P1035" s="57">
        <v>3.11</v>
      </c>
      <c r="Q1035" s="58" t="s">
        <v>67</v>
      </c>
      <c r="R1035" s="46" t="s">
        <v>36</v>
      </c>
      <c r="S1035" s="46" t="s">
        <v>38</v>
      </c>
      <c r="T1035" s="46"/>
      <c r="U1035" s="59"/>
      <c r="V1035" s="60">
        <f t="shared" si="49"/>
        <v>98</v>
      </c>
      <c r="W1035" s="12"/>
      <c r="X1035" s="21">
        <f t="shared" si="50"/>
        <v>98</v>
      </c>
      <c r="Y1035" s="12"/>
    </row>
    <row r="1036" spans="1:25" s="5" customFormat="1" ht="24" customHeight="1">
      <c r="A1036" s="50"/>
      <c r="B1036" s="61"/>
      <c r="C1036" s="24"/>
      <c r="D1036" s="51" t="s">
        <v>281</v>
      </c>
      <c r="E1036" s="46" t="s">
        <v>236</v>
      </c>
      <c r="F1036" s="52">
        <v>9.8390000000000004</v>
      </c>
      <c r="G1036" s="53" t="s">
        <v>237</v>
      </c>
      <c r="H1036" s="53" t="s">
        <v>282</v>
      </c>
      <c r="I1036" s="46" t="s">
        <v>239</v>
      </c>
      <c r="J1036" s="54">
        <v>12300</v>
      </c>
      <c r="K1036" s="54">
        <v>41841</v>
      </c>
      <c r="L1036" s="46">
        <v>29431</v>
      </c>
      <c r="M1036" s="41" t="s">
        <v>283</v>
      </c>
      <c r="N1036" s="55">
        <v>3.06</v>
      </c>
      <c r="O1036" s="56">
        <f t="shared" si="48"/>
        <v>845.1699346405228</v>
      </c>
      <c r="P1036" s="57">
        <v>3.11</v>
      </c>
      <c r="Q1036" s="58" t="s">
        <v>67</v>
      </c>
      <c r="R1036" s="46" t="s">
        <v>36</v>
      </c>
      <c r="S1036" s="46" t="s">
        <v>37</v>
      </c>
      <c r="T1036" s="46"/>
      <c r="U1036" s="59"/>
      <c r="V1036" s="60">
        <f t="shared" si="49"/>
        <v>98</v>
      </c>
      <c r="W1036" s="12"/>
      <c r="X1036" s="21">
        <f t="shared" si="50"/>
        <v>98</v>
      </c>
      <c r="Y1036" s="12"/>
    </row>
    <row r="1037" spans="1:25" s="5" customFormat="1" ht="24" customHeight="1">
      <c r="A1037" s="50"/>
      <c r="B1037" s="23"/>
      <c r="C1037" s="24"/>
      <c r="D1037" s="51" t="s">
        <v>281</v>
      </c>
      <c r="E1037" s="46" t="s">
        <v>236</v>
      </c>
      <c r="F1037" s="52">
        <v>9.8390000000000004</v>
      </c>
      <c r="G1037" s="53" t="s">
        <v>237</v>
      </c>
      <c r="H1037" s="53" t="s">
        <v>282</v>
      </c>
      <c r="I1037" s="46" t="s">
        <v>242</v>
      </c>
      <c r="J1037" s="54">
        <v>12300</v>
      </c>
      <c r="K1037" s="54">
        <v>41841</v>
      </c>
      <c r="L1037" s="46">
        <v>29431</v>
      </c>
      <c r="M1037" s="41" t="s">
        <v>283</v>
      </c>
      <c r="N1037" s="55">
        <v>3.04</v>
      </c>
      <c r="O1037" s="56">
        <f t="shared" si="48"/>
        <v>850.7302631578948</v>
      </c>
      <c r="P1037" s="57">
        <v>3.11</v>
      </c>
      <c r="Q1037" s="58" t="s">
        <v>35</v>
      </c>
      <c r="R1037" s="46" t="s">
        <v>36</v>
      </c>
      <c r="S1037" s="46" t="s">
        <v>38</v>
      </c>
      <c r="T1037" s="46"/>
      <c r="U1037" s="59"/>
      <c r="V1037" s="60">
        <f t="shared" si="49"/>
        <v>97</v>
      </c>
      <c r="W1037" s="12"/>
      <c r="X1037" s="21">
        <f t="shared" si="50"/>
        <v>97</v>
      </c>
      <c r="Y1037" s="12"/>
    </row>
    <row r="1038" spans="1:25" s="5" customFormat="1" ht="24" customHeight="1">
      <c r="A1038" s="50"/>
      <c r="B1038" s="61"/>
      <c r="C1038" s="24"/>
      <c r="D1038" s="51" t="s">
        <v>281</v>
      </c>
      <c r="E1038" s="46" t="s">
        <v>236</v>
      </c>
      <c r="F1038" s="52">
        <v>9.8390000000000004</v>
      </c>
      <c r="G1038" s="53" t="s">
        <v>237</v>
      </c>
      <c r="H1038" s="53" t="s">
        <v>282</v>
      </c>
      <c r="I1038" s="46" t="s">
        <v>242</v>
      </c>
      <c r="J1038" s="54">
        <v>12300</v>
      </c>
      <c r="K1038" s="54">
        <v>41841</v>
      </c>
      <c r="L1038" s="46">
        <v>29431</v>
      </c>
      <c r="M1038" s="41" t="s">
        <v>283</v>
      </c>
      <c r="N1038" s="55">
        <v>3.04</v>
      </c>
      <c r="O1038" s="56">
        <f t="shared" si="48"/>
        <v>850.7302631578948</v>
      </c>
      <c r="P1038" s="57">
        <v>3.11</v>
      </c>
      <c r="Q1038" s="58" t="s">
        <v>35</v>
      </c>
      <c r="R1038" s="46" t="s">
        <v>36</v>
      </c>
      <c r="S1038" s="46" t="s">
        <v>37</v>
      </c>
      <c r="T1038" s="46"/>
      <c r="U1038" s="59"/>
      <c r="V1038" s="60">
        <f t="shared" si="49"/>
        <v>97</v>
      </c>
      <c r="W1038" s="12"/>
      <c r="X1038" s="21">
        <f t="shared" si="50"/>
        <v>97</v>
      </c>
      <c r="Y1038" s="12"/>
    </row>
    <row r="1039" spans="1:25" s="5" customFormat="1" ht="24" customHeight="1">
      <c r="A1039" s="50"/>
      <c r="B1039" s="61"/>
      <c r="C1039" s="24"/>
      <c r="D1039" s="51" t="s">
        <v>281</v>
      </c>
      <c r="E1039" s="46" t="s">
        <v>236</v>
      </c>
      <c r="F1039" s="52">
        <v>9.8390000000000004</v>
      </c>
      <c r="G1039" s="53" t="s">
        <v>237</v>
      </c>
      <c r="H1039" s="53" t="s">
        <v>282</v>
      </c>
      <c r="I1039" s="46" t="s">
        <v>242</v>
      </c>
      <c r="J1039" s="54">
        <v>12300</v>
      </c>
      <c r="K1039" s="54">
        <v>41841</v>
      </c>
      <c r="L1039" s="46">
        <v>29431</v>
      </c>
      <c r="M1039" s="41" t="s">
        <v>283</v>
      </c>
      <c r="N1039" s="55">
        <v>3</v>
      </c>
      <c r="O1039" s="56">
        <f t="shared" si="48"/>
        <v>862.07333333333327</v>
      </c>
      <c r="P1039" s="57">
        <v>3.11</v>
      </c>
      <c r="Q1039" s="58" t="s">
        <v>67</v>
      </c>
      <c r="R1039" s="46" t="s">
        <v>36</v>
      </c>
      <c r="S1039" s="46" t="s">
        <v>38</v>
      </c>
      <c r="T1039" s="46"/>
      <c r="U1039" s="59"/>
      <c r="V1039" s="60">
        <f t="shared" si="49"/>
        <v>96</v>
      </c>
      <c r="W1039" s="12"/>
      <c r="X1039" s="21">
        <f t="shared" si="50"/>
        <v>96</v>
      </c>
      <c r="Y1039" s="12"/>
    </row>
    <row r="1040" spans="1:25" s="5" customFormat="1" ht="24" customHeight="1">
      <c r="A1040" s="50"/>
      <c r="B1040" s="61"/>
      <c r="C1040" s="24"/>
      <c r="D1040" s="51" t="s">
        <v>281</v>
      </c>
      <c r="E1040" s="46" t="s">
        <v>236</v>
      </c>
      <c r="F1040" s="52">
        <v>9.8390000000000004</v>
      </c>
      <c r="G1040" s="53" t="s">
        <v>237</v>
      </c>
      <c r="H1040" s="53" t="s">
        <v>282</v>
      </c>
      <c r="I1040" s="46" t="s">
        <v>242</v>
      </c>
      <c r="J1040" s="54">
        <v>12300</v>
      </c>
      <c r="K1040" s="54">
        <v>41841</v>
      </c>
      <c r="L1040" s="46">
        <v>29431</v>
      </c>
      <c r="M1040" s="41" t="s">
        <v>283</v>
      </c>
      <c r="N1040" s="55">
        <v>3</v>
      </c>
      <c r="O1040" s="56">
        <f t="shared" si="48"/>
        <v>862.07333333333327</v>
      </c>
      <c r="P1040" s="57">
        <v>3.11</v>
      </c>
      <c r="Q1040" s="58" t="s">
        <v>67</v>
      </c>
      <c r="R1040" s="46" t="s">
        <v>36</v>
      </c>
      <c r="S1040" s="46" t="s">
        <v>37</v>
      </c>
      <c r="T1040" s="46"/>
      <c r="U1040" s="59"/>
      <c r="V1040" s="60">
        <f t="shared" si="49"/>
        <v>96</v>
      </c>
      <c r="W1040" s="12"/>
      <c r="X1040" s="21">
        <f t="shared" si="50"/>
        <v>96</v>
      </c>
      <c r="Y1040" s="12"/>
    </row>
    <row r="1041" spans="1:24" s="5" customFormat="1" ht="24" customHeight="1">
      <c r="A1041" s="22"/>
      <c r="B1041" s="23"/>
      <c r="C1041" s="24"/>
      <c r="D1041" s="36" t="s">
        <v>284</v>
      </c>
      <c r="E1041" s="37" t="s">
        <v>285</v>
      </c>
      <c r="F1041" s="38">
        <v>15.680999999999999</v>
      </c>
      <c r="G1041" s="39" t="s">
        <v>286</v>
      </c>
      <c r="H1041" s="39" t="s">
        <v>287</v>
      </c>
      <c r="I1041" s="37" t="s">
        <v>288</v>
      </c>
      <c r="J1041" s="40">
        <v>12300</v>
      </c>
      <c r="K1041" s="40">
        <v>41841</v>
      </c>
      <c r="L1041" s="39">
        <v>29431</v>
      </c>
      <c r="M1041" s="41" t="s">
        <v>283</v>
      </c>
      <c r="N1041" s="42">
        <v>3.03</v>
      </c>
      <c r="O1041" s="43">
        <f t="shared" si="48"/>
        <v>853.53795379537962</v>
      </c>
      <c r="P1041" s="44">
        <v>3.11</v>
      </c>
      <c r="Q1041" s="45" t="s">
        <v>35</v>
      </c>
      <c r="R1041" s="37" t="s">
        <v>36</v>
      </c>
      <c r="S1041" s="46" t="s">
        <v>38</v>
      </c>
      <c r="T1041" s="37"/>
      <c r="U1041" s="47"/>
      <c r="V1041" s="48">
        <f t="shared" si="49"/>
        <v>97</v>
      </c>
      <c r="W1041" s="12"/>
      <c r="X1041" s="21">
        <f t="shared" si="50"/>
        <v>97</v>
      </c>
    </row>
    <row r="1042" spans="1:24" s="5" customFormat="1" ht="24" customHeight="1">
      <c r="A1042" s="22"/>
      <c r="B1042" s="23"/>
      <c r="C1042" s="24"/>
      <c r="D1042" s="36" t="s">
        <v>284</v>
      </c>
      <c r="E1042" s="37" t="s">
        <v>285</v>
      </c>
      <c r="F1042" s="38">
        <v>15.680999999999999</v>
      </c>
      <c r="G1042" s="39" t="s">
        <v>286</v>
      </c>
      <c r="H1042" s="39" t="s">
        <v>287</v>
      </c>
      <c r="I1042" s="37" t="s">
        <v>288</v>
      </c>
      <c r="J1042" s="40">
        <v>12300</v>
      </c>
      <c r="K1042" s="40">
        <v>41841</v>
      </c>
      <c r="L1042" s="39">
        <v>29431</v>
      </c>
      <c r="M1042" s="41" t="s">
        <v>283</v>
      </c>
      <c r="N1042" s="42">
        <v>3.03</v>
      </c>
      <c r="O1042" s="43">
        <f t="shared" si="48"/>
        <v>853.53795379537962</v>
      </c>
      <c r="P1042" s="44">
        <v>3.11</v>
      </c>
      <c r="Q1042" s="45" t="s">
        <v>35</v>
      </c>
      <c r="R1042" s="37" t="s">
        <v>36</v>
      </c>
      <c r="S1042" s="46" t="s">
        <v>37</v>
      </c>
      <c r="T1042" s="37"/>
      <c r="U1042" s="47"/>
      <c r="V1042" s="48">
        <f t="shared" si="49"/>
        <v>97</v>
      </c>
      <c r="W1042" s="12"/>
      <c r="X1042" s="21">
        <f t="shared" si="50"/>
        <v>97</v>
      </c>
    </row>
    <row r="1043" spans="1:24" s="5" customFormat="1" ht="24" customHeight="1">
      <c r="A1043" s="22"/>
      <c r="B1043" s="23"/>
      <c r="C1043" s="24"/>
      <c r="D1043" s="36" t="s">
        <v>284</v>
      </c>
      <c r="E1043" s="37" t="s">
        <v>285</v>
      </c>
      <c r="F1043" s="38">
        <v>15.680999999999999</v>
      </c>
      <c r="G1043" s="39" t="s">
        <v>286</v>
      </c>
      <c r="H1043" s="39" t="s">
        <v>287</v>
      </c>
      <c r="I1043" s="37" t="s">
        <v>288</v>
      </c>
      <c r="J1043" s="40">
        <v>12300</v>
      </c>
      <c r="K1043" s="40">
        <v>41841</v>
      </c>
      <c r="L1043" s="39">
        <v>29431</v>
      </c>
      <c r="M1043" s="41" t="s">
        <v>283</v>
      </c>
      <c r="N1043" s="42">
        <v>2.97</v>
      </c>
      <c r="O1043" s="43">
        <f t="shared" si="48"/>
        <v>870.78114478114469</v>
      </c>
      <c r="P1043" s="44">
        <v>3.11</v>
      </c>
      <c r="Q1043" s="45" t="s">
        <v>67</v>
      </c>
      <c r="R1043" s="37" t="s">
        <v>36</v>
      </c>
      <c r="S1043" s="46" t="s">
        <v>38</v>
      </c>
      <c r="T1043" s="37"/>
      <c r="U1043" s="47"/>
      <c r="V1043" s="48">
        <f t="shared" si="49"/>
        <v>95</v>
      </c>
      <c r="X1043" s="21">
        <f t="shared" si="50"/>
        <v>95</v>
      </c>
    </row>
    <row r="1044" spans="1:24" s="5" customFormat="1" ht="24" customHeight="1">
      <c r="A1044" s="22"/>
      <c r="B1044" s="23"/>
      <c r="C1044" s="24"/>
      <c r="D1044" s="36" t="s">
        <v>284</v>
      </c>
      <c r="E1044" s="37" t="s">
        <v>285</v>
      </c>
      <c r="F1044" s="38">
        <v>15.680999999999999</v>
      </c>
      <c r="G1044" s="39" t="s">
        <v>286</v>
      </c>
      <c r="H1044" s="39" t="s">
        <v>287</v>
      </c>
      <c r="I1044" s="37" t="s">
        <v>288</v>
      </c>
      <c r="J1044" s="40">
        <v>12300</v>
      </c>
      <c r="K1044" s="40">
        <v>41841</v>
      </c>
      <c r="L1044" s="39">
        <v>29431</v>
      </c>
      <c r="M1044" s="41" t="s">
        <v>283</v>
      </c>
      <c r="N1044" s="42">
        <v>2.97</v>
      </c>
      <c r="O1044" s="43">
        <f t="shared" si="48"/>
        <v>870.78114478114469</v>
      </c>
      <c r="P1044" s="44">
        <v>3.11</v>
      </c>
      <c r="Q1044" s="45" t="s">
        <v>67</v>
      </c>
      <c r="R1044" s="37" t="s">
        <v>36</v>
      </c>
      <c r="S1044" s="46" t="s">
        <v>37</v>
      </c>
      <c r="T1044" s="37"/>
      <c r="U1044" s="47"/>
      <c r="V1044" s="48">
        <f t="shared" si="49"/>
        <v>95</v>
      </c>
      <c r="X1044" s="21">
        <f t="shared" si="50"/>
        <v>95</v>
      </c>
    </row>
    <row r="1045" spans="1:24" s="5" customFormat="1" ht="24" customHeight="1">
      <c r="A1045" s="22"/>
      <c r="B1045" s="23"/>
      <c r="C1045" s="24"/>
      <c r="D1045" s="36" t="s">
        <v>284</v>
      </c>
      <c r="E1045" s="37" t="s">
        <v>285</v>
      </c>
      <c r="F1045" s="38">
        <v>15.680999999999999</v>
      </c>
      <c r="G1045" s="39" t="s">
        <v>286</v>
      </c>
      <c r="H1045" s="39" t="s">
        <v>289</v>
      </c>
      <c r="I1045" s="37" t="s">
        <v>288</v>
      </c>
      <c r="J1045" s="40">
        <v>12300</v>
      </c>
      <c r="K1045" s="40">
        <v>41841</v>
      </c>
      <c r="L1045" s="39">
        <v>29431</v>
      </c>
      <c r="M1045" s="41" t="s">
        <v>283</v>
      </c>
      <c r="N1045" s="42">
        <v>2.95</v>
      </c>
      <c r="O1045" s="43">
        <f t="shared" si="48"/>
        <v>876.68474576271183</v>
      </c>
      <c r="P1045" s="44">
        <v>3.11</v>
      </c>
      <c r="Q1045" s="45" t="s">
        <v>67</v>
      </c>
      <c r="R1045" s="37" t="s">
        <v>36</v>
      </c>
      <c r="S1045" s="46" t="s">
        <v>38</v>
      </c>
      <c r="T1045" s="37"/>
      <c r="U1045" s="47"/>
      <c r="V1045" s="48" t="str">
        <f t="shared" si="49"/>
        <v/>
      </c>
      <c r="X1045" s="21">
        <f t="shared" si="50"/>
        <v>94</v>
      </c>
    </row>
    <row r="1046" spans="1:24" s="5" customFormat="1" ht="24" customHeight="1">
      <c r="A1046" s="22"/>
      <c r="B1046" s="23"/>
      <c r="C1046" s="24"/>
      <c r="D1046" s="36" t="s">
        <v>284</v>
      </c>
      <c r="E1046" s="37" t="s">
        <v>285</v>
      </c>
      <c r="F1046" s="38">
        <v>15.680999999999999</v>
      </c>
      <c r="G1046" s="39" t="s">
        <v>286</v>
      </c>
      <c r="H1046" s="39" t="s">
        <v>289</v>
      </c>
      <c r="I1046" s="37" t="s">
        <v>288</v>
      </c>
      <c r="J1046" s="40">
        <v>12300</v>
      </c>
      <c r="K1046" s="40">
        <v>41841</v>
      </c>
      <c r="L1046" s="39">
        <v>29431</v>
      </c>
      <c r="M1046" s="41" t="s">
        <v>283</v>
      </c>
      <c r="N1046" s="42">
        <v>2.95</v>
      </c>
      <c r="O1046" s="43">
        <f t="shared" si="48"/>
        <v>876.68474576271183</v>
      </c>
      <c r="P1046" s="44">
        <v>3.11</v>
      </c>
      <c r="Q1046" s="45" t="s">
        <v>67</v>
      </c>
      <c r="R1046" s="37" t="s">
        <v>36</v>
      </c>
      <c r="S1046" s="46" t="s">
        <v>37</v>
      </c>
      <c r="T1046" s="37"/>
      <c r="U1046" s="47"/>
      <c r="V1046" s="48" t="str">
        <f t="shared" si="49"/>
        <v/>
      </c>
      <c r="X1046" s="21">
        <f t="shared" si="50"/>
        <v>94</v>
      </c>
    </row>
    <row r="1047" spans="1:24" s="5" customFormat="1" ht="24" customHeight="1">
      <c r="A1047" s="22"/>
      <c r="B1047" s="23"/>
      <c r="C1047" s="24"/>
      <c r="D1047" s="36" t="s">
        <v>284</v>
      </c>
      <c r="E1047" s="37" t="s">
        <v>285</v>
      </c>
      <c r="F1047" s="38">
        <v>15.680999999999999</v>
      </c>
      <c r="G1047" s="39" t="s">
        <v>290</v>
      </c>
      <c r="H1047" s="39" t="s">
        <v>291</v>
      </c>
      <c r="I1047" s="37" t="s">
        <v>242</v>
      </c>
      <c r="J1047" s="40">
        <v>12300</v>
      </c>
      <c r="K1047" s="40">
        <v>41841</v>
      </c>
      <c r="L1047" s="39">
        <v>29431</v>
      </c>
      <c r="M1047" s="41" t="s">
        <v>283</v>
      </c>
      <c r="N1047" s="42">
        <v>2.94</v>
      </c>
      <c r="O1047" s="43">
        <f t="shared" si="48"/>
        <v>879.66666666666663</v>
      </c>
      <c r="P1047" s="44">
        <v>3.11</v>
      </c>
      <c r="Q1047" s="45" t="s">
        <v>35</v>
      </c>
      <c r="R1047" s="37" t="s">
        <v>36</v>
      </c>
      <c r="S1047" s="46" t="s">
        <v>38</v>
      </c>
      <c r="T1047" s="37"/>
      <c r="U1047" s="47"/>
      <c r="V1047" s="48" t="str">
        <f t="shared" si="49"/>
        <v/>
      </c>
      <c r="W1047" s="12"/>
      <c r="X1047" s="21">
        <f t="shared" si="50"/>
        <v>94</v>
      </c>
    </row>
    <row r="1048" spans="1:24" s="5" customFormat="1" ht="24" customHeight="1">
      <c r="A1048" s="22"/>
      <c r="B1048" s="23"/>
      <c r="C1048" s="24"/>
      <c r="D1048" s="36" t="s">
        <v>284</v>
      </c>
      <c r="E1048" s="37" t="s">
        <v>285</v>
      </c>
      <c r="F1048" s="38">
        <v>15.680999999999999</v>
      </c>
      <c r="G1048" s="39" t="s">
        <v>290</v>
      </c>
      <c r="H1048" s="39" t="s">
        <v>291</v>
      </c>
      <c r="I1048" s="37" t="s">
        <v>242</v>
      </c>
      <c r="J1048" s="40">
        <v>12300</v>
      </c>
      <c r="K1048" s="40">
        <v>41841</v>
      </c>
      <c r="L1048" s="39">
        <v>29431</v>
      </c>
      <c r="M1048" s="41" t="s">
        <v>283</v>
      </c>
      <c r="N1048" s="42">
        <v>2.94</v>
      </c>
      <c r="O1048" s="43">
        <f t="shared" si="48"/>
        <v>879.66666666666663</v>
      </c>
      <c r="P1048" s="44">
        <v>3.11</v>
      </c>
      <c r="Q1048" s="45" t="s">
        <v>35</v>
      </c>
      <c r="R1048" s="37" t="s">
        <v>36</v>
      </c>
      <c r="S1048" s="46" t="s">
        <v>37</v>
      </c>
      <c r="T1048" s="37"/>
      <c r="U1048" s="47"/>
      <c r="V1048" s="48" t="str">
        <f t="shared" si="49"/>
        <v/>
      </c>
      <c r="W1048" s="12"/>
      <c r="X1048" s="21">
        <f t="shared" si="50"/>
        <v>94</v>
      </c>
    </row>
    <row r="1049" spans="1:24" s="5" customFormat="1" ht="24" customHeight="1">
      <c r="A1049" s="22"/>
      <c r="B1049" s="23"/>
      <c r="C1049" s="24"/>
      <c r="D1049" s="36" t="s">
        <v>284</v>
      </c>
      <c r="E1049" s="37" t="s">
        <v>285</v>
      </c>
      <c r="F1049" s="38">
        <v>15.680999999999999</v>
      </c>
      <c r="G1049" s="39" t="s">
        <v>286</v>
      </c>
      <c r="H1049" s="39" t="s">
        <v>291</v>
      </c>
      <c r="I1049" s="37" t="s">
        <v>239</v>
      </c>
      <c r="J1049" s="40">
        <v>12300</v>
      </c>
      <c r="K1049" s="40">
        <v>41841</v>
      </c>
      <c r="L1049" s="39">
        <v>29431</v>
      </c>
      <c r="M1049" s="41" t="s">
        <v>283</v>
      </c>
      <c r="N1049" s="42">
        <v>2.93</v>
      </c>
      <c r="O1049" s="43">
        <f t="shared" si="48"/>
        <v>882.66894197952206</v>
      </c>
      <c r="P1049" s="44">
        <v>3.11</v>
      </c>
      <c r="Q1049" s="45" t="s">
        <v>67</v>
      </c>
      <c r="R1049" s="37" t="s">
        <v>36</v>
      </c>
      <c r="S1049" s="46" t="s">
        <v>38</v>
      </c>
      <c r="T1049" s="37"/>
      <c r="U1049" s="47"/>
      <c r="V1049" s="48" t="str">
        <f t="shared" si="49"/>
        <v/>
      </c>
      <c r="X1049" s="21">
        <f t="shared" si="50"/>
        <v>94</v>
      </c>
    </row>
    <row r="1050" spans="1:24" s="5" customFormat="1" ht="24" customHeight="1">
      <c r="A1050" s="22"/>
      <c r="B1050" s="23"/>
      <c r="C1050" s="24"/>
      <c r="D1050" s="36" t="s">
        <v>284</v>
      </c>
      <c r="E1050" s="37" t="s">
        <v>285</v>
      </c>
      <c r="F1050" s="38">
        <v>15.680999999999999</v>
      </c>
      <c r="G1050" s="39" t="s">
        <v>286</v>
      </c>
      <c r="H1050" s="39" t="s">
        <v>291</v>
      </c>
      <c r="I1050" s="37" t="s">
        <v>239</v>
      </c>
      <c r="J1050" s="40">
        <v>12300</v>
      </c>
      <c r="K1050" s="40">
        <v>41841</v>
      </c>
      <c r="L1050" s="39">
        <v>29431</v>
      </c>
      <c r="M1050" s="41" t="s">
        <v>283</v>
      </c>
      <c r="N1050" s="42">
        <v>2.93</v>
      </c>
      <c r="O1050" s="43">
        <f t="shared" si="48"/>
        <v>882.66894197952206</v>
      </c>
      <c r="P1050" s="44">
        <v>3.11</v>
      </c>
      <c r="Q1050" s="45" t="s">
        <v>67</v>
      </c>
      <c r="R1050" s="37" t="s">
        <v>36</v>
      </c>
      <c r="S1050" s="46" t="s">
        <v>37</v>
      </c>
      <c r="T1050" s="37"/>
      <c r="U1050" s="47"/>
      <c r="V1050" s="48" t="str">
        <f t="shared" si="49"/>
        <v/>
      </c>
      <c r="X1050" s="21">
        <f t="shared" si="50"/>
        <v>94</v>
      </c>
    </row>
    <row r="1051" spans="1:24" s="5" customFormat="1" ht="24" customHeight="1">
      <c r="A1051" s="22"/>
      <c r="B1051" s="23"/>
      <c r="C1051" s="24"/>
      <c r="D1051" s="36" t="s">
        <v>284</v>
      </c>
      <c r="E1051" s="37" t="s">
        <v>285</v>
      </c>
      <c r="F1051" s="38">
        <v>15.680999999999999</v>
      </c>
      <c r="G1051" s="39" t="s">
        <v>286</v>
      </c>
      <c r="H1051" s="39" t="s">
        <v>289</v>
      </c>
      <c r="I1051" s="37" t="s">
        <v>239</v>
      </c>
      <c r="J1051" s="40">
        <v>12300</v>
      </c>
      <c r="K1051" s="40">
        <v>41841</v>
      </c>
      <c r="L1051" s="39">
        <v>29431</v>
      </c>
      <c r="M1051" s="41" t="s">
        <v>283</v>
      </c>
      <c r="N1051" s="42">
        <v>2.91</v>
      </c>
      <c r="O1051" s="43">
        <f t="shared" si="48"/>
        <v>888.73539518900338</v>
      </c>
      <c r="P1051" s="44">
        <v>3.11</v>
      </c>
      <c r="Q1051" s="45" t="s">
        <v>67</v>
      </c>
      <c r="R1051" s="37" t="s">
        <v>36</v>
      </c>
      <c r="S1051" s="46" t="s">
        <v>38</v>
      </c>
      <c r="T1051" s="37"/>
      <c r="U1051" s="47"/>
      <c r="V1051" s="48" t="str">
        <f t="shared" si="49"/>
        <v/>
      </c>
      <c r="X1051" s="21">
        <f t="shared" si="50"/>
        <v>93</v>
      </c>
    </row>
    <row r="1052" spans="1:24" s="5" customFormat="1" ht="24" customHeight="1">
      <c r="A1052" s="22"/>
      <c r="B1052" s="23"/>
      <c r="C1052" s="24"/>
      <c r="D1052" s="36" t="s">
        <v>284</v>
      </c>
      <c r="E1052" s="37" t="s">
        <v>285</v>
      </c>
      <c r="F1052" s="38">
        <v>15.680999999999999</v>
      </c>
      <c r="G1052" s="39" t="s">
        <v>286</v>
      </c>
      <c r="H1052" s="39" t="s">
        <v>289</v>
      </c>
      <c r="I1052" s="37" t="s">
        <v>239</v>
      </c>
      <c r="J1052" s="40">
        <v>12300</v>
      </c>
      <c r="K1052" s="40">
        <v>41841</v>
      </c>
      <c r="L1052" s="39">
        <v>29431</v>
      </c>
      <c r="M1052" s="41" t="s">
        <v>283</v>
      </c>
      <c r="N1052" s="42">
        <v>2.91</v>
      </c>
      <c r="O1052" s="43">
        <f t="shared" si="48"/>
        <v>888.73539518900338</v>
      </c>
      <c r="P1052" s="44">
        <v>3.11</v>
      </c>
      <c r="Q1052" s="45" t="s">
        <v>67</v>
      </c>
      <c r="R1052" s="37" t="s">
        <v>36</v>
      </c>
      <c r="S1052" s="46" t="s">
        <v>37</v>
      </c>
      <c r="T1052" s="37"/>
      <c r="U1052" s="47"/>
      <c r="V1052" s="48" t="str">
        <f t="shared" si="49"/>
        <v/>
      </c>
      <c r="X1052" s="21">
        <f t="shared" si="50"/>
        <v>93</v>
      </c>
    </row>
    <row r="1053" spans="1:24" s="5" customFormat="1" ht="24" customHeight="1">
      <c r="A1053" s="22"/>
      <c r="B1053" s="23"/>
      <c r="C1053" s="24"/>
      <c r="D1053" s="36" t="s">
        <v>284</v>
      </c>
      <c r="E1053" s="37" t="s">
        <v>285</v>
      </c>
      <c r="F1053" s="38">
        <v>15.680999999999999</v>
      </c>
      <c r="G1053" s="39" t="s">
        <v>286</v>
      </c>
      <c r="H1053" s="39" t="s">
        <v>287</v>
      </c>
      <c r="I1053" s="37" t="s">
        <v>292</v>
      </c>
      <c r="J1053" s="40">
        <v>12300</v>
      </c>
      <c r="K1053" s="40">
        <v>41841</v>
      </c>
      <c r="L1053" s="39">
        <v>29431</v>
      </c>
      <c r="M1053" s="41" t="s">
        <v>283</v>
      </c>
      <c r="N1053" s="42">
        <v>2.91</v>
      </c>
      <c r="O1053" s="43">
        <f t="shared" si="48"/>
        <v>888.73539518900338</v>
      </c>
      <c r="P1053" s="44">
        <v>3.11</v>
      </c>
      <c r="Q1053" s="45" t="s">
        <v>35</v>
      </c>
      <c r="R1053" s="37" t="s">
        <v>36</v>
      </c>
      <c r="S1053" s="46" t="s">
        <v>38</v>
      </c>
      <c r="T1053" s="37"/>
      <c r="U1053" s="47"/>
      <c r="V1053" s="48" t="str">
        <f t="shared" si="49"/>
        <v/>
      </c>
      <c r="W1053" s="12"/>
      <c r="X1053" s="21">
        <f t="shared" si="50"/>
        <v>93</v>
      </c>
    </row>
    <row r="1054" spans="1:24" s="5" customFormat="1" ht="24" customHeight="1">
      <c r="A1054" s="22"/>
      <c r="B1054" s="23"/>
      <c r="C1054" s="24"/>
      <c r="D1054" s="36" t="s">
        <v>284</v>
      </c>
      <c r="E1054" s="37" t="s">
        <v>285</v>
      </c>
      <c r="F1054" s="38">
        <v>15.680999999999999</v>
      </c>
      <c r="G1054" s="39" t="s">
        <v>286</v>
      </c>
      <c r="H1054" s="39" t="s">
        <v>287</v>
      </c>
      <c r="I1054" s="37" t="s">
        <v>292</v>
      </c>
      <c r="J1054" s="40">
        <v>12300</v>
      </c>
      <c r="K1054" s="40">
        <v>41841</v>
      </c>
      <c r="L1054" s="39">
        <v>29431</v>
      </c>
      <c r="M1054" s="41" t="s">
        <v>283</v>
      </c>
      <c r="N1054" s="42">
        <v>2.91</v>
      </c>
      <c r="O1054" s="43">
        <f t="shared" si="48"/>
        <v>888.73539518900338</v>
      </c>
      <c r="P1054" s="44">
        <v>3.11</v>
      </c>
      <c r="Q1054" s="45" t="s">
        <v>35</v>
      </c>
      <c r="R1054" s="37" t="s">
        <v>36</v>
      </c>
      <c r="S1054" s="46" t="s">
        <v>37</v>
      </c>
      <c r="T1054" s="37"/>
      <c r="U1054" s="47"/>
      <c r="V1054" s="48" t="str">
        <f t="shared" si="49"/>
        <v/>
      </c>
      <c r="W1054" s="12"/>
      <c r="X1054" s="21">
        <f t="shared" si="50"/>
        <v>93</v>
      </c>
    </row>
    <row r="1055" spans="1:24" s="5" customFormat="1" ht="24" customHeight="1">
      <c r="A1055" s="22"/>
      <c r="B1055" s="23"/>
      <c r="C1055" s="24"/>
      <c r="D1055" s="36" t="s">
        <v>284</v>
      </c>
      <c r="E1055" s="37" t="s">
        <v>285</v>
      </c>
      <c r="F1055" s="38">
        <v>15.680999999999999</v>
      </c>
      <c r="G1055" s="39" t="s">
        <v>290</v>
      </c>
      <c r="H1055" s="39" t="s">
        <v>291</v>
      </c>
      <c r="I1055" s="37" t="s">
        <v>242</v>
      </c>
      <c r="J1055" s="40">
        <v>12300</v>
      </c>
      <c r="K1055" s="40">
        <v>41841</v>
      </c>
      <c r="L1055" s="39">
        <v>29431</v>
      </c>
      <c r="M1055" s="41" t="s">
        <v>283</v>
      </c>
      <c r="N1055" s="42">
        <v>2.89</v>
      </c>
      <c r="O1055" s="43">
        <f t="shared" si="48"/>
        <v>894.88581314878888</v>
      </c>
      <c r="P1055" s="44">
        <v>3.11</v>
      </c>
      <c r="Q1055" s="45" t="s">
        <v>67</v>
      </c>
      <c r="R1055" s="37" t="s">
        <v>36</v>
      </c>
      <c r="S1055" s="46" t="s">
        <v>38</v>
      </c>
      <c r="T1055" s="37"/>
      <c r="U1055" s="47"/>
      <c r="V1055" s="48" t="str">
        <f t="shared" si="49"/>
        <v/>
      </c>
      <c r="X1055" s="21">
        <f t="shared" si="50"/>
        <v>92</v>
      </c>
    </row>
    <row r="1056" spans="1:24" s="5" customFormat="1" ht="24" customHeight="1">
      <c r="A1056" s="22"/>
      <c r="B1056" s="23"/>
      <c r="C1056" s="24"/>
      <c r="D1056" s="36" t="s">
        <v>284</v>
      </c>
      <c r="E1056" s="37" t="s">
        <v>285</v>
      </c>
      <c r="F1056" s="38">
        <v>15.680999999999999</v>
      </c>
      <c r="G1056" s="39" t="s">
        <v>290</v>
      </c>
      <c r="H1056" s="39" t="s">
        <v>291</v>
      </c>
      <c r="I1056" s="37" t="s">
        <v>242</v>
      </c>
      <c r="J1056" s="40">
        <v>12300</v>
      </c>
      <c r="K1056" s="40">
        <v>41841</v>
      </c>
      <c r="L1056" s="39">
        <v>29431</v>
      </c>
      <c r="M1056" s="41" t="s">
        <v>283</v>
      </c>
      <c r="N1056" s="42">
        <v>2.89</v>
      </c>
      <c r="O1056" s="43">
        <f t="shared" si="48"/>
        <v>894.88581314878888</v>
      </c>
      <c r="P1056" s="44">
        <v>3.11</v>
      </c>
      <c r="Q1056" s="45" t="s">
        <v>67</v>
      </c>
      <c r="R1056" s="37" t="s">
        <v>36</v>
      </c>
      <c r="S1056" s="46" t="s">
        <v>37</v>
      </c>
      <c r="T1056" s="37"/>
      <c r="U1056" s="47"/>
      <c r="V1056" s="48" t="str">
        <f t="shared" si="49"/>
        <v/>
      </c>
      <c r="X1056" s="21">
        <f t="shared" si="50"/>
        <v>92</v>
      </c>
    </row>
    <row r="1057" spans="1:24" s="5" customFormat="1" ht="24" customHeight="1">
      <c r="A1057" s="22"/>
      <c r="B1057" s="23"/>
      <c r="C1057" s="24"/>
      <c r="D1057" s="36" t="s">
        <v>284</v>
      </c>
      <c r="E1057" s="37" t="s">
        <v>285</v>
      </c>
      <c r="F1057" s="38">
        <v>15.680999999999999</v>
      </c>
      <c r="G1057" s="39" t="s">
        <v>286</v>
      </c>
      <c r="H1057" s="39" t="s">
        <v>287</v>
      </c>
      <c r="I1057" s="37" t="s">
        <v>292</v>
      </c>
      <c r="J1057" s="40">
        <v>12300</v>
      </c>
      <c r="K1057" s="40">
        <v>41841</v>
      </c>
      <c r="L1057" s="39">
        <v>29431</v>
      </c>
      <c r="M1057" s="41" t="s">
        <v>283</v>
      </c>
      <c r="N1057" s="42">
        <v>2.85</v>
      </c>
      <c r="O1057" s="43">
        <f t="shared" si="48"/>
        <v>907.4456140350876</v>
      </c>
      <c r="P1057" s="44">
        <v>3.11</v>
      </c>
      <c r="Q1057" s="45" t="s">
        <v>67</v>
      </c>
      <c r="R1057" s="37" t="s">
        <v>36</v>
      </c>
      <c r="S1057" s="46" t="s">
        <v>38</v>
      </c>
      <c r="T1057" s="37"/>
      <c r="U1057" s="47"/>
      <c r="V1057" s="48" t="str">
        <f t="shared" si="49"/>
        <v/>
      </c>
      <c r="X1057" s="21">
        <f t="shared" si="50"/>
        <v>91</v>
      </c>
    </row>
    <row r="1058" spans="1:24" s="5" customFormat="1" ht="24" customHeight="1">
      <c r="A1058" s="22"/>
      <c r="B1058" s="23"/>
      <c r="C1058" s="24"/>
      <c r="D1058" s="36" t="s">
        <v>284</v>
      </c>
      <c r="E1058" s="37" t="s">
        <v>285</v>
      </c>
      <c r="F1058" s="38">
        <v>15.680999999999999</v>
      </c>
      <c r="G1058" s="39" t="s">
        <v>286</v>
      </c>
      <c r="H1058" s="39" t="s">
        <v>287</v>
      </c>
      <c r="I1058" s="37" t="s">
        <v>292</v>
      </c>
      <c r="J1058" s="40">
        <v>12300</v>
      </c>
      <c r="K1058" s="40">
        <v>41841</v>
      </c>
      <c r="L1058" s="39">
        <v>29431</v>
      </c>
      <c r="M1058" s="41" t="s">
        <v>283</v>
      </c>
      <c r="N1058" s="42">
        <v>2.85</v>
      </c>
      <c r="O1058" s="43">
        <f t="shared" si="48"/>
        <v>907.4456140350876</v>
      </c>
      <c r="P1058" s="44">
        <v>3.11</v>
      </c>
      <c r="Q1058" s="45" t="s">
        <v>67</v>
      </c>
      <c r="R1058" s="37" t="s">
        <v>36</v>
      </c>
      <c r="S1058" s="46" t="s">
        <v>37</v>
      </c>
      <c r="T1058" s="37"/>
      <c r="U1058" s="47"/>
      <c r="V1058" s="48" t="str">
        <f t="shared" si="49"/>
        <v/>
      </c>
      <c r="X1058" s="21">
        <f t="shared" si="50"/>
        <v>91</v>
      </c>
    </row>
    <row r="1059" spans="1:24" s="5" customFormat="1" ht="24" customHeight="1">
      <c r="A1059" s="22"/>
      <c r="B1059" s="23"/>
      <c r="C1059" s="24"/>
      <c r="D1059" s="36" t="s">
        <v>293</v>
      </c>
      <c r="E1059" s="37" t="s">
        <v>285</v>
      </c>
      <c r="F1059" s="38">
        <v>15.680999999999999</v>
      </c>
      <c r="G1059" s="39" t="s">
        <v>286</v>
      </c>
      <c r="H1059" s="39" t="s">
        <v>287</v>
      </c>
      <c r="I1059" s="37" t="s">
        <v>288</v>
      </c>
      <c r="J1059" s="40">
        <v>12300</v>
      </c>
      <c r="K1059" s="40">
        <v>41841</v>
      </c>
      <c r="L1059" s="39">
        <v>29431</v>
      </c>
      <c r="M1059" s="41" t="s">
        <v>283</v>
      </c>
      <c r="N1059" s="42">
        <v>3.03</v>
      </c>
      <c r="O1059" s="43">
        <f t="shared" si="48"/>
        <v>853.53795379537962</v>
      </c>
      <c r="P1059" s="44">
        <v>3.11</v>
      </c>
      <c r="Q1059" s="45" t="s">
        <v>35</v>
      </c>
      <c r="R1059" s="37" t="s">
        <v>36</v>
      </c>
      <c r="S1059" s="46" t="s">
        <v>38</v>
      </c>
      <c r="T1059" s="37"/>
      <c r="U1059" s="47"/>
      <c r="V1059" s="48">
        <f t="shared" si="49"/>
        <v>97</v>
      </c>
      <c r="W1059" s="12"/>
      <c r="X1059" s="21">
        <f t="shared" si="50"/>
        <v>97</v>
      </c>
    </row>
    <row r="1060" spans="1:24" s="5" customFormat="1" ht="24" customHeight="1">
      <c r="A1060" s="22"/>
      <c r="B1060" s="23"/>
      <c r="C1060" s="24"/>
      <c r="D1060" s="36" t="s">
        <v>293</v>
      </c>
      <c r="E1060" s="37" t="s">
        <v>285</v>
      </c>
      <c r="F1060" s="38">
        <v>15.680999999999999</v>
      </c>
      <c r="G1060" s="39" t="s">
        <v>286</v>
      </c>
      <c r="H1060" s="39" t="s">
        <v>287</v>
      </c>
      <c r="I1060" s="37" t="s">
        <v>288</v>
      </c>
      <c r="J1060" s="40">
        <v>12300</v>
      </c>
      <c r="K1060" s="40">
        <v>41841</v>
      </c>
      <c r="L1060" s="39">
        <v>29431</v>
      </c>
      <c r="M1060" s="41" t="s">
        <v>283</v>
      </c>
      <c r="N1060" s="42">
        <v>3.03</v>
      </c>
      <c r="O1060" s="43">
        <f t="shared" si="48"/>
        <v>853.53795379537962</v>
      </c>
      <c r="P1060" s="44">
        <v>3.11</v>
      </c>
      <c r="Q1060" s="45" t="s">
        <v>35</v>
      </c>
      <c r="R1060" s="37" t="s">
        <v>36</v>
      </c>
      <c r="S1060" s="46" t="s">
        <v>37</v>
      </c>
      <c r="T1060" s="37"/>
      <c r="U1060" s="47"/>
      <c r="V1060" s="48">
        <f t="shared" si="49"/>
        <v>97</v>
      </c>
      <c r="W1060" s="12"/>
      <c r="X1060" s="21">
        <f t="shared" si="50"/>
        <v>97</v>
      </c>
    </row>
    <row r="1061" spans="1:24" s="5" customFormat="1" ht="24" customHeight="1">
      <c r="A1061" s="22"/>
      <c r="B1061" s="23"/>
      <c r="C1061" s="24"/>
      <c r="D1061" s="36" t="s">
        <v>293</v>
      </c>
      <c r="E1061" s="37" t="s">
        <v>285</v>
      </c>
      <c r="F1061" s="38">
        <v>15.680999999999999</v>
      </c>
      <c r="G1061" s="39" t="s">
        <v>286</v>
      </c>
      <c r="H1061" s="39" t="s">
        <v>287</v>
      </c>
      <c r="I1061" s="37" t="s">
        <v>288</v>
      </c>
      <c r="J1061" s="40">
        <v>12300</v>
      </c>
      <c r="K1061" s="40">
        <v>41841</v>
      </c>
      <c r="L1061" s="39">
        <v>29431</v>
      </c>
      <c r="M1061" s="41" t="s">
        <v>283</v>
      </c>
      <c r="N1061" s="42">
        <v>2.97</v>
      </c>
      <c r="O1061" s="43">
        <f t="shared" si="48"/>
        <v>870.78114478114469</v>
      </c>
      <c r="P1061" s="44">
        <v>3.11</v>
      </c>
      <c r="Q1061" s="45" t="s">
        <v>67</v>
      </c>
      <c r="R1061" s="37" t="s">
        <v>36</v>
      </c>
      <c r="S1061" s="46" t="s">
        <v>38</v>
      </c>
      <c r="T1061" s="37"/>
      <c r="U1061" s="47"/>
      <c r="V1061" s="48">
        <f t="shared" si="49"/>
        <v>95</v>
      </c>
      <c r="X1061" s="21">
        <f t="shared" si="50"/>
        <v>95</v>
      </c>
    </row>
    <row r="1062" spans="1:24" s="5" customFormat="1" ht="24" customHeight="1">
      <c r="A1062" s="22"/>
      <c r="B1062" s="23"/>
      <c r="C1062" s="24"/>
      <c r="D1062" s="36" t="s">
        <v>293</v>
      </c>
      <c r="E1062" s="37" t="s">
        <v>285</v>
      </c>
      <c r="F1062" s="38">
        <v>15.680999999999999</v>
      </c>
      <c r="G1062" s="39" t="s">
        <v>286</v>
      </c>
      <c r="H1062" s="39" t="s">
        <v>287</v>
      </c>
      <c r="I1062" s="37" t="s">
        <v>288</v>
      </c>
      <c r="J1062" s="40">
        <v>12300</v>
      </c>
      <c r="K1062" s="40">
        <v>41841</v>
      </c>
      <c r="L1062" s="39">
        <v>29431</v>
      </c>
      <c r="M1062" s="41" t="s">
        <v>283</v>
      </c>
      <c r="N1062" s="42">
        <v>2.97</v>
      </c>
      <c r="O1062" s="43">
        <f t="shared" si="48"/>
        <v>870.78114478114469</v>
      </c>
      <c r="P1062" s="44">
        <v>3.11</v>
      </c>
      <c r="Q1062" s="45" t="s">
        <v>67</v>
      </c>
      <c r="R1062" s="37" t="s">
        <v>36</v>
      </c>
      <c r="S1062" s="46" t="s">
        <v>37</v>
      </c>
      <c r="T1062" s="37"/>
      <c r="U1062" s="47"/>
      <c r="V1062" s="48">
        <f t="shared" si="49"/>
        <v>95</v>
      </c>
      <c r="X1062" s="21">
        <f t="shared" si="50"/>
        <v>95</v>
      </c>
    </row>
    <row r="1063" spans="1:24" s="5" customFormat="1" ht="24" customHeight="1">
      <c r="A1063" s="22"/>
      <c r="B1063" s="23"/>
      <c r="C1063" s="24"/>
      <c r="D1063" s="36" t="s">
        <v>293</v>
      </c>
      <c r="E1063" s="37" t="s">
        <v>285</v>
      </c>
      <c r="F1063" s="38">
        <v>15.680999999999999</v>
      </c>
      <c r="G1063" s="39" t="s">
        <v>286</v>
      </c>
      <c r="H1063" s="39" t="s">
        <v>289</v>
      </c>
      <c r="I1063" s="37" t="s">
        <v>288</v>
      </c>
      <c r="J1063" s="40">
        <v>12300</v>
      </c>
      <c r="K1063" s="40">
        <v>41841</v>
      </c>
      <c r="L1063" s="39">
        <v>29431</v>
      </c>
      <c r="M1063" s="41" t="s">
        <v>283</v>
      </c>
      <c r="N1063" s="42">
        <v>2.95</v>
      </c>
      <c r="O1063" s="43">
        <f t="shared" si="48"/>
        <v>876.68474576271183</v>
      </c>
      <c r="P1063" s="44">
        <v>3.11</v>
      </c>
      <c r="Q1063" s="45" t="s">
        <v>67</v>
      </c>
      <c r="R1063" s="37" t="s">
        <v>36</v>
      </c>
      <c r="S1063" s="46" t="s">
        <v>38</v>
      </c>
      <c r="T1063" s="37"/>
      <c r="U1063" s="47"/>
      <c r="V1063" s="48" t="str">
        <f t="shared" si="49"/>
        <v/>
      </c>
      <c r="X1063" s="21">
        <f t="shared" si="50"/>
        <v>94</v>
      </c>
    </row>
    <row r="1064" spans="1:24" s="5" customFormat="1" ht="24" customHeight="1">
      <c r="A1064" s="22"/>
      <c r="B1064" s="23"/>
      <c r="C1064" s="24"/>
      <c r="D1064" s="36" t="s">
        <v>293</v>
      </c>
      <c r="E1064" s="37" t="s">
        <v>285</v>
      </c>
      <c r="F1064" s="38">
        <v>15.680999999999999</v>
      </c>
      <c r="G1064" s="39" t="s">
        <v>286</v>
      </c>
      <c r="H1064" s="39" t="s">
        <v>289</v>
      </c>
      <c r="I1064" s="37" t="s">
        <v>288</v>
      </c>
      <c r="J1064" s="40">
        <v>12300</v>
      </c>
      <c r="K1064" s="40">
        <v>41841</v>
      </c>
      <c r="L1064" s="39">
        <v>29431</v>
      </c>
      <c r="M1064" s="41" t="s">
        <v>283</v>
      </c>
      <c r="N1064" s="42">
        <v>2.95</v>
      </c>
      <c r="O1064" s="43">
        <f t="shared" si="48"/>
        <v>876.68474576271183</v>
      </c>
      <c r="P1064" s="44">
        <v>3.11</v>
      </c>
      <c r="Q1064" s="45" t="s">
        <v>67</v>
      </c>
      <c r="R1064" s="37" t="s">
        <v>36</v>
      </c>
      <c r="S1064" s="46" t="s">
        <v>37</v>
      </c>
      <c r="T1064" s="37"/>
      <c r="U1064" s="47"/>
      <c r="V1064" s="48" t="str">
        <f t="shared" si="49"/>
        <v/>
      </c>
      <c r="X1064" s="21">
        <f t="shared" si="50"/>
        <v>94</v>
      </c>
    </row>
    <row r="1065" spans="1:24" s="5" customFormat="1" ht="24" customHeight="1">
      <c r="A1065" s="22"/>
      <c r="B1065" s="23"/>
      <c r="C1065" s="24"/>
      <c r="D1065" s="36" t="s">
        <v>293</v>
      </c>
      <c r="E1065" s="37" t="s">
        <v>285</v>
      </c>
      <c r="F1065" s="38">
        <v>15.680999999999999</v>
      </c>
      <c r="G1065" s="39" t="s">
        <v>290</v>
      </c>
      <c r="H1065" s="39" t="s">
        <v>291</v>
      </c>
      <c r="I1065" s="37" t="s">
        <v>242</v>
      </c>
      <c r="J1065" s="40">
        <v>12300</v>
      </c>
      <c r="K1065" s="40">
        <v>41841</v>
      </c>
      <c r="L1065" s="39">
        <v>29431</v>
      </c>
      <c r="M1065" s="41" t="s">
        <v>283</v>
      </c>
      <c r="N1065" s="42">
        <v>2.94</v>
      </c>
      <c r="O1065" s="43">
        <f t="shared" si="48"/>
        <v>879.66666666666663</v>
      </c>
      <c r="P1065" s="44">
        <v>3.11</v>
      </c>
      <c r="Q1065" s="45" t="s">
        <v>35</v>
      </c>
      <c r="R1065" s="37" t="s">
        <v>36</v>
      </c>
      <c r="S1065" s="46" t="s">
        <v>38</v>
      </c>
      <c r="T1065" s="37"/>
      <c r="U1065" s="47"/>
      <c r="V1065" s="48" t="str">
        <f t="shared" si="49"/>
        <v/>
      </c>
      <c r="W1065" s="12"/>
      <c r="X1065" s="21">
        <f t="shared" si="50"/>
        <v>94</v>
      </c>
    </row>
    <row r="1066" spans="1:24" s="5" customFormat="1" ht="24" customHeight="1">
      <c r="A1066" s="22"/>
      <c r="B1066" s="23"/>
      <c r="C1066" s="24"/>
      <c r="D1066" s="36" t="s">
        <v>293</v>
      </c>
      <c r="E1066" s="37" t="s">
        <v>285</v>
      </c>
      <c r="F1066" s="38">
        <v>15.680999999999999</v>
      </c>
      <c r="G1066" s="39" t="s">
        <v>290</v>
      </c>
      <c r="H1066" s="39" t="s">
        <v>291</v>
      </c>
      <c r="I1066" s="37" t="s">
        <v>242</v>
      </c>
      <c r="J1066" s="40">
        <v>12300</v>
      </c>
      <c r="K1066" s="40">
        <v>41841</v>
      </c>
      <c r="L1066" s="39">
        <v>29431</v>
      </c>
      <c r="M1066" s="41" t="s">
        <v>283</v>
      </c>
      <c r="N1066" s="42">
        <v>2.94</v>
      </c>
      <c r="O1066" s="43">
        <f t="shared" si="48"/>
        <v>879.66666666666663</v>
      </c>
      <c r="P1066" s="44">
        <v>3.11</v>
      </c>
      <c r="Q1066" s="45" t="s">
        <v>35</v>
      </c>
      <c r="R1066" s="37" t="s">
        <v>36</v>
      </c>
      <c r="S1066" s="46" t="s">
        <v>37</v>
      </c>
      <c r="T1066" s="37"/>
      <c r="U1066" s="47"/>
      <c r="V1066" s="48" t="str">
        <f t="shared" si="49"/>
        <v/>
      </c>
      <c r="W1066" s="12"/>
      <c r="X1066" s="21">
        <f t="shared" si="50"/>
        <v>94</v>
      </c>
    </row>
    <row r="1067" spans="1:24" s="5" customFormat="1" ht="24" customHeight="1">
      <c r="A1067" s="22"/>
      <c r="B1067" s="23"/>
      <c r="C1067" s="24"/>
      <c r="D1067" s="36" t="s">
        <v>293</v>
      </c>
      <c r="E1067" s="37" t="s">
        <v>285</v>
      </c>
      <c r="F1067" s="38">
        <v>15.680999999999999</v>
      </c>
      <c r="G1067" s="39" t="s">
        <v>286</v>
      </c>
      <c r="H1067" s="39" t="s">
        <v>291</v>
      </c>
      <c r="I1067" s="37" t="s">
        <v>239</v>
      </c>
      <c r="J1067" s="40">
        <v>12300</v>
      </c>
      <c r="K1067" s="40">
        <v>41841</v>
      </c>
      <c r="L1067" s="39">
        <v>29431</v>
      </c>
      <c r="M1067" s="41" t="s">
        <v>283</v>
      </c>
      <c r="N1067" s="42">
        <v>2.93</v>
      </c>
      <c r="O1067" s="43">
        <f t="shared" si="48"/>
        <v>882.66894197952206</v>
      </c>
      <c r="P1067" s="44">
        <v>3.11</v>
      </c>
      <c r="Q1067" s="45" t="s">
        <v>67</v>
      </c>
      <c r="R1067" s="37" t="s">
        <v>36</v>
      </c>
      <c r="S1067" s="46" t="s">
        <v>38</v>
      </c>
      <c r="T1067" s="37"/>
      <c r="U1067" s="47"/>
      <c r="V1067" s="48" t="str">
        <f t="shared" si="49"/>
        <v/>
      </c>
      <c r="X1067" s="21">
        <f t="shared" si="50"/>
        <v>94</v>
      </c>
    </row>
    <row r="1068" spans="1:24" s="5" customFormat="1" ht="24" customHeight="1">
      <c r="A1068" s="22"/>
      <c r="B1068" s="23"/>
      <c r="C1068" s="24"/>
      <c r="D1068" s="36" t="s">
        <v>293</v>
      </c>
      <c r="E1068" s="37" t="s">
        <v>285</v>
      </c>
      <c r="F1068" s="38">
        <v>15.680999999999999</v>
      </c>
      <c r="G1068" s="39" t="s">
        <v>286</v>
      </c>
      <c r="H1068" s="39" t="s">
        <v>291</v>
      </c>
      <c r="I1068" s="37" t="s">
        <v>239</v>
      </c>
      <c r="J1068" s="40">
        <v>12300</v>
      </c>
      <c r="K1068" s="40">
        <v>41841</v>
      </c>
      <c r="L1068" s="39">
        <v>29431</v>
      </c>
      <c r="M1068" s="41" t="s">
        <v>283</v>
      </c>
      <c r="N1068" s="42">
        <v>2.93</v>
      </c>
      <c r="O1068" s="43">
        <f t="shared" si="48"/>
        <v>882.66894197952206</v>
      </c>
      <c r="P1068" s="44">
        <v>3.11</v>
      </c>
      <c r="Q1068" s="45" t="s">
        <v>67</v>
      </c>
      <c r="R1068" s="37" t="s">
        <v>36</v>
      </c>
      <c r="S1068" s="46" t="s">
        <v>37</v>
      </c>
      <c r="T1068" s="37"/>
      <c r="U1068" s="47"/>
      <c r="V1068" s="48" t="str">
        <f t="shared" si="49"/>
        <v/>
      </c>
      <c r="X1068" s="21">
        <f t="shared" si="50"/>
        <v>94</v>
      </c>
    </row>
    <row r="1069" spans="1:24" s="5" customFormat="1" ht="24" customHeight="1">
      <c r="A1069" s="22"/>
      <c r="B1069" s="23"/>
      <c r="C1069" s="24"/>
      <c r="D1069" s="36" t="s">
        <v>293</v>
      </c>
      <c r="E1069" s="37" t="s">
        <v>285</v>
      </c>
      <c r="F1069" s="38">
        <v>15.680999999999999</v>
      </c>
      <c r="G1069" s="39" t="s">
        <v>286</v>
      </c>
      <c r="H1069" s="39" t="s">
        <v>289</v>
      </c>
      <c r="I1069" s="37" t="s">
        <v>239</v>
      </c>
      <c r="J1069" s="40">
        <v>12300</v>
      </c>
      <c r="K1069" s="40">
        <v>41841</v>
      </c>
      <c r="L1069" s="39">
        <v>29431</v>
      </c>
      <c r="M1069" s="41" t="s">
        <v>283</v>
      </c>
      <c r="N1069" s="42">
        <v>2.91</v>
      </c>
      <c r="O1069" s="43">
        <f t="shared" si="48"/>
        <v>888.73539518900338</v>
      </c>
      <c r="P1069" s="44">
        <v>3.11</v>
      </c>
      <c r="Q1069" s="45" t="s">
        <v>67</v>
      </c>
      <c r="R1069" s="37" t="s">
        <v>36</v>
      </c>
      <c r="S1069" s="46" t="s">
        <v>38</v>
      </c>
      <c r="T1069" s="37"/>
      <c r="U1069" s="47"/>
      <c r="V1069" s="48" t="str">
        <f t="shared" si="49"/>
        <v/>
      </c>
      <c r="X1069" s="21">
        <f t="shared" si="50"/>
        <v>93</v>
      </c>
    </row>
    <row r="1070" spans="1:24" s="5" customFormat="1" ht="24" customHeight="1">
      <c r="A1070" s="22"/>
      <c r="B1070" s="23"/>
      <c r="C1070" s="24"/>
      <c r="D1070" s="36" t="s">
        <v>293</v>
      </c>
      <c r="E1070" s="37" t="s">
        <v>285</v>
      </c>
      <c r="F1070" s="38">
        <v>15.680999999999999</v>
      </c>
      <c r="G1070" s="39" t="s">
        <v>286</v>
      </c>
      <c r="H1070" s="39" t="s">
        <v>289</v>
      </c>
      <c r="I1070" s="37" t="s">
        <v>239</v>
      </c>
      <c r="J1070" s="40">
        <v>12300</v>
      </c>
      <c r="K1070" s="40">
        <v>41841</v>
      </c>
      <c r="L1070" s="39">
        <v>29431</v>
      </c>
      <c r="M1070" s="41" t="s">
        <v>283</v>
      </c>
      <c r="N1070" s="42">
        <v>2.91</v>
      </c>
      <c r="O1070" s="43">
        <f t="shared" si="48"/>
        <v>888.73539518900338</v>
      </c>
      <c r="P1070" s="44">
        <v>3.11</v>
      </c>
      <c r="Q1070" s="45" t="s">
        <v>67</v>
      </c>
      <c r="R1070" s="37" t="s">
        <v>36</v>
      </c>
      <c r="S1070" s="46" t="s">
        <v>37</v>
      </c>
      <c r="T1070" s="37"/>
      <c r="U1070" s="47"/>
      <c r="V1070" s="48" t="str">
        <f t="shared" si="49"/>
        <v/>
      </c>
      <c r="X1070" s="21">
        <f t="shared" si="50"/>
        <v>93</v>
      </c>
    </row>
    <row r="1071" spans="1:24" s="5" customFormat="1" ht="24" customHeight="1">
      <c r="A1071" s="22"/>
      <c r="B1071" s="23"/>
      <c r="C1071" s="24"/>
      <c r="D1071" s="36" t="s">
        <v>293</v>
      </c>
      <c r="E1071" s="37" t="s">
        <v>285</v>
      </c>
      <c r="F1071" s="38">
        <v>15.680999999999999</v>
      </c>
      <c r="G1071" s="39" t="s">
        <v>286</v>
      </c>
      <c r="H1071" s="39" t="s">
        <v>287</v>
      </c>
      <c r="I1071" s="37" t="s">
        <v>292</v>
      </c>
      <c r="J1071" s="40">
        <v>12300</v>
      </c>
      <c r="K1071" s="40">
        <v>41841</v>
      </c>
      <c r="L1071" s="39">
        <v>29431</v>
      </c>
      <c r="M1071" s="41" t="s">
        <v>283</v>
      </c>
      <c r="N1071" s="42">
        <v>2.91</v>
      </c>
      <c r="O1071" s="43">
        <f t="shared" si="48"/>
        <v>888.73539518900338</v>
      </c>
      <c r="P1071" s="44">
        <v>3.11</v>
      </c>
      <c r="Q1071" s="45" t="s">
        <v>35</v>
      </c>
      <c r="R1071" s="37" t="s">
        <v>36</v>
      </c>
      <c r="S1071" s="46" t="s">
        <v>38</v>
      </c>
      <c r="T1071" s="37"/>
      <c r="U1071" s="47"/>
      <c r="V1071" s="48" t="str">
        <f t="shared" si="49"/>
        <v/>
      </c>
      <c r="W1071" s="12"/>
      <c r="X1071" s="21">
        <f t="shared" si="50"/>
        <v>93</v>
      </c>
    </row>
    <row r="1072" spans="1:24" s="5" customFormat="1" ht="24" customHeight="1">
      <c r="A1072" s="22"/>
      <c r="B1072" s="23"/>
      <c r="C1072" s="24"/>
      <c r="D1072" s="36" t="s">
        <v>293</v>
      </c>
      <c r="E1072" s="37" t="s">
        <v>285</v>
      </c>
      <c r="F1072" s="38">
        <v>15.680999999999999</v>
      </c>
      <c r="G1072" s="39" t="s">
        <v>286</v>
      </c>
      <c r="H1072" s="39" t="s">
        <v>287</v>
      </c>
      <c r="I1072" s="37" t="s">
        <v>292</v>
      </c>
      <c r="J1072" s="40">
        <v>12300</v>
      </c>
      <c r="K1072" s="40">
        <v>41841</v>
      </c>
      <c r="L1072" s="39">
        <v>29431</v>
      </c>
      <c r="M1072" s="41" t="s">
        <v>283</v>
      </c>
      <c r="N1072" s="42">
        <v>2.91</v>
      </c>
      <c r="O1072" s="43">
        <f t="shared" si="48"/>
        <v>888.73539518900338</v>
      </c>
      <c r="P1072" s="44">
        <v>3.11</v>
      </c>
      <c r="Q1072" s="45" t="s">
        <v>35</v>
      </c>
      <c r="R1072" s="37" t="s">
        <v>36</v>
      </c>
      <c r="S1072" s="46" t="s">
        <v>37</v>
      </c>
      <c r="T1072" s="37"/>
      <c r="U1072" s="47"/>
      <c r="V1072" s="48" t="str">
        <f t="shared" si="49"/>
        <v/>
      </c>
      <c r="W1072" s="12"/>
      <c r="X1072" s="21">
        <f t="shared" si="50"/>
        <v>93</v>
      </c>
    </row>
    <row r="1073" spans="1:25" s="5" customFormat="1" ht="24" customHeight="1">
      <c r="A1073" s="22"/>
      <c r="B1073" s="23"/>
      <c r="C1073" s="24"/>
      <c r="D1073" s="36" t="s">
        <v>293</v>
      </c>
      <c r="E1073" s="37" t="s">
        <v>285</v>
      </c>
      <c r="F1073" s="38">
        <v>15.680999999999999</v>
      </c>
      <c r="G1073" s="39" t="s">
        <v>290</v>
      </c>
      <c r="H1073" s="39" t="s">
        <v>291</v>
      </c>
      <c r="I1073" s="37" t="s">
        <v>242</v>
      </c>
      <c r="J1073" s="40">
        <v>12300</v>
      </c>
      <c r="K1073" s="40">
        <v>41841</v>
      </c>
      <c r="L1073" s="39">
        <v>29431</v>
      </c>
      <c r="M1073" s="41" t="s">
        <v>283</v>
      </c>
      <c r="N1073" s="42">
        <v>2.89</v>
      </c>
      <c r="O1073" s="43">
        <f t="shared" si="48"/>
        <v>894.88581314878888</v>
      </c>
      <c r="P1073" s="44">
        <v>3.11</v>
      </c>
      <c r="Q1073" s="45" t="s">
        <v>67</v>
      </c>
      <c r="R1073" s="37" t="s">
        <v>36</v>
      </c>
      <c r="S1073" s="46" t="s">
        <v>38</v>
      </c>
      <c r="T1073" s="37"/>
      <c r="U1073" s="47"/>
      <c r="V1073" s="48" t="str">
        <f t="shared" si="49"/>
        <v/>
      </c>
      <c r="X1073" s="21">
        <f t="shared" si="50"/>
        <v>92</v>
      </c>
    </row>
    <row r="1074" spans="1:25" s="5" customFormat="1" ht="24" customHeight="1">
      <c r="A1074" s="22"/>
      <c r="B1074" s="23"/>
      <c r="C1074" s="24"/>
      <c r="D1074" s="36" t="s">
        <v>293</v>
      </c>
      <c r="E1074" s="37" t="s">
        <v>285</v>
      </c>
      <c r="F1074" s="38">
        <v>15.680999999999999</v>
      </c>
      <c r="G1074" s="39" t="s">
        <v>290</v>
      </c>
      <c r="H1074" s="39" t="s">
        <v>291</v>
      </c>
      <c r="I1074" s="37" t="s">
        <v>242</v>
      </c>
      <c r="J1074" s="40">
        <v>12300</v>
      </c>
      <c r="K1074" s="40">
        <v>41841</v>
      </c>
      <c r="L1074" s="39">
        <v>29431</v>
      </c>
      <c r="M1074" s="41" t="s">
        <v>283</v>
      </c>
      <c r="N1074" s="64">
        <v>2.89</v>
      </c>
      <c r="O1074" s="65">
        <f t="shared" si="48"/>
        <v>894.88581314878888</v>
      </c>
      <c r="P1074" s="44">
        <v>3.11</v>
      </c>
      <c r="Q1074" s="45" t="s">
        <v>67</v>
      </c>
      <c r="R1074" s="37" t="s">
        <v>36</v>
      </c>
      <c r="S1074" s="46" t="s">
        <v>37</v>
      </c>
      <c r="T1074" s="37"/>
      <c r="U1074" s="47"/>
      <c r="V1074" s="48" t="str">
        <f t="shared" si="49"/>
        <v/>
      </c>
      <c r="X1074" s="21">
        <f t="shared" si="50"/>
        <v>92</v>
      </c>
    </row>
    <row r="1075" spans="1:25" s="12" customFormat="1" ht="24" customHeight="1">
      <c r="A1075" s="22"/>
      <c r="B1075" s="23"/>
      <c r="C1075" s="24"/>
      <c r="D1075" s="36" t="s">
        <v>293</v>
      </c>
      <c r="E1075" s="37" t="s">
        <v>285</v>
      </c>
      <c r="F1075" s="38">
        <v>15.680999999999999</v>
      </c>
      <c r="G1075" s="39" t="s">
        <v>286</v>
      </c>
      <c r="H1075" s="39" t="s">
        <v>287</v>
      </c>
      <c r="I1075" s="37" t="s">
        <v>292</v>
      </c>
      <c r="J1075" s="40">
        <v>12300</v>
      </c>
      <c r="K1075" s="40">
        <v>41841</v>
      </c>
      <c r="L1075" s="39">
        <v>29431</v>
      </c>
      <c r="M1075" s="41" t="s">
        <v>283</v>
      </c>
      <c r="N1075" s="42">
        <v>2.85</v>
      </c>
      <c r="O1075" s="43">
        <f t="shared" si="48"/>
        <v>907.4456140350876</v>
      </c>
      <c r="P1075" s="44">
        <v>3.11</v>
      </c>
      <c r="Q1075" s="66" t="s">
        <v>67</v>
      </c>
      <c r="R1075" s="37" t="s">
        <v>36</v>
      </c>
      <c r="S1075" s="46" t="s">
        <v>38</v>
      </c>
      <c r="T1075" s="37"/>
      <c r="U1075" s="47"/>
      <c r="V1075" s="48" t="str">
        <f t="shared" si="49"/>
        <v/>
      </c>
      <c r="W1075" s="5"/>
      <c r="X1075" s="21">
        <f t="shared" si="50"/>
        <v>91</v>
      </c>
      <c r="Y1075" s="5"/>
    </row>
    <row r="1076" spans="1:25" s="12" customFormat="1" ht="24" customHeight="1">
      <c r="A1076" s="22"/>
      <c r="B1076" s="23"/>
      <c r="C1076" s="24"/>
      <c r="D1076" s="36" t="s">
        <v>293</v>
      </c>
      <c r="E1076" s="37" t="s">
        <v>285</v>
      </c>
      <c r="F1076" s="38">
        <v>15.680999999999999</v>
      </c>
      <c r="G1076" s="39" t="s">
        <v>286</v>
      </c>
      <c r="H1076" s="39" t="s">
        <v>287</v>
      </c>
      <c r="I1076" s="37" t="s">
        <v>292</v>
      </c>
      <c r="J1076" s="40">
        <v>12300</v>
      </c>
      <c r="K1076" s="40">
        <v>41841</v>
      </c>
      <c r="L1076" s="39">
        <v>29431</v>
      </c>
      <c r="M1076" s="41" t="s">
        <v>283</v>
      </c>
      <c r="N1076" s="42">
        <v>2.85</v>
      </c>
      <c r="O1076" s="43">
        <f t="shared" si="48"/>
        <v>907.4456140350876</v>
      </c>
      <c r="P1076" s="44">
        <v>3.11</v>
      </c>
      <c r="Q1076" s="66" t="s">
        <v>67</v>
      </c>
      <c r="R1076" s="37" t="s">
        <v>36</v>
      </c>
      <c r="S1076" s="46" t="s">
        <v>37</v>
      </c>
      <c r="T1076" s="37"/>
      <c r="U1076" s="47"/>
      <c r="V1076" s="48" t="str">
        <f t="shared" si="49"/>
        <v/>
      </c>
      <c r="W1076" s="5"/>
      <c r="X1076" s="21">
        <f t="shared" si="50"/>
        <v>91</v>
      </c>
      <c r="Y1076" s="5"/>
    </row>
    <row r="1077" spans="1:25" s="12" customFormat="1" ht="24" customHeight="1">
      <c r="A1077" s="22"/>
      <c r="B1077" s="23"/>
      <c r="C1077" s="24"/>
      <c r="D1077" s="36" t="s">
        <v>294</v>
      </c>
      <c r="E1077" s="37" t="s">
        <v>285</v>
      </c>
      <c r="F1077" s="38">
        <v>15.680999999999999</v>
      </c>
      <c r="G1077" s="39" t="s">
        <v>286</v>
      </c>
      <c r="H1077" s="39" t="s">
        <v>289</v>
      </c>
      <c r="I1077" s="37" t="s">
        <v>288</v>
      </c>
      <c r="J1077" s="40">
        <v>12300</v>
      </c>
      <c r="K1077" s="40">
        <v>41841</v>
      </c>
      <c r="L1077" s="39">
        <v>29431</v>
      </c>
      <c r="M1077" s="41" t="s">
        <v>283</v>
      </c>
      <c r="N1077" s="42">
        <v>3.01</v>
      </c>
      <c r="O1077" s="43">
        <f t="shared" si="48"/>
        <v>859.20930232558146</v>
      </c>
      <c r="P1077" s="44">
        <v>3.11</v>
      </c>
      <c r="Q1077" s="66" t="s">
        <v>35</v>
      </c>
      <c r="R1077" s="37" t="s">
        <v>36</v>
      </c>
      <c r="S1077" s="46" t="s">
        <v>38</v>
      </c>
      <c r="T1077" s="37"/>
      <c r="U1077" s="47"/>
      <c r="V1077" s="48">
        <f t="shared" si="49"/>
        <v>96</v>
      </c>
      <c r="X1077" s="21">
        <f t="shared" si="50"/>
        <v>96</v>
      </c>
      <c r="Y1077" s="5"/>
    </row>
    <row r="1078" spans="1:25" s="12" customFormat="1" ht="24" customHeight="1">
      <c r="A1078" s="22"/>
      <c r="B1078" s="23"/>
      <c r="C1078" s="24"/>
      <c r="D1078" s="36" t="s">
        <v>294</v>
      </c>
      <c r="E1078" s="37" t="s">
        <v>285</v>
      </c>
      <c r="F1078" s="38">
        <v>15.680999999999999</v>
      </c>
      <c r="G1078" s="39" t="s">
        <v>286</v>
      </c>
      <c r="H1078" s="39" t="s">
        <v>289</v>
      </c>
      <c r="I1078" s="37" t="s">
        <v>288</v>
      </c>
      <c r="J1078" s="40">
        <v>12300</v>
      </c>
      <c r="K1078" s="40">
        <v>41841</v>
      </c>
      <c r="L1078" s="39">
        <v>29431</v>
      </c>
      <c r="M1078" s="41" t="s">
        <v>283</v>
      </c>
      <c r="N1078" s="42">
        <v>3.01</v>
      </c>
      <c r="O1078" s="43">
        <f t="shared" si="48"/>
        <v>859.20930232558146</v>
      </c>
      <c r="P1078" s="44">
        <v>3.11</v>
      </c>
      <c r="Q1078" s="66" t="s">
        <v>35</v>
      </c>
      <c r="R1078" s="37" t="s">
        <v>36</v>
      </c>
      <c r="S1078" s="46" t="s">
        <v>37</v>
      </c>
      <c r="T1078" s="37"/>
      <c r="U1078" s="47"/>
      <c r="V1078" s="48">
        <f t="shared" si="49"/>
        <v>96</v>
      </c>
      <c r="X1078" s="21">
        <f t="shared" si="50"/>
        <v>96</v>
      </c>
      <c r="Y1078" s="5"/>
    </row>
    <row r="1079" spans="1:25" s="12" customFormat="1" ht="24" customHeight="1">
      <c r="A1079" s="22"/>
      <c r="B1079" s="23"/>
      <c r="C1079" s="24"/>
      <c r="D1079" s="36" t="s">
        <v>294</v>
      </c>
      <c r="E1079" s="37" t="s">
        <v>285</v>
      </c>
      <c r="F1079" s="38">
        <v>15.680999999999999</v>
      </c>
      <c r="G1079" s="39" t="s">
        <v>286</v>
      </c>
      <c r="H1079" s="39" t="s">
        <v>291</v>
      </c>
      <c r="I1079" s="37" t="s">
        <v>239</v>
      </c>
      <c r="J1079" s="40">
        <v>12300</v>
      </c>
      <c r="K1079" s="40">
        <v>41841</v>
      </c>
      <c r="L1079" s="39">
        <v>29431</v>
      </c>
      <c r="M1079" s="41" t="s">
        <v>283</v>
      </c>
      <c r="N1079" s="42">
        <v>2.99</v>
      </c>
      <c r="O1079" s="43">
        <f t="shared" si="48"/>
        <v>864.95652173913038</v>
      </c>
      <c r="P1079" s="44">
        <v>3.11</v>
      </c>
      <c r="Q1079" s="66" t="s">
        <v>35</v>
      </c>
      <c r="R1079" s="37" t="s">
        <v>36</v>
      </c>
      <c r="S1079" s="46" t="s">
        <v>38</v>
      </c>
      <c r="T1079" s="37"/>
      <c r="U1079" s="47"/>
      <c r="V1079" s="48">
        <f t="shared" si="49"/>
        <v>96</v>
      </c>
      <c r="X1079" s="21">
        <f t="shared" si="50"/>
        <v>96</v>
      </c>
      <c r="Y1079" s="5"/>
    </row>
    <row r="1080" spans="1:25" s="12" customFormat="1" ht="24" customHeight="1">
      <c r="A1080" s="22"/>
      <c r="B1080" s="23"/>
      <c r="C1080" s="24"/>
      <c r="D1080" s="36" t="s">
        <v>294</v>
      </c>
      <c r="E1080" s="37" t="s">
        <v>285</v>
      </c>
      <c r="F1080" s="38">
        <v>15.680999999999999</v>
      </c>
      <c r="G1080" s="39" t="s">
        <v>286</v>
      </c>
      <c r="H1080" s="39" t="s">
        <v>291</v>
      </c>
      <c r="I1080" s="37" t="s">
        <v>239</v>
      </c>
      <c r="J1080" s="40">
        <v>12300</v>
      </c>
      <c r="K1080" s="40">
        <v>41841</v>
      </c>
      <c r="L1080" s="39">
        <v>29431</v>
      </c>
      <c r="M1080" s="41" t="s">
        <v>283</v>
      </c>
      <c r="N1080" s="42">
        <v>2.99</v>
      </c>
      <c r="O1080" s="43">
        <f t="shared" si="48"/>
        <v>864.95652173913038</v>
      </c>
      <c r="P1080" s="44">
        <v>3.11</v>
      </c>
      <c r="Q1080" s="66" t="s">
        <v>35</v>
      </c>
      <c r="R1080" s="37" t="s">
        <v>36</v>
      </c>
      <c r="S1080" s="46" t="s">
        <v>37</v>
      </c>
      <c r="T1080" s="37"/>
      <c r="U1080" s="47"/>
      <c r="V1080" s="48">
        <f t="shared" si="49"/>
        <v>96</v>
      </c>
      <c r="X1080" s="21">
        <f t="shared" si="50"/>
        <v>96</v>
      </c>
      <c r="Y1080" s="5"/>
    </row>
    <row r="1081" spans="1:25" s="12" customFormat="1" ht="24" customHeight="1">
      <c r="A1081" s="22"/>
      <c r="B1081" s="23"/>
      <c r="C1081" s="24"/>
      <c r="D1081" s="36" t="s">
        <v>294</v>
      </c>
      <c r="E1081" s="37" t="s">
        <v>285</v>
      </c>
      <c r="F1081" s="38">
        <v>15.680999999999999</v>
      </c>
      <c r="G1081" s="39" t="s">
        <v>286</v>
      </c>
      <c r="H1081" s="39" t="s">
        <v>289</v>
      </c>
      <c r="I1081" s="37" t="s">
        <v>239</v>
      </c>
      <c r="J1081" s="40">
        <v>12300</v>
      </c>
      <c r="K1081" s="40">
        <v>41841</v>
      </c>
      <c r="L1081" s="39">
        <v>29431</v>
      </c>
      <c r="M1081" s="41" t="s">
        <v>283</v>
      </c>
      <c r="N1081" s="42">
        <v>2.97</v>
      </c>
      <c r="O1081" s="43">
        <f t="shared" si="48"/>
        <v>870.78114478114469</v>
      </c>
      <c r="P1081" s="44">
        <v>3.11</v>
      </c>
      <c r="Q1081" s="66" t="s">
        <v>35</v>
      </c>
      <c r="R1081" s="37" t="s">
        <v>36</v>
      </c>
      <c r="S1081" s="46" t="s">
        <v>38</v>
      </c>
      <c r="T1081" s="37"/>
      <c r="U1081" s="47"/>
      <c r="V1081" s="48">
        <f t="shared" si="49"/>
        <v>95</v>
      </c>
      <c r="X1081" s="21">
        <f t="shared" si="50"/>
        <v>95</v>
      </c>
      <c r="Y1081" s="5"/>
    </row>
    <row r="1082" spans="1:25" s="12" customFormat="1" ht="24" customHeight="1">
      <c r="A1082" s="22"/>
      <c r="B1082" s="23"/>
      <c r="C1082" s="24"/>
      <c r="D1082" s="36" t="s">
        <v>294</v>
      </c>
      <c r="E1082" s="37" t="s">
        <v>285</v>
      </c>
      <c r="F1082" s="38">
        <v>15.680999999999999</v>
      </c>
      <c r="G1082" s="39" t="s">
        <v>286</v>
      </c>
      <c r="H1082" s="39" t="s">
        <v>289</v>
      </c>
      <c r="I1082" s="37" t="s">
        <v>239</v>
      </c>
      <c r="J1082" s="40">
        <v>12300</v>
      </c>
      <c r="K1082" s="40">
        <v>41841</v>
      </c>
      <c r="L1082" s="39">
        <v>29431</v>
      </c>
      <c r="M1082" s="41" t="s">
        <v>283</v>
      </c>
      <c r="N1082" s="42">
        <v>2.97</v>
      </c>
      <c r="O1082" s="43">
        <f t="shared" si="48"/>
        <v>870.78114478114469</v>
      </c>
      <c r="P1082" s="44">
        <v>3.11</v>
      </c>
      <c r="Q1082" s="66" t="s">
        <v>35</v>
      </c>
      <c r="R1082" s="37" t="s">
        <v>36</v>
      </c>
      <c r="S1082" s="46" t="s">
        <v>37</v>
      </c>
      <c r="T1082" s="37"/>
      <c r="U1082" s="47"/>
      <c r="V1082" s="48">
        <f t="shared" si="49"/>
        <v>95</v>
      </c>
      <c r="X1082" s="21">
        <f t="shared" si="50"/>
        <v>95</v>
      </c>
      <c r="Y1082" s="5"/>
    </row>
    <row r="1083" spans="1:25" s="12" customFormat="1" ht="24" customHeight="1">
      <c r="A1083" s="22"/>
      <c r="B1083" s="23"/>
      <c r="C1083" s="24"/>
      <c r="D1083" s="36" t="s">
        <v>295</v>
      </c>
      <c r="E1083" s="37" t="s">
        <v>285</v>
      </c>
      <c r="F1083" s="38">
        <v>15.680999999999999</v>
      </c>
      <c r="G1083" s="39" t="s">
        <v>286</v>
      </c>
      <c r="H1083" s="39" t="s">
        <v>289</v>
      </c>
      <c r="I1083" s="37" t="s">
        <v>288</v>
      </c>
      <c r="J1083" s="40">
        <v>12300</v>
      </c>
      <c r="K1083" s="40">
        <v>41841</v>
      </c>
      <c r="L1083" s="39">
        <v>29431</v>
      </c>
      <c r="M1083" s="41" t="s">
        <v>283</v>
      </c>
      <c r="N1083" s="42">
        <v>3.01</v>
      </c>
      <c r="O1083" s="43">
        <f t="shared" si="48"/>
        <v>859.20930232558146</v>
      </c>
      <c r="P1083" s="44">
        <v>3.11</v>
      </c>
      <c r="Q1083" s="66" t="s">
        <v>35</v>
      </c>
      <c r="R1083" s="37" t="s">
        <v>36</v>
      </c>
      <c r="S1083" s="46" t="s">
        <v>38</v>
      </c>
      <c r="T1083" s="37"/>
      <c r="U1083" s="47"/>
      <c r="V1083" s="48">
        <f t="shared" si="49"/>
        <v>96</v>
      </c>
      <c r="X1083" s="21">
        <f t="shared" si="50"/>
        <v>96</v>
      </c>
      <c r="Y1083" s="5"/>
    </row>
    <row r="1084" spans="1:25" s="12" customFormat="1" ht="24" customHeight="1">
      <c r="A1084" s="22"/>
      <c r="B1084" s="23"/>
      <c r="C1084" s="24"/>
      <c r="D1084" s="36" t="s">
        <v>295</v>
      </c>
      <c r="E1084" s="37" t="s">
        <v>285</v>
      </c>
      <c r="F1084" s="38">
        <v>15.680999999999999</v>
      </c>
      <c r="G1084" s="39" t="s">
        <v>286</v>
      </c>
      <c r="H1084" s="39" t="s">
        <v>289</v>
      </c>
      <c r="I1084" s="37" t="s">
        <v>288</v>
      </c>
      <c r="J1084" s="40">
        <v>12300</v>
      </c>
      <c r="K1084" s="40">
        <v>41841</v>
      </c>
      <c r="L1084" s="39">
        <v>29431</v>
      </c>
      <c r="M1084" s="41" t="s">
        <v>283</v>
      </c>
      <c r="N1084" s="42">
        <v>3.01</v>
      </c>
      <c r="O1084" s="43">
        <f t="shared" si="48"/>
        <v>859.20930232558146</v>
      </c>
      <c r="P1084" s="44">
        <v>3.11</v>
      </c>
      <c r="Q1084" s="66" t="s">
        <v>35</v>
      </c>
      <c r="R1084" s="37" t="s">
        <v>36</v>
      </c>
      <c r="S1084" s="46" t="s">
        <v>37</v>
      </c>
      <c r="T1084" s="37"/>
      <c r="U1084" s="47"/>
      <c r="V1084" s="48">
        <f t="shared" si="49"/>
        <v>96</v>
      </c>
      <c r="X1084" s="21">
        <f t="shared" si="50"/>
        <v>96</v>
      </c>
      <c r="Y1084" s="5"/>
    </row>
    <row r="1085" spans="1:25" s="12" customFormat="1" ht="24" customHeight="1">
      <c r="A1085" s="22"/>
      <c r="B1085" s="23"/>
      <c r="C1085" s="24"/>
      <c r="D1085" s="36" t="s">
        <v>295</v>
      </c>
      <c r="E1085" s="37" t="s">
        <v>285</v>
      </c>
      <c r="F1085" s="38">
        <v>15.680999999999999</v>
      </c>
      <c r="G1085" s="39" t="s">
        <v>286</v>
      </c>
      <c r="H1085" s="39" t="s">
        <v>291</v>
      </c>
      <c r="I1085" s="37" t="s">
        <v>239</v>
      </c>
      <c r="J1085" s="40">
        <v>12300</v>
      </c>
      <c r="K1085" s="40">
        <v>41841</v>
      </c>
      <c r="L1085" s="39">
        <v>29431</v>
      </c>
      <c r="M1085" s="41" t="s">
        <v>283</v>
      </c>
      <c r="N1085" s="42">
        <v>2.99</v>
      </c>
      <c r="O1085" s="43">
        <f t="shared" si="48"/>
        <v>864.95652173913038</v>
      </c>
      <c r="P1085" s="44">
        <v>3.11</v>
      </c>
      <c r="Q1085" s="66" t="s">
        <v>35</v>
      </c>
      <c r="R1085" s="37" t="s">
        <v>36</v>
      </c>
      <c r="S1085" s="46" t="s">
        <v>38</v>
      </c>
      <c r="T1085" s="37"/>
      <c r="U1085" s="47"/>
      <c r="V1085" s="48">
        <f t="shared" si="49"/>
        <v>96</v>
      </c>
      <c r="X1085" s="21">
        <f t="shared" si="50"/>
        <v>96</v>
      </c>
      <c r="Y1085" s="5"/>
    </row>
    <row r="1086" spans="1:25" s="12" customFormat="1" ht="24" customHeight="1">
      <c r="A1086" s="22"/>
      <c r="B1086" s="23"/>
      <c r="C1086" s="24"/>
      <c r="D1086" s="36" t="s">
        <v>295</v>
      </c>
      <c r="E1086" s="37" t="s">
        <v>285</v>
      </c>
      <c r="F1086" s="38">
        <v>15.680999999999999</v>
      </c>
      <c r="G1086" s="39" t="s">
        <v>286</v>
      </c>
      <c r="H1086" s="39" t="s">
        <v>291</v>
      </c>
      <c r="I1086" s="37" t="s">
        <v>239</v>
      </c>
      <c r="J1086" s="40">
        <v>12300</v>
      </c>
      <c r="K1086" s="40">
        <v>41841</v>
      </c>
      <c r="L1086" s="39">
        <v>29431</v>
      </c>
      <c r="M1086" s="41" t="s">
        <v>283</v>
      </c>
      <c r="N1086" s="42">
        <v>2.99</v>
      </c>
      <c r="O1086" s="43">
        <f t="shared" si="48"/>
        <v>864.95652173913038</v>
      </c>
      <c r="P1086" s="44">
        <v>3.11</v>
      </c>
      <c r="Q1086" s="66" t="s">
        <v>35</v>
      </c>
      <c r="R1086" s="37" t="s">
        <v>36</v>
      </c>
      <c r="S1086" s="46" t="s">
        <v>37</v>
      </c>
      <c r="T1086" s="37"/>
      <c r="U1086" s="47"/>
      <c r="V1086" s="48">
        <f t="shared" si="49"/>
        <v>96</v>
      </c>
      <c r="X1086" s="21">
        <f t="shared" si="50"/>
        <v>96</v>
      </c>
      <c r="Y1086" s="5"/>
    </row>
    <row r="1087" spans="1:25" s="12" customFormat="1" ht="24" customHeight="1">
      <c r="A1087" s="22"/>
      <c r="B1087" s="23"/>
      <c r="C1087" s="24"/>
      <c r="D1087" s="36" t="s">
        <v>295</v>
      </c>
      <c r="E1087" s="37" t="s">
        <v>285</v>
      </c>
      <c r="F1087" s="38">
        <v>15.680999999999999</v>
      </c>
      <c r="G1087" s="39" t="s">
        <v>286</v>
      </c>
      <c r="H1087" s="39" t="s">
        <v>289</v>
      </c>
      <c r="I1087" s="37" t="s">
        <v>239</v>
      </c>
      <c r="J1087" s="40">
        <v>12300</v>
      </c>
      <c r="K1087" s="40">
        <v>41841</v>
      </c>
      <c r="L1087" s="39">
        <v>29431</v>
      </c>
      <c r="M1087" s="41" t="s">
        <v>283</v>
      </c>
      <c r="N1087" s="42">
        <v>2.97</v>
      </c>
      <c r="O1087" s="43">
        <f t="shared" si="48"/>
        <v>870.78114478114469</v>
      </c>
      <c r="P1087" s="44">
        <v>3.11</v>
      </c>
      <c r="Q1087" s="66" t="s">
        <v>35</v>
      </c>
      <c r="R1087" s="37" t="s">
        <v>36</v>
      </c>
      <c r="S1087" s="46" t="s">
        <v>38</v>
      </c>
      <c r="T1087" s="37"/>
      <c r="U1087" s="47"/>
      <c r="V1087" s="48">
        <f t="shared" si="49"/>
        <v>95</v>
      </c>
      <c r="X1087" s="21">
        <f t="shared" si="50"/>
        <v>95</v>
      </c>
      <c r="Y1087" s="5"/>
    </row>
    <row r="1088" spans="1:25" s="12" customFormat="1" ht="24" customHeight="1">
      <c r="A1088" s="22"/>
      <c r="B1088" s="23"/>
      <c r="C1088" s="24"/>
      <c r="D1088" s="36" t="s">
        <v>295</v>
      </c>
      <c r="E1088" s="37" t="s">
        <v>285</v>
      </c>
      <c r="F1088" s="38">
        <v>15.680999999999999</v>
      </c>
      <c r="G1088" s="39" t="s">
        <v>286</v>
      </c>
      <c r="H1088" s="39" t="s">
        <v>289</v>
      </c>
      <c r="I1088" s="37" t="s">
        <v>239</v>
      </c>
      <c r="J1088" s="40">
        <v>12300</v>
      </c>
      <c r="K1088" s="40">
        <v>41841</v>
      </c>
      <c r="L1088" s="39">
        <v>29431</v>
      </c>
      <c r="M1088" s="41" t="s">
        <v>283</v>
      </c>
      <c r="N1088" s="42">
        <v>2.97</v>
      </c>
      <c r="O1088" s="43">
        <f t="shared" si="48"/>
        <v>870.78114478114469</v>
      </c>
      <c r="P1088" s="44">
        <v>3.11</v>
      </c>
      <c r="Q1088" s="66" t="s">
        <v>35</v>
      </c>
      <c r="R1088" s="37" t="s">
        <v>36</v>
      </c>
      <c r="S1088" s="46" t="s">
        <v>37</v>
      </c>
      <c r="T1088" s="37"/>
      <c r="U1088" s="47"/>
      <c r="V1088" s="48">
        <f t="shared" si="49"/>
        <v>95</v>
      </c>
      <c r="X1088" s="21">
        <f t="shared" si="50"/>
        <v>95</v>
      </c>
      <c r="Y1088" s="5"/>
    </row>
    <row r="1089" spans="1:25" s="12" customFormat="1" ht="24" customHeight="1">
      <c r="A1089" s="22"/>
      <c r="B1089" s="23"/>
      <c r="C1089" s="24"/>
      <c r="D1089" s="36" t="s">
        <v>296</v>
      </c>
      <c r="E1089" s="37" t="s">
        <v>285</v>
      </c>
      <c r="F1089" s="38">
        <v>15.680999999999999</v>
      </c>
      <c r="G1089" s="39" t="s">
        <v>286</v>
      </c>
      <c r="H1089" s="39" t="s">
        <v>289</v>
      </c>
      <c r="I1089" s="37" t="s">
        <v>288</v>
      </c>
      <c r="J1089" s="40">
        <v>12300</v>
      </c>
      <c r="K1089" s="40">
        <v>41841</v>
      </c>
      <c r="L1089" s="39">
        <v>29431</v>
      </c>
      <c r="M1089" s="41" t="s">
        <v>283</v>
      </c>
      <c r="N1089" s="42">
        <v>3.01</v>
      </c>
      <c r="O1089" s="43">
        <f t="shared" si="48"/>
        <v>859.20930232558146</v>
      </c>
      <c r="P1089" s="44">
        <v>3.11</v>
      </c>
      <c r="Q1089" s="66" t="s">
        <v>35</v>
      </c>
      <c r="R1089" s="37" t="s">
        <v>36</v>
      </c>
      <c r="S1089" s="46" t="s">
        <v>38</v>
      </c>
      <c r="T1089" s="37"/>
      <c r="U1089" s="47"/>
      <c r="V1089" s="48">
        <f t="shared" si="49"/>
        <v>96</v>
      </c>
      <c r="X1089" s="21">
        <f t="shared" si="50"/>
        <v>96</v>
      </c>
      <c r="Y1089" s="5"/>
    </row>
    <row r="1090" spans="1:25" s="12" customFormat="1" ht="24" customHeight="1">
      <c r="A1090" s="22"/>
      <c r="B1090" s="23"/>
      <c r="C1090" s="24"/>
      <c r="D1090" s="36" t="s">
        <v>296</v>
      </c>
      <c r="E1090" s="37" t="s">
        <v>285</v>
      </c>
      <c r="F1090" s="38">
        <v>15.680999999999999</v>
      </c>
      <c r="G1090" s="39" t="s">
        <v>286</v>
      </c>
      <c r="H1090" s="39" t="s">
        <v>289</v>
      </c>
      <c r="I1090" s="37" t="s">
        <v>288</v>
      </c>
      <c r="J1090" s="40">
        <v>12300</v>
      </c>
      <c r="K1090" s="40">
        <v>41841</v>
      </c>
      <c r="L1090" s="39">
        <v>29431</v>
      </c>
      <c r="M1090" s="41" t="s">
        <v>283</v>
      </c>
      <c r="N1090" s="42">
        <v>3.01</v>
      </c>
      <c r="O1090" s="43">
        <f t="shared" si="48"/>
        <v>859.20930232558146</v>
      </c>
      <c r="P1090" s="44">
        <v>3.11</v>
      </c>
      <c r="Q1090" s="66" t="s">
        <v>35</v>
      </c>
      <c r="R1090" s="37" t="s">
        <v>36</v>
      </c>
      <c r="S1090" s="46" t="s">
        <v>37</v>
      </c>
      <c r="T1090" s="37"/>
      <c r="U1090" s="47"/>
      <c r="V1090" s="48">
        <f t="shared" si="49"/>
        <v>96</v>
      </c>
      <c r="X1090" s="21">
        <f t="shared" si="50"/>
        <v>96</v>
      </c>
      <c r="Y1090" s="5"/>
    </row>
    <row r="1091" spans="1:25" s="12" customFormat="1" ht="24" customHeight="1">
      <c r="A1091" s="22"/>
      <c r="B1091" s="23"/>
      <c r="C1091" s="24"/>
      <c r="D1091" s="36" t="s">
        <v>296</v>
      </c>
      <c r="E1091" s="37" t="s">
        <v>285</v>
      </c>
      <c r="F1091" s="38">
        <v>15.680999999999999</v>
      </c>
      <c r="G1091" s="39" t="s">
        <v>286</v>
      </c>
      <c r="H1091" s="39" t="s">
        <v>291</v>
      </c>
      <c r="I1091" s="37" t="s">
        <v>239</v>
      </c>
      <c r="J1091" s="40">
        <v>12300</v>
      </c>
      <c r="K1091" s="40">
        <v>41841</v>
      </c>
      <c r="L1091" s="39">
        <v>29431</v>
      </c>
      <c r="M1091" s="41" t="s">
        <v>283</v>
      </c>
      <c r="N1091" s="42">
        <v>2.99</v>
      </c>
      <c r="O1091" s="43">
        <f t="shared" si="48"/>
        <v>864.95652173913038</v>
      </c>
      <c r="P1091" s="44">
        <v>3.11</v>
      </c>
      <c r="Q1091" s="66" t="s">
        <v>35</v>
      </c>
      <c r="R1091" s="37" t="s">
        <v>36</v>
      </c>
      <c r="S1091" s="46" t="s">
        <v>38</v>
      </c>
      <c r="T1091" s="37"/>
      <c r="U1091" s="47"/>
      <c r="V1091" s="48">
        <f t="shared" si="49"/>
        <v>96</v>
      </c>
      <c r="X1091" s="21">
        <f t="shared" si="50"/>
        <v>96</v>
      </c>
      <c r="Y1091" s="5"/>
    </row>
    <row r="1092" spans="1:25" s="12" customFormat="1" ht="24" customHeight="1">
      <c r="A1092" s="22"/>
      <c r="B1092" s="23"/>
      <c r="C1092" s="24"/>
      <c r="D1092" s="36" t="s">
        <v>296</v>
      </c>
      <c r="E1092" s="37" t="s">
        <v>285</v>
      </c>
      <c r="F1092" s="38">
        <v>15.680999999999999</v>
      </c>
      <c r="G1092" s="39" t="s">
        <v>286</v>
      </c>
      <c r="H1092" s="39" t="s">
        <v>291</v>
      </c>
      <c r="I1092" s="37" t="s">
        <v>239</v>
      </c>
      <c r="J1092" s="40">
        <v>12300</v>
      </c>
      <c r="K1092" s="40">
        <v>41841</v>
      </c>
      <c r="L1092" s="39">
        <v>29431</v>
      </c>
      <c r="M1092" s="41" t="s">
        <v>283</v>
      </c>
      <c r="N1092" s="42">
        <v>2.99</v>
      </c>
      <c r="O1092" s="43">
        <f t="shared" si="48"/>
        <v>864.95652173913038</v>
      </c>
      <c r="P1092" s="44">
        <v>3.11</v>
      </c>
      <c r="Q1092" s="66" t="s">
        <v>35</v>
      </c>
      <c r="R1092" s="37" t="s">
        <v>36</v>
      </c>
      <c r="S1092" s="46" t="s">
        <v>37</v>
      </c>
      <c r="T1092" s="37"/>
      <c r="U1092" s="47"/>
      <c r="V1092" s="48">
        <f t="shared" si="49"/>
        <v>96</v>
      </c>
      <c r="X1092" s="21">
        <f t="shared" si="50"/>
        <v>96</v>
      </c>
      <c r="Y1092" s="5"/>
    </row>
    <row r="1093" spans="1:25" s="12" customFormat="1" ht="24" customHeight="1">
      <c r="A1093" s="22"/>
      <c r="B1093" s="23"/>
      <c r="C1093" s="24"/>
      <c r="D1093" s="36" t="s">
        <v>296</v>
      </c>
      <c r="E1093" s="37" t="s">
        <v>285</v>
      </c>
      <c r="F1093" s="38">
        <v>15.680999999999999</v>
      </c>
      <c r="G1093" s="39" t="s">
        <v>286</v>
      </c>
      <c r="H1093" s="39" t="s">
        <v>289</v>
      </c>
      <c r="I1093" s="37" t="s">
        <v>239</v>
      </c>
      <c r="J1093" s="40">
        <v>12300</v>
      </c>
      <c r="K1093" s="40">
        <v>41841</v>
      </c>
      <c r="L1093" s="39">
        <v>29431</v>
      </c>
      <c r="M1093" s="41" t="s">
        <v>283</v>
      </c>
      <c r="N1093" s="42">
        <v>2.97</v>
      </c>
      <c r="O1093" s="43">
        <f t="shared" si="48"/>
        <v>870.78114478114469</v>
      </c>
      <c r="P1093" s="44">
        <v>3.11</v>
      </c>
      <c r="Q1093" s="66" t="s">
        <v>35</v>
      </c>
      <c r="R1093" s="37" t="s">
        <v>36</v>
      </c>
      <c r="S1093" s="46" t="s">
        <v>38</v>
      </c>
      <c r="T1093" s="37"/>
      <c r="U1093" s="47"/>
      <c r="V1093" s="48">
        <f t="shared" si="49"/>
        <v>95</v>
      </c>
      <c r="X1093" s="21">
        <f t="shared" si="50"/>
        <v>95</v>
      </c>
      <c r="Y1093" s="5"/>
    </row>
    <row r="1094" spans="1:25" s="12" customFormat="1" ht="24" customHeight="1">
      <c r="A1094" s="22"/>
      <c r="B1094" s="23"/>
      <c r="C1094" s="24"/>
      <c r="D1094" s="36" t="s">
        <v>296</v>
      </c>
      <c r="E1094" s="37" t="s">
        <v>285</v>
      </c>
      <c r="F1094" s="38">
        <v>15.680999999999999</v>
      </c>
      <c r="G1094" s="39" t="s">
        <v>286</v>
      </c>
      <c r="H1094" s="39" t="s">
        <v>289</v>
      </c>
      <c r="I1094" s="37" t="s">
        <v>239</v>
      </c>
      <c r="J1094" s="40">
        <v>12300</v>
      </c>
      <c r="K1094" s="40">
        <v>41841</v>
      </c>
      <c r="L1094" s="39">
        <v>29431</v>
      </c>
      <c r="M1094" s="41" t="s">
        <v>283</v>
      </c>
      <c r="N1094" s="42">
        <v>2.97</v>
      </c>
      <c r="O1094" s="43">
        <f t="shared" si="48"/>
        <v>870.78114478114469</v>
      </c>
      <c r="P1094" s="44">
        <v>3.11</v>
      </c>
      <c r="Q1094" s="66" t="s">
        <v>35</v>
      </c>
      <c r="R1094" s="37" t="s">
        <v>36</v>
      </c>
      <c r="S1094" s="46" t="s">
        <v>37</v>
      </c>
      <c r="T1094" s="37"/>
      <c r="U1094" s="47"/>
      <c r="V1094" s="48">
        <f t="shared" si="49"/>
        <v>95</v>
      </c>
      <c r="X1094" s="21">
        <f t="shared" si="50"/>
        <v>95</v>
      </c>
      <c r="Y1094" s="5"/>
    </row>
    <row r="1095" spans="1:25" s="12" customFormat="1" ht="24" customHeight="1">
      <c r="A1095" s="22"/>
      <c r="B1095" s="23"/>
      <c r="C1095" s="24"/>
      <c r="D1095" s="36" t="s">
        <v>297</v>
      </c>
      <c r="E1095" s="37" t="s">
        <v>285</v>
      </c>
      <c r="F1095" s="38">
        <v>15.680999999999999</v>
      </c>
      <c r="G1095" s="39" t="s">
        <v>286</v>
      </c>
      <c r="H1095" s="39" t="s">
        <v>289</v>
      </c>
      <c r="I1095" s="37" t="s">
        <v>288</v>
      </c>
      <c r="J1095" s="40">
        <v>12300</v>
      </c>
      <c r="K1095" s="40">
        <v>41841</v>
      </c>
      <c r="L1095" s="39">
        <v>29431</v>
      </c>
      <c r="M1095" s="41" t="s">
        <v>283</v>
      </c>
      <c r="N1095" s="42">
        <v>3.01</v>
      </c>
      <c r="O1095" s="43">
        <f t="shared" si="48"/>
        <v>859.20930232558146</v>
      </c>
      <c r="P1095" s="44">
        <v>3.11</v>
      </c>
      <c r="Q1095" s="66" t="s">
        <v>35</v>
      </c>
      <c r="R1095" s="37" t="s">
        <v>36</v>
      </c>
      <c r="S1095" s="46" t="s">
        <v>232</v>
      </c>
      <c r="T1095" s="37"/>
      <c r="U1095" s="47"/>
      <c r="V1095" s="48">
        <f t="shared" si="49"/>
        <v>96</v>
      </c>
      <c r="X1095" s="21">
        <f t="shared" si="50"/>
        <v>96</v>
      </c>
      <c r="Y1095" s="5"/>
    </row>
    <row r="1096" spans="1:25" s="12" customFormat="1" ht="24" customHeight="1">
      <c r="A1096" s="22"/>
      <c r="B1096" s="23"/>
      <c r="C1096" s="24"/>
      <c r="D1096" s="36" t="s">
        <v>297</v>
      </c>
      <c r="E1096" s="37" t="s">
        <v>285</v>
      </c>
      <c r="F1096" s="38">
        <v>15.680999999999999</v>
      </c>
      <c r="G1096" s="39" t="s">
        <v>286</v>
      </c>
      <c r="H1096" s="39" t="s">
        <v>289</v>
      </c>
      <c r="I1096" s="37" t="s">
        <v>239</v>
      </c>
      <c r="J1096" s="40">
        <v>12300</v>
      </c>
      <c r="K1096" s="40">
        <v>41841</v>
      </c>
      <c r="L1096" s="39">
        <v>29431</v>
      </c>
      <c r="M1096" s="41" t="s">
        <v>283</v>
      </c>
      <c r="N1096" s="42">
        <v>2.97</v>
      </c>
      <c r="O1096" s="43">
        <f t="shared" si="48"/>
        <v>870.78114478114469</v>
      </c>
      <c r="P1096" s="44">
        <v>3.11</v>
      </c>
      <c r="Q1096" s="66" t="s">
        <v>35</v>
      </c>
      <c r="R1096" s="37" t="s">
        <v>36</v>
      </c>
      <c r="S1096" s="46" t="s">
        <v>232</v>
      </c>
      <c r="T1096" s="37"/>
      <c r="U1096" s="47"/>
      <c r="V1096" s="48">
        <f t="shared" si="49"/>
        <v>95</v>
      </c>
      <c r="X1096" s="21">
        <f t="shared" si="50"/>
        <v>95</v>
      </c>
      <c r="Y1096" s="5"/>
    </row>
    <row r="1097" spans="1:25" s="12" customFormat="1" ht="24" customHeight="1">
      <c r="A1097" s="22"/>
      <c r="B1097" s="23"/>
      <c r="C1097" s="24"/>
      <c r="D1097" s="36" t="s">
        <v>298</v>
      </c>
      <c r="E1097" s="37" t="s">
        <v>285</v>
      </c>
      <c r="F1097" s="38">
        <v>15.680999999999999</v>
      </c>
      <c r="G1097" s="39" t="s">
        <v>286</v>
      </c>
      <c r="H1097" s="39" t="s">
        <v>289</v>
      </c>
      <c r="I1097" s="37" t="s">
        <v>288</v>
      </c>
      <c r="J1097" s="40">
        <v>12300</v>
      </c>
      <c r="K1097" s="40">
        <v>41841</v>
      </c>
      <c r="L1097" s="39">
        <v>29431</v>
      </c>
      <c r="M1097" s="41" t="s">
        <v>283</v>
      </c>
      <c r="N1097" s="42">
        <v>3.01</v>
      </c>
      <c r="O1097" s="43">
        <f t="shared" ref="O1097:O1160" si="51">IF(N1097&gt;0,1/N1097*37.7*68.6,"")</f>
        <v>859.20930232558146</v>
      </c>
      <c r="P1097" s="44">
        <v>3.11</v>
      </c>
      <c r="Q1097" s="66" t="s">
        <v>35</v>
      </c>
      <c r="R1097" s="37" t="s">
        <v>36</v>
      </c>
      <c r="S1097" s="46" t="s">
        <v>232</v>
      </c>
      <c r="T1097" s="37"/>
      <c r="U1097" s="47"/>
      <c r="V1097" s="48">
        <f t="shared" ref="V1097:V1160" si="52">IF(X1097&lt;95,"",X1097)</f>
        <v>96</v>
      </c>
      <c r="X1097" s="21">
        <f t="shared" ref="X1097:X1160" si="53">IFERROR(ROUNDDOWN(N1097/P1097*100,0),"")</f>
        <v>96</v>
      </c>
      <c r="Y1097" s="5"/>
    </row>
    <row r="1098" spans="1:25" s="12" customFormat="1" ht="24" customHeight="1">
      <c r="A1098" s="22"/>
      <c r="B1098" s="23"/>
      <c r="C1098" s="24"/>
      <c r="D1098" s="36" t="s">
        <v>298</v>
      </c>
      <c r="E1098" s="37" t="s">
        <v>285</v>
      </c>
      <c r="F1098" s="38">
        <v>15.680999999999999</v>
      </c>
      <c r="G1098" s="39" t="s">
        <v>286</v>
      </c>
      <c r="H1098" s="39" t="s">
        <v>289</v>
      </c>
      <c r="I1098" s="37" t="s">
        <v>288</v>
      </c>
      <c r="J1098" s="40">
        <v>12300</v>
      </c>
      <c r="K1098" s="40">
        <v>41841</v>
      </c>
      <c r="L1098" s="39">
        <v>29431</v>
      </c>
      <c r="M1098" s="41" t="s">
        <v>283</v>
      </c>
      <c r="N1098" s="42">
        <v>3.01</v>
      </c>
      <c r="O1098" s="43">
        <f t="shared" si="51"/>
        <v>859.20930232558146</v>
      </c>
      <c r="P1098" s="44">
        <v>3.11</v>
      </c>
      <c r="Q1098" s="66" t="s">
        <v>35</v>
      </c>
      <c r="R1098" s="37" t="s">
        <v>36</v>
      </c>
      <c r="S1098" s="46" t="s">
        <v>249</v>
      </c>
      <c r="T1098" s="37"/>
      <c r="U1098" s="47"/>
      <c r="V1098" s="48">
        <f t="shared" si="52"/>
        <v>96</v>
      </c>
      <c r="X1098" s="21">
        <f t="shared" si="53"/>
        <v>96</v>
      </c>
      <c r="Y1098" s="5"/>
    </row>
    <row r="1099" spans="1:25" s="12" customFormat="1" ht="24" customHeight="1">
      <c r="A1099" s="22"/>
      <c r="B1099" s="23"/>
      <c r="C1099" s="24"/>
      <c r="D1099" s="36" t="s">
        <v>298</v>
      </c>
      <c r="E1099" s="37" t="s">
        <v>285</v>
      </c>
      <c r="F1099" s="38">
        <v>15.680999999999999</v>
      </c>
      <c r="G1099" s="39" t="s">
        <v>286</v>
      </c>
      <c r="H1099" s="39" t="s">
        <v>289</v>
      </c>
      <c r="I1099" s="37" t="s">
        <v>239</v>
      </c>
      <c r="J1099" s="40">
        <v>12300</v>
      </c>
      <c r="K1099" s="40">
        <v>41841</v>
      </c>
      <c r="L1099" s="39">
        <v>29431</v>
      </c>
      <c r="M1099" s="41" t="s">
        <v>283</v>
      </c>
      <c r="N1099" s="42">
        <v>2.97</v>
      </c>
      <c r="O1099" s="43">
        <f t="shared" si="51"/>
        <v>870.78114478114469</v>
      </c>
      <c r="P1099" s="44">
        <v>3.11</v>
      </c>
      <c r="Q1099" s="66" t="s">
        <v>35</v>
      </c>
      <c r="R1099" s="37" t="s">
        <v>36</v>
      </c>
      <c r="S1099" s="46" t="s">
        <v>232</v>
      </c>
      <c r="T1099" s="37"/>
      <c r="U1099" s="47"/>
      <c r="V1099" s="48">
        <f t="shared" si="52"/>
        <v>95</v>
      </c>
      <c r="X1099" s="21">
        <f t="shared" si="53"/>
        <v>95</v>
      </c>
      <c r="Y1099" s="5"/>
    </row>
    <row r="1100" spans="1:25" s="12" customFormat="1" ht="24" customHeight="1">
      <c r="A1100" s="22"/>
      <c r="B1100" s="23"/>
      <c r="C1100" s="24"/>
      <c r="D1100" s="36" t="s">
        <v>298</v>
      </c>
      <c r="E1100" s="37" t="s">
        <v>285</v>
      </c>
      <c r="F1100" s="38">
        <v>15.680999999999999</v>
      </c>
      <c r="G1100" s="39" t="s">
        <v>286</v>
      </c>
      <c r="H1100" s="39" t="s">
        <v>289</v>
      </c>
      <c r="I1100" s="37" t="s">
        <v>239</v>
      </c>
      <c r="J1100" s="40">
        <v>12300</v>
      </c>
      <c r="K1100" s="40">
        <v>41841</v>
      </c>
      <c r="L1100" s="39">
        <v>29431</v>
      </c>
      <c r="M1100" s="41" t="s">
        <v>283</v>
      </c>
      <c r="N1100" s="42">
        <v>2.97</v>
      </c>
      <c r="O1100" s="43">
        <f t="shared" si="51"/>
        <v>870.78114478114469</v>
      </c>
      <c r="P1100" s="44">
        <v>3.11</v>
      </c>
      <c r="Q1100" s="66" t="s">
        <v>35</v>
      </c>
      <c r="R1100" s="37" t="s">
        <v>36</v>
      </c>
      <c r="S1100" s="46" t="s">
        <v>249</v>
      </c>
      <c r="T1100" s="37"/>
      <c r="U1100" s="47"/>
      <c r="V1100" s="48">
        <f t="shared" si="52"/>
        <v>95</v>
      </c>
      <c r="X1100" s="21">
        <f t="shared" si="53"/>
        <v>95</v>
      </c>
      <c r="Y1100" s="5"/>
    </row>
    <row r="1101" spans="1:25" s="12" customFormat="1" ht="24" customHeight="1">
      <c r="A1101" s="22"/>
      <c r="B1101" s="23"/>
      <c r="C1101" s="24"/>
      <c r="D1101" s="36" t="s">
        <v>299</v>
      </c>
      <c r="E1101" s="37" t="s">
        <v>285</v>
      </c>
      <c r="F1101" s="38">
        <v>15.680999999999999</v>
      </c>
      <c r="G1101" s="39" t="s">
        <v>286</v>
      </c>
      <c r="H1101" s="39" t="s">
        <v>289</v>
      </c>
      <c r="I1101" s="37" t="s">
        <v>288</v>
      </c>
      <c r="J1101" s="40">
        <v>12300</v>
      </c>
      <c r="K1101" s="40">
        <v>41841</v>
      </c>
      <c r="L1101" s="39">
        <v>29431</v>
      </c>
      <c r="M1101" s="41" t="s">
        <v>283</v>
      </c>
      <c r="N1101" s="42">
        <v>2.95</v>
      </c>
      <c r="O1101" s="43">
        <f t="shared" si="51"/>
        <v>876.68474576271183</v>
      </c>
      <c r="P1101" s="44">
        <v>3.11</v>
      </c>
      <c r="Q1101" s="66" t="s">
        <v>67</v>
      </c>
      <c r="R1101" s="37" t="s">
        <v>36</v>
      </c>
      <c r="S1101" s="46" t="s">
        <v>38</v>
      </c>
      <c r="T1101" s="37"/>
      <c r="U1101" s="47"/>
      <c r="V1101" s="48" t="str">
        <f t="shared" si="52"/>
        <v/>
      </c>
      <c r="W1101" s="5"/>
      <c r="X1101" s="21">
        <f t="shared" si="53"/>
        <v>94</v>
      </c>
      <c r="Y1101" s="5"/>
    </row>
    <row r="1102" spans="1:25" s="12" customFormat="1" ht="24" customHeight="1">
      <c r="A1102" s="22"/>
      <c r="B1102" s="23"/>
      <c r="C1102" s="24"/>
      <c r="D1102" s="36" t="s">
        <v>299</v>
      </c>
      <c r="E1102" s="37" t="s">
        <v>285</v>
      </c>
      <c r="F1102" s="38">
        <v>15.680999999999999</v>
      </c>
      <c r="G1102" s="39" t="s">
        <v>286</v>
      </c>
      <c r="H1102" s="39" t="s">
        <v>289</v>
      </c>
      <c r="I1102" s="37" t="s">
        <v>288</v>
      </c>
      <c r="J1102" s="40">
        <v>12300</v>
      </c>
      <c r="K1102" s="40">
        <v>41841</v>
      </c>
      <c r="L1102" s="39">
        <v>29431</v>
      </c>
      <c r="M1102" s="41" t="s">
        <v>283</v>
      </c>
      <c r="N1102" s="42">
        <v>2.95</v>
      </c>
      <c r="O1102" s="43">
        <f t="shared" si="51"/>
        <v>876.68474576271183</v>
      </c>
      <c r="P1102" s="44">
        <v>3.11</v>
      </c>
      <c r="Q1102" s="66" t="s">
        <v>67</v>
      </c>
      <c r="R1102" s="37" t="s">
        <v>36</v>
      </c>
      <c r="S1102" s="46" t="s">
        <v>37</v>
      </c>
      <c r="T1102" s="37"/>
      <c r="U1102" s="47"/>
      <c r="V1102" s="48" t="str">
        <f t="shared" si="52"/>
        <v/>
      </c>
      <c r="W1102" s="5"/>
      <c r="X1102" s="21">
        <f t="shared" si="53"/>
        <v>94</v>
      </c>
      <c r="Y1102" s="5"/>
    </row>
    <row r="1103" spans="1:25" s="12" customFormat="1" ht="24" customHeight="1">
      <c r="A1103" s="22"/>
      <c r="B1103" s="23"/>
      <c r="C1103" s="24"/>
      <c r="D1103" s="36" t="s">
        <v>299</v>
      </c>
      <c r="E1103" s="37" t="s">
        <v>285</v>
      </c>
      <c r="F1103" s="38">
        <v>15.680999999999999</v>
      </c>
      <c r="G1103" s="39" t="s">
        <v>290</v>
      </c>
      <c r="H1103" s="39" t="s">
        <v>291</v>
      </c>
      <c r="I1103" s="37" t="s">
        <v>242</v>
      </c>
      <c r="J1103" s="40">
        <v>12300</v>
      </c>
      <c r="K1103" s="40">
        <v>41841</v>
      </c>
      <c r="L1103" s="39">
        <v>29431</v>
      </c>
      <c r="M1103" s="41" t="s">
        <v>283</v>
      </c>
      <c r="N1103" s="42">
        <v>2.94</v>
      </c>
      <c r="O1103" s="43">
        <f t="shared" si="51"/>
        <v>879.66666666666663</v>
      </c>
      <c r="P1103" s="44">
        <v>3.11</v>
      </c>
      <c r="Q1103" s="66" t="s">
        <v>35</v>
      </c>
      <c r="R1103" s="37" t="s">
        <v>36</v>
      </c>
      <c r="S1103" s="46" t="s">
        <v>38</v>
      </c>
      <c r="T1103" s="37"/>
      <c r="U1103" s="47"/>
      <c r="V1103" s="48" t="str">
        <f t="shared" si="52"/>
        <v/>
      </c>
      <c r="X1103" s="21">
        <f t="shared" si="53"/>
        <v>94</v>
      </c>
      <c r="Y1103" s="5"/>
    </row>
    <row r="1104" spans="1:25" s="12" customFormat="1" ht="24" customHeight="1">
      <c r="A1104" s="22"/>
      <c r="B1104" s="23"/>
      <c r="C1104" s="24"/>
      <c r="D1104" s="36" t="s">
        <v>299</v>
      </c>
      <c r="E1104" s="37" t="s">
        <v>285</v>
      </c>
      <c r="F1104" s="38">
        <v>15.680999999999999</v>
      </c>
      <c r="G1104" s="39" t="s">
        <v>290</v>
      </c>
      <c r="H1104" s="39" t="s">
        <v>291</v>
      </c>
      <c r="I1104" s="37" t="s">
        <v>242</v>
      </c>
      <c r="J1104" s="40">
        <v>12300</v>
      </c>
      <c r="K1104" s="40">
        <v>41841</v>
      </c>
      <c r="L1104" s="39">
        <v>29431</v>
      </c>
      <c r="M1104" s="41" t="s">
        <v>283</v>
      </c>
      <c r="N1104" s="42">
        <v>2.94</v>
      </c>
      <c r="O1104" s="43">
        <f t="shared" si="51"/>
        <v>879.66666666666663</v>
      </c>
      <c r="P1104" s="44">
        <v>3.11</v>
      </c>
      <c r="Q1104" s="66" t="s">
        <v>35</v>
      </c>
      <c r="R1104" s="37" t="s">
        <v>36</v>
      </c>
      <c r="S1104" s="46" t="s">
        <v>37</v>
      </c>
      <c r="T1104" s="37"/>
      <c r="U1104" s="47"/>
      <c r="V1104" s="48" t="str">
        <f t="shared" si="52"/>
        <v/>
      </c>
      <c r="X1104" s="21">
        <f t="shared" si="53"/>
        <v>94</v>
      </c>
      <c r="Y1104" s="5"/>
    </row>
    <row r="1105" spans="1:25" s="12" customFormat="1" ht="24" customHeight="1">
      <c r="A1105" s="22"/>
      <c r="B1105" s="23"/>
      <c r="C1105" s="24"/>
      <c r="D1105" s="36" t="s">
        <v>299</v>
      </c>
      <c r="E1105" s="37" t="s">
        <v>285</v>
      </c>
      <c r="F1105" s="38">
        <v>15.680999999999999</v>
      </c>
      <c r="G1105" s="39" t="s">
        <v>286</v>
      </c>
      <c r="H1105" s="39" t="s">
        <v>291</v>
      </c>
      <c r="I1105" s="37" t="s">
        <v>239</v>
      </c>
      <c r="J1105" s="40">
        <v>12300</v>
      </c>
      <c r="K1105" s="40">
        <v>41841</v>
      </c>
      <c r="L1105" s="39">
        <v>29431</v>
      </c>
      <c r="M1105" s="41" t="s">
        <v>283</v>
      </c>
      <c r="N1105" s="42">
        <v>2.93</v>
      </c>
      <c r="O1105" s="43">
        <f t="shared" si="51"/>
        <v>882.66894197952206</v>
      </c>
      <c r="P1105" s="44">
        <v>3.11</v>
      </c>
      <c r="Q1105" s="66" t="s">
        <v>67</v>
      </c>
      <c r="R1105" s="37" t="s">
        <v>36</v>
      </c>
      <c r="S1105" s="46" t="s">
        <v>38</v>
      </c>
      <c r="T1105" s="37"/>
      <c r="U1105" s="47"/>
      <c r="V1105" s="48" t="str">
        <f t="shared" si="52"/>
        <v/>
      </c>
      <c r="W1105" s="5"/>
      <c r="X1105" s="21">
        <f t="shared" si="53"/>
        <v>94</v>
      </c>
      <c r="Y1105" s="5"/>
    </row>
    <row r="1106" spans="1:25" s="12" customFormat="1" ht="24" customHeight="1">
      <c r="A1106" s="22"/>
      <c r="B1106" s="23"/>
      <c r="C1106" s="24"/>
      <c r="D1106" s="36" t="s">
        <v>299</v>
      </c>
      <c r="E1106" s="37" t="s">
        <v>285</v>
      </c>
      <c r="F1106" s="38">
        <v>15.680999999999999</v>
      </c>
      <c r="G1106" s="39" t="s">
        <v>286</v>
      </c>
      <c r="H1106" s="39" t="s">
        <v>291</v>
      </c>
      <c r="I1106" s="37" t="s">
        <v>239</v>
      </c>
      <c r="J1106" s="40">
        <v>12300</v>
      </c>
      <c r="K1106" s="40">
        <v>41841</v>
      </c>
      <c r="L1106" s="39">
        <v>29431</v>
      </c>
      <c r="M1106" s="41" t="s">
        <v>283</v>
      </c>
      <c r="N1106" s="42">
        <v>2.93</v>
      </c>
      <c r="O1106" s="43">
        <f t="shared" si="51"/>
        <v>882.66894197952206</v>
      </c>
      <c r="P1106" s="44">
        <v>3.11</v>
      </c>
      <c r="Q1106" s="66" t="s">
        <v>67</v>
      </c>
      <c r="R1106" s="37" t="s">
        <v>36</v>
      </c>
      <c r="S1106" s="46" t="s">
        <v>37</v>
      </c>
      <c r="T1106" s="37"/>
      <c r="U1106" s="47"/>
      <c r="V1106" s="48" t="str">
        <f t="shared" si="52"/>
        <v/>
      </c>
      <c r="W1106" s="5"/>
      <c r="X1106" s="21">
        <f t="shared" si="53"/>
        <v>94</v>
      </c>
      <c r="Y1106" s="5"/>
    </row>
    <row r="1107" spans="1:25" s="12" customFormat="1" ht="24" customHeight="1">
      <c r="A1107" s="22"/>
      <c r="B1107" s="23"/>
      <c r="C1107" s="24"/>
      <c r="D1107" s="36" t="s">
        <v>299</v>
      </c>
      <c r="E1107" s="37" t="s">
        <v>285</v>
      </c>
      <c r="F1107" s="38">
        <v>15.680999999999999</v>
      </c>
      <c r="G1107" s="39" t="s">
        <v>286</v>
      </c>
      <c r="H1107" s="39" t="s">
        <v>289</v>
      </c>
      <c r="I1107" s="37" t="s">
        <v>239</v>
      </c>
      <c r="J1107" s="40">
        <v>12300</v>
      </c>
      <c r="K1107" s="40">
        <v>41841</v>
      </c>
      <c r="L1107" s="39">
        <v>29431</v>
      </c>
      <c r="M1107" s="41" t="s">
        <v>283</v>
      </c>
      <c r="N1107" s="42">
        <v>2.91</v>
      </c>
      <c r="O1107" s="43">
        <f t="shared" si="51"/>
        <v>888.73539518900338</v>
      </c>
      <c r="P1107" s="44">
        <v>3.11</v>
      </c>
      <c r="Q1107" s="66" t="s">
        <v>67</v>
      </c>
      <c r="R1107" s="37" t="s">
        <v>36</v>
      </c>
      <c r="S1107" s="46" t="s">
        <v>38</v>
      </c>
      <c r="T1107" s="37"/>
      <c r="U1107" s="47"/>
      <c r="V1107" s="48" t="str">
        <f t="shared" si="52"/>
        <v/>
      </c>
      <c r="W1107" s="5"/>
      <c r="X1107" s="21">
        <f t="shared" si="53"/>
        <v>93</v>
      </c>
      <c r="Y1107" s="5"/>
    </row>
    <row r="1108" spans="1:25" s="12" customFormat="1" ht="24" customHeight="1">
      <c r="A1108" s="22"/>
      <c r="B1108" s="23"/>
      <c r="C1108" s="24"/>
      <c r="D1108" s="36" t="s">
        <v>299</v>
      </c>
      <c r="E1108" s="37" t="s">
        <v>285</v>
      </c>
      <c r="F1108" s="38">
        <v>15.680999999999999</v>
      </c>
      <c r="G1108" s="39" t="s">
        <v>286</v>
      </c>
      <c r="H1108" s="39" t="s">
        <v>289</v>
      </c>
      <c r="I1108" s="37" t="s">
        <v>239</v>
      </c>
      <c r="J1108" s="40">
        <v>12300</v>
      </c>
      <c r="K1108" s="40">
        <v>41841</v>
      </c>
      <c r="L1108" s="39">
        <v>29431</v>
      </c>
      <c r="M1108" s="41" t="s">
        <v>283</v>
      </c>
      <c r="N1108" s="42">
        <v>2.91</v>
      </c>
      <c r="O1108" s="43">
        <f t="shared" si="51"/>
        <v>888.73539518900338</v>
      </c>
      <c r="P1108" s="44">
        <v>3.11</v>
      </c>
      <c r="Q1108" s="66" t="s">
        <v>67</v>
      </c>
      <c r="R1108" s="37" t="s">
        <v>36</v>
      </c>
      <c r="S1108" s="46" t="s">
        <v>37</v>
      </c>
      <c r="T1108" s="37"/>
      <c r="U1108" s="47"/>
      <c r="V1108" s="48" t="str">
        <f t="shared" si="52"/>
        <v/>
      </c>
      <c r="W1108" s="5"/>
      <c r="X1108" s="21">
        <f t="shared" si="53"/>
        <v>93</v>
      </c>
      <c r="Y1108" s="5"/>
    </row>
    <row r="1109" spans="1:25" s="12" customFormat="1" ht="24" customHeight="1">
      <c r="A1109" s="22"/>
      <c r="B1109" s="23"/>
      <c r="C1109" s="24"/>
      <c r="D1109" s="36" t="s">
        <v>299</v>
      </c>
      <c r="E1109" s="37" t="s">
        <v>285</v>
      </c>
      <c r="F1109" s="38">
        <v>15.680999999999999</v>
      </c>
      <c r="G1109" s="39" t="s">
        <v>290</v>
      </c>
      <c r="H1109" s="39" t="s">
        <v>291</v>
      </c>
      <c r="I1109" s="37" t="s">
        <v>242</v>
      </c>
      <c r="J1109" s="40">
        <v>12300</v>
      </c>
      <c r="K1109" s="40">
        <v>41841</v>
      </c>
      <c r="L1109" s="39">
        <v>29431</v>
      </c>
      <c r="M1109" s="41" t="s">
        <v>283</v>
      </c>
      <c r="N1109" s="42">
        <v>2.89</v>
      </c>
      <c r="O1109" s="43">
        <f t="shared" si="51"/>
        <v>894.88581314878888</v>
      </c>
      <c r="P1109" s="44">
        <v>3.11</v>
      </c>
      <c r="Q1109" s="66" t="s">
        <v>67</v>
      </c>
      <c r="R1109" s="37" t="s">
        <v>36</v>
      </c>
      <c r="S1109" s="46" t="s">
        <v>38</v>
      </c>
      <c r="T1109" s="37"/>
      <c r="U1109" s="47"/>
      <c r="V1109" s="48" t="str">
        <f t="shared" si="52"/>
        <v/>
      </c>
      <c r="W1109" s="5"/>
      <c r="X1109" s="21">
        <f t="shared" si="53"/>
        <v>92</v>
      </c>
      <c r="Y1109" s="5"/>
    </row>
    <row r="1110" spans="1:25" s="12" customFormat="1" ht="24" customHeight="1">
      <c r="A1110" s="22"/>
      <c r="B1110" s="23"/>
      <c r="C1110" s="24"/>
      <c r="D1110" s="36" t="s">
        <v>299</v>
      </c>
      <c r="E1110" s="37" t="s">
        <v>285</v>
      </c>
      <c r="F1110" s="38">
        <v>15.680999999999999</v>
      </c>
      <c r="G1110" s="39" t="s">
        <v>290</v>
      </c>
      <c r="H1110" s="39" t="s">
        <v>291</v>
      </c>
      <c r="I1110" s="37" t="s">
        <v>242</v>
      </c>
      <c r="J1110" s="40">
        <v>12300</v>
      </c>
      <c r="K1110" s="40">
        <v>41841</v>
      </c>
      <c r="L1110" s="39">
        <v>29431</v>
      </c>
      <c r="M1110" s="41" t="s">
        <v>283</v>
      </c>
      <c r="N1110" s="42">
        <v>2.89</v>
      </c>
      <c r="O1110" s="43">
        <f t="shared" si="51"/>
        <v>894.88581314878888</v>
      </c>
      <c r="P1110" s="44">
        <v>3.11</v>
      </c>
      <c r="Q1110" s="66" t="s">
        <v>67</v>
      </c>
      <c r="R1110" s="37" t="s">
        <v>36</v>
      </c>
      <c r="S1110" s="46" t="s">
        <v>37</v>
      </c>
      <c r="T1110" s="37"/>
      <c r="U1110" s="47"/>
      <c r="V1110" s="48" t="str">
        <f t="shared" si="52"/>
        <v/>
      </c>
      <c r="W1110" s="5"/>
      <c r="X1110" s="21">
        <f t="shared" si="53"/>
        <v>92</v>
      </c>
      <c r="Y1110" s="5"/>
    </row>
    <row r="1111" spans="1:25" s="12" customFormat="1" ht="24" customHeight="1">
      <c r="A1111" s="22"/>
      <c r="B1111" s="23"/>
      <c r="C1111" s="24"/>
      <c r="D1111" s="36" t="s">
        <v>300</v>
      </c>
      <c r="E1111" s="37" t="s">
        <v>285</v>
      </c>
      <c r="F1111" s="38">
        <v>15.680999999999999</v>
      </c>
      <c r="G1111" s="39" t="s">
        <v>286</v>
      </c>
      <c r="H1111" s="39" t="s">
        <v>289</v>
      </c>
      <c r="I1111" s="37" t="s">
        <v>288</v>
      </c>
      <c r="J1111" s="40">
        <v>12300</v>
      </c>
      <c r="K1111" s="40">
        <v>41841</v>
      </c>
      <c r="L1111" s="39">
        <v>29431</v>
      </c>
      <c r="M1111" s="41" t="s">
        <v>283</v>
      </c>
      <c r="N1111" s="42">
        <v>2.95</v>
      </c>
      <c r="O1111" s="43">
        <f t="shared" si="51"/>
        <v>876.68474576271183</v>
      </c>
      <c r="P1111" s="44">
        <v>3.11</v>
      </c>
      <c r="Q1111" s="66" t="s">
        <v>67</v>
      </c>
      <c r="R1111" s="37" t="s">
        <v>36</v>
      </c>
      <c r="S1111" s="46" t="s">
        <v>232</v>
      </c>
      <c r="T1111" s="37"/>
      <c r="U1111" s="47"/>
      <c r="V1111" s="48" t="str">
        <f t="shared" si="52"/>
        <v/>
      </c>
      <c r="W1111" s="5"/>
      <c r="X1111" s="21">
        <f t="shared" si="53"/>
        <v>94</v>
      </c>
      <c r="Y1111" s="5"/>
    </row>
    <row r="1112" spans="1:25" s="12" customFormat="1" ht="24" customHeight="1">
      <c r="A1112" s="22"/>
      <c r="B1112" s="23"/>
      <c r="C1112" s="24"/>
      <c r="D1112" s="36" t="s">
        <v>300</v>
      </c>
      <c r="E1112" s="37" t="s">
        <v>285</v>
      </c>
      <c r="F1112" s="38">
        <v>15.680999999999999</v>
      </c>
      <c r="G1112" s="39" t="s">
        <v>286</v>
      </c>
      <c r="H1112" s="39" t="s">
        <v>289</v>
      </c>
      <c r="I1112" s="37" t="s">
        <v>239</v>
      </c>
      <c r="J1112" s="40">
        <v>12300</v>
      </c>
      <c r="K1112" s="40">
        <v>41841</v>
      </c>
      <c r="L1112" s="39">
        <v>29431</v>
      </c>
      <c r="M1112" s="41" t="s">
        <v>283</v>
      </c>
      <c r="N1112" s="42">
        <v>2.91</v>
      </c>
      <c r="O1112" s="43">
        <f t="shared" si="51"/>
        <v>888.73539518900338</v>
      </c>
      <c r="P1112" s="44">
        <v>3.11</v>
      </c>
      <c r="Q1112" s="66" t="s">
        <v>67</v>
      </c>
      <c r="R1112" s="37" t="s">
        <v>36</v>
      </c>
      <c r="S1112" s="46" t="s">
        <v>232</v>
      </c>
      <c r="T1112" s="37"/>
      <c r="U1112" s="47"/>
      <c r="V1112" s="48" t="str">
        <f t="shared" si="52"/>
        <v/>
      </c>
      <c r="W1112" s="5"/>
      <c r="X1112" s="21">
        <f t="shared" si="53"/>
        <v>93</v>
      </c>
      <c r="Y1112" s="5"/>
    </row>
    <row r="1113" spans="1:25" s="12" customFormat="1" ht="24" customHeight="1">
      <c r="A1113" s="22"/>
      <c r="B1113" s="23"/>
      <c r="C1113" s="24"/>
      <c r="D1113" s="36" t="s">
        <v>301</v>
      </c>
      <c r="E1113" s="37" t="s">
        <v>285</v>
      </c>
      <c r="F1113" s="38">
        <v>15.680999999999999</v>
      </c>
      <c r="G1113" s="39" t="s">
        <v>286</v>
      </c>
      <c r="H1113" s="39" t="s">
        <v>289</v>
      </c>
      <c r="I1113" s="37" t="s">
        <v>288</v>
      </c>
      <c r="J1113" s="40">
        <v>12300</v>
      </c>
      <c r="K1113" s="40">
        <v>41841</v>
      </c>
      <c r="L1113" s="39">
        <v>29431</v>
      </c>
      <c r="M1113" s="41" t="s">
        <v>283</v>
      </c>
      <c r="N1113" s="42">
        <v>2.95</v>
      </c>
      <c r="O1113" s="43">
        <f t="shared" si="51"/>
        <v>876.68474576271183</v>
      </c>
      <c r="P1113" s="44">
        <v>3.11</v>
      </c>
      <c r="Q1113" s="66" t="s">
        <v>67</v>
      </c>
      <c r="R1113" s="37" t="s">
        <v>36</v>
      </c>
      <c r="S1113" s="46" t="s">
        <v>232</v>
      </c>
      <c r="T1113" s="37"/>
      <c r="U1113" s="47"/>
      <c r="V1113" s="48" t="str">
        <f t="shared" si="52"/>
        <v/>
      </c>
      <c r="W1113" s="5"/>
      <c r="X1113" s="21">
        <f t="shared" si="53"/>
        <v>94</v>
      </c>
      <c r="Y1113" s="5"/>
    </row>
    <row r="1114" spans="1:25" s="12" customFormat="1" ht="24" customHeight="1">
      <c r="A1114" s="22"/>
      <c r="B1114" s="23"/>
      <c r="C1114" s="24"/>
      <c r="D1114" s="36" t="s">
        <v>301</v>
      </c>
      <c r="E1114" s="37" t="s">
        <v>285</v>
      </c>
      <c r="F1114" s="38">
        <v>15.680999999999999</v>
      </c>
      <c r="G1114" s="39" t="s">
        <v>286</v>
      </c>
      <c r="H1114" s="39" t="s">
        <v>289</v>
      </c>
      <c r="I1114" s="37" t="s">
        <v>288</v>
      </c>
      <c r="J1114" s="40">
        <v>12300</v>
      </c>
      <c r="K1114" s="40">
        <v>41841</v>
      </c>
      <c r="L1114" s="39">
        <v>29431</v>
      </c>
      <c r="M1114" s="41" t="s">
        <v>283</v>
      </c>
      <c r="N1114" s="42">
        <v>2.95</v>
      </c>
      <c r="O1114" s="43">
        <f t="shared" si="51"/>
        <v>876.68474576271183</v>
      </c>
      <c r="P1114" s="44">
        <v>3.11</v>
      </c>
      <c r="Q1114" s="66" t="s">
        <v>67</v>
      </c>
      <c r="R1114" s="37" t="s">
        <v>36</v>
      </c>
      <c r="S1114" s="46" t="s">
        <v>249</v>
      </c>
      <c r="T1114" s="37"/>
      <c r="U1114" s="47"/>
      <c r="V1114" s="48" t="str">
        <f t="shared" si="52"/>
        <v/>
      </c>
      <c r="W1114" s="5"/>
      <c r="X1114" s="21">
        <f t="shared" si="53"/>
        <v>94</v>
      </c>
      <c r="Y1114" s="5"/>
    </row>
    <row r="1115" spans="1:25" s="12" customFormat="1" ht="24" customHeight="1">
      <c r="A1115" s="22"/>
      <c r="B1115" s="23"/>
      <c r="C1115" s="24"/>
      <c r="D1115" s="36" t="s">
        <v>301</v>
      </c>
      <c r="E1115" s="37" t="s">
        <v>285</v>
      </c>
      <c r="F1115" s="38">
        <v>15.680999999999999</v>
      </c>
      <c r="G1115" s="39" t="s">
        <v>286</v>
      </c>
      <c r="H1115" s="39" t="s">
        <v>289</v>
      </c>
      <c r="I1115" s="37" t="s">
        <v>239</v>
      </c>
      <c r="J1115" s="40">
        <v>12300</v>
      </c>
      <c r="K1115" s="40">
        <v>41841</v>
      </c>
      <c r="L1115" s="39">
        <v>29431</v>
      </c>
      <c r="M1115" s="41" t="s">
        <v>283</v>
      </c>
      <c r="N1115" s="42">
        <v>2.91</v>
      </c>
      <c r="O1115" s="43">
        <f t="shared" si="51"/>
        <v>888.73539518900338</v>
      </c>
      <c r="P1115" s="44">
        <v>3.11</v>
      </c>
      <c r="Q1115" s="66" t="s">
        <v>67</v>
      </c>
      <c r="R1115" s="37" t="s">
        <v>36</v>
      </c>
      <c r="S1115" s="46" t="s">
        <v>232</v>
      </c>
      <c r="T1115" s="37"/>
      <c r="U1115" s="47"/>
      <c r="V1115" s="48" t="str">
        <f t="shared" si="52"/>
        <v/>
      </c>
      <c r="W1115" s="5"/>
      <c r="X1115" s="21">
        <f t="shared" si="53"/>
        <v>93</v>
      </c>
      <c r="Y1115" s="5"/>
    </row>
    <row r="1116" spans="1:25" s="12" customFormat="1" ht="24" customHeight="1">
      <c r="A1116" s="22"/>
      <c r="B1116" s="23"/>
      <c r="C1116" s="24"/>
      <c r="D1116" s="36" t="s">
        <v>301</v>
      </c>
      <c r="E1116" s="37" t="s">
        <v>285</v>
      </c>
      <c r="F1116" s="38">
        <v>15.680999999999999</v>
      </c>
      <c r="G1116" s="39" t="s">
        <v>286</v>
      </c>
      <c r="H1116" s="39" t="s">
        <v>289</v>
      </c>
      <c r="I1116" s="37" t="s">
        <v>239</v>
      </c>
      <c r="J1116" s="40">
        <v>12300</v>
      </c>
      <c r="K1116" s="40">
        <v>41841</v>
      </c>
      <c r="L1116" s="39">
        <v>29431</v>
      </c>
      <c r="M1116" s="41" t="s">
        <v>283</v>
      </c>
      <c r="N1116" s="42">
        <v>2.91</v>
      </c>
      <c r="O1116" s="43">
        <f t="shared" si="51"/>
        <v>888.73539518900338</v>
      </c>
      <c r="P1116" s="44">
        <v>3.11</v>
      </c>
      <c r="Q1116" s="66" t="s">
        <v>67</v>
      </c>
      <c r="R1116" s="37" t="s">
        <v>36</v>
      </c>
      <c r="S1116" s="46" t="s">
        <v>249</v>
      </c>
      <c r="T1116" s="37"/>
      <c r="U1116" s="47"/>
      <c r="V1116" s="48" t="str">
        <f t="shared" si="52"/>
        <v/>
      </c>
      <c r="W1116" s="5"/>
      <c r="X1116" s="21">
        <f t="shared" si="53"/>
        <v>93</v>
      </c>
      <c r="Y1116" s="5"/>
    </row>
    <row r="1117" spans="1:25" s="12" customFormat="1" ht="24" customHeight="1">
      <c r="A1117" s="22"/>
      <c r="B1117" s="23"/>
      <c r="C1117" s="24"/>
      <c r="D1117" s="36" t="s">
        <v>302</v>
      </c>
      <c r="E1117" s="37" t="s">
        <v>236</v>
      </c>
      <c r="F1117" s="38">
        <v>9.8390000000000004</v>
      </c>
      <c r="G1117" s="39" t="s">
        <v>237</v>
      </c>
      <c r="H1117" s="39" t="s">
        <v>282</v>
      </c>
      <c r="I1117" s="37" t="s">
        <v>239</v>
      </c>
      <c r="J1117" s="40">
        <v>19421</v>
      </c>
      <c r="K1117" s="40">
        <v>58441</v>
      </c>
      <c r="L1117" s="39">
        <v>38910</v>
      </c>
      <c r="M1117" s="41" t="s">
        <v>283</v>
      </c>
      <c r="N1117" s="42">
        <v>2.36</v>
      </c>
      <c r="O1117" s="43">
        <f t="shared" si="51"/>
        <v>1095.8559322033898</v>
      </c>
      <c r="P1117" s="44">
        <v>2.3199999999999998</v>
      </c>
      <c r="Q1117" s="66" t="s">
        <v>35</v>
      </c>
      <c r="R1117" s="37" t="s">
        <v>36</v>
      </c>
      <c r="S1117" s="46" t="s">
        <v>232</v>
      </c>
      <c r="T1117" s="37"/>
      <c r="U1117" s="47"/>
      <c r="V1117" s="48">
        <f t="shared" si="52"/>
        <v>101</v>
      </c>
      <c r="X1117" s="21">
        <f t="shared" si="53"/>
        <v>101</v>
      </c>
      <c r="Y1117" s="5"/>
    </row>
    <row r="1118" spans="1:25" s="12" customFormat="1" ht="24" customHeight="1">
      <c r="A1118" s="22"/>
      <c r="B1118" s="23"/>
      <c r="C1118" s="24"/>
      <c r="D1118" s="36" t="s">
        <v>302</v>
      </c>
      <c r="E1118" s="37" t="s">
        <v>236</v>
      </c>
      <c r="F1118" s="38">
        <v>9.8390000000000004</v>
      </c>
      <c r="G1118" s="39" t="s">
        <v>237</v>
      </c>
      <c r="H1118" s="39" t="s">
        <v>282</v>
      </c>
      <c r="I1118" s="37" t="s">
        <v>239</v>
      </c>
      <c r="J1118" s="40">
        <v>19421</v>
      </c>
      <c r="K1118" s="40">
        <v>58441</v>
      </c>
      <c r="L1118" s="39">
        <v>38910</v>
      </c>
      <c r="M1118" s="41" t="s">
        <v>283</v>
      </c>
      <c r="N1118" s="42">
        <v>2.36</v>
      </c>
      <c r="O1118" s="43">
        <f t="shared" si="51"/>
        <v>1095.8559322033898</v>
      </c>
      <c r="P1118" s="44">
        <v>2.3199999999999998</v>
      </c>
      <c r="Q1118" s="66" t="s">
        <v>35</v>
      </c>
      <c r="R1118" s="37" t="s">
        <v>36</v>
      </c>
      <c r="S1118" s="46" t="s">
        <v>249</v>
      </c>
      <c r="T1118" s="37"/>
      <c r="U1118" s="47"/>
      <c r="V1118" s="48">
        <f t="shared" si="52"/>
        <v>101</v>
      </c>
      <c r="X1118" s="21">
        <f t="shared" si="53"/>
        <v>101</v>
      </c>
      <c r="Y1118" s="5"/>
    </row>
    <row r="1119" spans="1:25" s="12" customFormat="1" ht="24" customHeight="1">
      <c r="A1119" s="22"/>
      <c r="B1119" s="23"/>
      <c r="C1119" s="24"/>
      <c r="D1119" s="36" t="s">
        <v>303</v>
      </c>
      <c r="E1119" s="37" t="s">
        <v>236</v>
      </c>
      <c r="F1119" s="38">
        <v>9.8390000000000004</v>
      </c>
      <c r="G1119" s="39" t="s">
        <v>237</v>
      </c>
      <c r="H1119" s="39" t="s">
        <v>282</v>
      </c>
      <c r="I1119" s="37" t="s">
        <v>239</v>
      </c>
      <c r="J1119" s="40">
        <v>19421</v>
      </c>
      <c r="K1119" s="40">
        <v>58441</v>
      </c>
      <c r="L1119" s="39">
        <v>38910</v>
      </c>
      <c r="M1119" s="41" t="s">
        <v>283</v>
      </c>
      <c r="N1119" s="42">
        <v>2.36</v>
      </c>
      <c r="O1119" s="43">
        <f t="shared" si="51"/>
        <v>1095.8559322033898</v>
      </c>
      <c r="P1119" s="44">
        <v>2.3199999999999998</v>
      </c>
      <c r="Q1119" s="66" t="s">
        <v>35</v>
      </c>
      <c r="R1119" s="37" t="s">
        <v>36</v>
      </c>
      <c r="S1119" s="46" t="s">
        <v>232</v>
      </c>
      <c r="T1119" s="37"/>
      <c r="U1119" s="47"/>
      <c r="V1119" s="48">
        <f t="shared" si="52"/>
        <v>101</v>
      </c>
      <c r="X1119" s="21">
        <f t="shared" si="53"/>
        <v>101</v>
      </c>
      <c r="Y1119" s="5"/>
    </row>
    <row r="1120" spans="1:25" s="12" customFormat="1" ht="24" customHeight="1">
      <c r="A1120" s="22"/>
      <c r="B1120" s="23"/>
      <c r="C1120" s="24"/>
      <c r="D1120" s="36" t="s">
        <v>303</v>
      </c>
      <c r="E1120" s="37" t="s">
        <v>236</v>
      </c>
      <c r="F1120" s="38">
        <v>9.8390000000000004</v>
      </c>
      <c r="G1120" s="39" t="s">
        <v>237</v>
      </c>
      <c r="H1120" s="39" t="s">
        <v>282</v>
      </c>
      <c r="I1120" s="37" t="s">
        <v>239</v>
      </c>
      <c r="J1120" s="40">
        <v>19421</v>
      </c>
      <c r="K1120" s="40">
        <v>58441</v>
      </c>
      <c r="L1120" s="39">
        <v>38910</v>
      </c>
      <c r="M1120" s="41" t="s">
        <v>283</v>
      </c>
      <c r="N1120" s="42">
        <v>2.36</v>
      </c>
      <c r="O1120" s="43">
        <f t="shared" si="51"/>
        <v>1095.8559322033898</v>
      </c>
      <c r="P1120" s="44">
        <v>2.3199999999999998</v>
      </c>
      <c r="Q1120" s="66" t="s">
        <v>35</v>
      </c>
      <c r="R1120" s="37" t="s">
        <v>36</v>
      </c>
      <c r="S1120" s="46" t="s">
        <v>249</v>
      </c>
      <c r="T1120" s="37"/>
      <c r="U1120" s="47"/>
      <c r="V1120" s="48">
        <f t="shared" si="52"/>
        <v>101</v>
      </c>
      <c r="X1120" s="21">
        <f t="shared" si="53"/>
        <v>101</v>
      </c>
      <c r="Y1120" s="5"/>
    </row>
    <row r="1121" spans="1:25" s="12" customFormat="1" ht="24" customHeight="1">
      <c r="A1121" s="22"/>
      <c r="B1121" s="23"/>
      <c r="C1121" s="24"/>
      <c r="D1121" s="36" t="s">
        <v>304</v>
      </c>
      <c r="E1121" s="37" t="s">
        <v>236</v>
      </c>
      <c r="F1121" s="38">
        <v>9.8390000000000004</v>
      </c>
      <c r="G1121" s="39" t="s">
        <v>237</v>
      </c>
      <c r="H1121" s="39" t="s">
        <v>282</v>
      </c>
      <c r="I1121" s="37" t="s">
        <v>239</v>
      </c>
      <c r="J1121" s="40">
        <v>19421</v>
      </c>
      <c r="K1121" s="40">
        <v>58441</v>
      </c>
      <c r="L1121" s="39">
        <v>38910</v>
      </c>
      <c r="M1121" s="41" t="s">
        <v>283</v>
      </c>
      <c r="N1121" s="42">
        <v>2.33</v>
      </c>
      <c r="O1121" s="43">
        <f t="shared" si="51"/>
        <v>1109.9656652360513</v>
      </c>
      <c r="P1121" s="44">
        <v>2.3199999999999998</v>
      </c>
      <c r="Q1121" s="66" t="s">
        <v>67</v>
      </c>
      <c r="R1121" s="37" t="s">
        <v>36</v>
      </c>
      <c r="S1121" s="46" t="s">
        <v>232</v>
      </c>
      <c r="T1121" s="37"/>
      <c r="U1121" s="47"/>
      <c r="V1121" s="48">
        <f t="shared" si="52"/>
        <v>100</v>
      </c>
      <c r="W1121" s="5"/>
      <c r="X1121" s="21">
        <f t="shared" si="53"/>
        <v>100</v>
      </c>
      <c r="Y1121" s="5"/>
    </row>
    <row r="1122" spans="1:25" s="12" customFormat="1" ht="24" customHeight="1">
      <c r="A1122" s="22"/>
      <c r="B1122" s="23"/>
      <c r="C1122" s="24"/>
      <c r="D1122" s="36" t="s">
        <v>304</v>
      </c>
      <c r="E1122" s="37" t="s">
        <v>236</v>
      </c>
      <c r="F1122" s="38">
        <v>9.8390000000000004</v>
      </c>
      <c r="G1122" s="39" t="s">
        <v>237</v>
      </c>
      <c r="H1122" s="39" t="s">
        <v>282</v>
      </c>
      <c r="I1122" s="37" t="s">
        <v>239</v>
      </c>
      <c r="J1122" s="40">
        <v>19421</v>
      </c>
      <c r="K1122" s="40">
        <v>58441</v>
      </c>
      <c r="L1122" s="39">
        <v>38910</v>
      </c>
      <c r="M1122" s="41" t="s">
        <v>283</v>
      </c>
      <c r="N1122" s="42">
        <v>2.33</v>
      </c>
      <c r="O1122" s="43">
        <f t="shared" si="51"/>
        <v>1109.9656652360513</v>
      </c>
      <c r="P1122" s="44">
        <v>2.3199999999999998</v>
      </c>
      <c r="Q1122" s="66" t="s">
        <v>67</v>
      </c>
      <c r="R1122" s="37" t="s">
        <v>36</v>
      </c>
      <c r="S1122" s="46" t="s">
        <v>249</v>
      </c>
      <c r="T1122" s="37"/>
      <c r="U1122" s="47"/>
      <c r="V1122" s="48">
        <f t="shared" si="52"/>
        <v>100</v>
      </c>
      <c r="W1122" s="5"/>
      <c r="X1122" s="21">
        <f t="shared" si="53"/>
        <v>100</v>
      </c>
      <c r="Y1122" s="5"/>
    </row>
    <row r="1123" spans="1:25" s="12" customFormat="1" ht="24" customHeight="1">
      <c r="A1123" s="22"/>
      <c r="B1123" s="23"/>
      <c r="C1123" s="24"/>
      <c r="D1123" s="36" t="s">
        <v>305</v>
      </c>
      <c r="E1123" s="37" t="s">
        <v>236</v>
      </c>
      <c r="F1123" s="38">
        <v>9.8390000000000004</v>
      </c>
      <c r="G1123" s="39" t="s">
        <v>237</v>
      </c>
      <c r="H1123" s="39" t="s">
        <v>282</v>
      </c>
      <c r="I1123" s="37" t="s">
        <v>239</v>
      </c>
      <c r="J1123" s="40">
        <v>19421</v>
      </c>
      <c r="K1123" s="40">
        <v>58441</v>
      </c>
      <c r="L1123" s="39">
        <v>38910</v>
      </c>
      <c r="M1123" s="41" t="s">
        <v>283</v>
      </c>
      <c r="N1123" s="42">
        <v>2.33</v>
      </c>
      <c r="O1123" s="43">
        <f t="shared" si="51"/>
        <v>1109.9656652360513</v>
      </c>
      <c r="P1123" s="44">
        <v>2.3199999999999998</v>
      </c>
      <c r="Q1123" s="66" t="s">
        <v>67</v>
      </c>
      <c r="R1123" s="37" t="s">
        <v>36</v>
      </c>
      <c r="S1123" s="46" t="s">
        <v>232</v>
      </c>
      <c r="T1123" s="37"/>
      <c r="U1123" s="47"/>
      <c r="V1123" s="48">
        <f t="shared" si="52"/>
        <v>100</v>
      </c>
      <c r="W1123" s="5"/>
      <c r="X1123" s="21">
        <f t="shared" si="53"/>
        <v>100</v>
      </c>
      <c r="Y1123" s="5"/>
    </row>
    <row r="1124" spans="1:25" s="12" customFormat="1" ht="24" customHeight="1">
      <c r="A1124" s="22"/>
      <c r="B1124" s="23"/>
      <c r="C1124" s="24"/>
      <c r="D1124" s="36" t="s">
        <v>305</v>
      </c>
      <c r="E1124" s="37" t="s">
        <v>236</v>
      </c>
      <c r="F1124" s="38">
        <v>9.8390000000000004</v>
      </c>
      <c r="G1124" s="39" t="s">
        <v>237</v>
      </c>
      <c r="H1124" s="39" t="s">
        <v>282</v>
      </c>
      <c r="I1124" s="37" t="s">
        <v>239</v>
      </c>
      <c r="J1124" s="40">
        <v>19421</v>
      </c>
      <c r="K1124" s="40">
        <v>58441</v>
      </c>
      <c r="L1124" s="39">
        <v>38910</v>
      </c>
      <c r="M1124" s="41" t="s">
        <v>283</v>
      </c>
      <c r="N1124" s="42">
        <v>2.33</v>
      </c>
      <c r="O1124" s="43">
        <f t="shared" si="51"/>
        <v>1109.9656652360513</v>
      </c>
      <c r="P1124" s="44">
        <v>2.3199999999999998</v>
      </c>
      <c r="Q1124" s="66" t="s">
        <v>67</v>
      </c>
      <c r="R1124" s="37" t="s">
        <v>36</v>
      </c>
      <c r="S1124" s="46" t="s">
        <v>249</v>
      </c>
      <c r="T1124" s="37"/>
      <c r="U1124" s="47"/>
      <c r="V1124" s="48">
        <f t="shared" si="52"/>
        <v>100</v>
      </c>
      <c r="W1124" s="5"/>
      <c r="X1124" s="21">
        <f t="shared" si="53"/>
        <v>100</v>
      </c>
      <c r="Y1124" s="5"/>
    </row>
    <row r="1125" spans="1:25" s="12" customFormat="1" ht="24" customHeight="1">
      <c r="A1125" s="27"/>
      <c r="B1125" s="23"/>
      <c r="C1125" s="25"/>
      <c r="D1125" s="36" t="s">
        <v>306</v>
      </c>
      <c r="E1125" s="37" t="s">
        <v>285</v>
      </c>
      <c r="F1125" s="38">
        <v>15.680999999999999</v>
      </c>
      <c r="G1125" s="39" t="s">
        <v>286</v>
      </c>
      <c r="H1125" s="39" t="s">
        <v>289</v>
      </c>
      <c r="I1125" s="37" t="s">
        <v>239</v>
      </c>
      <c r="J1125" s="40">
        <v>19421</v>
      </c>
      <c r="K1125" s="40">
        <v>58441</v>
      </c>
      <c r="L1125" s="39">
        <v>38910</v>
      </c>
      <c r="M1125" s="41" t="s">
        <v>283</v>
      </c>
      <c r="N1125" s="42">
        <v>2.21</v>
      </c>
      <c r="O1125" s="43">
        <f t="shared" si="51"/>
        <v>1170.2352941176468</v>
      </c>
      <c r="P1125" s="44">
        <v>2.3199999999999998</v>
      </c>
      <c r="Q1125" s="66" t="s">
        <v>35</v>
      </c>
      <c r="R1125" s="37" t="s">
        <v>36</v>
      </c>
      <c r="S1125" s="46" t="s">
        <v>232</v>
      </c>
      <c r="T1125" s="37"/>
      <c r="U1125" s="47"/>
      <c r="V1125" s="48">
        <f t="shared" si="52"/>
        <v>95</v>
      </c>
      <c r="X1125" s="21">
        <f t="shared" si="53"/>
        <v>95</v>
      </c>
      <c r="Y1125" s="5"/>
    </row>
    <row r="1126" spans="1:25" s="12" customFormat="1" ht="24" customHeight="1">
      <c r="A1126" s="22"/>
      <c r="B1126" s="23"/>
      <c r="C1126" s="24"/>
      <c r="D1126" s="36" t="s">
        <v>306</v>
      </c>
      <c r="E1126" s="37" t="s">
        <v>285</v>
      </c>
      <c r="F1126" s="38">
        <v>15.680999999999999</v>
      </c>
      <c r="G1126" s="39" t="s">
        <v>286</v>
      </c>
      <c r="H1126" s="39" t="s">
        <v>289</v>
      </c>
      <c r="I1126" s="37" t="s">
        <v>239</v>
      </c>
      <c r="J1126" s="40">
        <v>19421</v>
      </c>
      <c r="K1126" s="40">
        <v>58441</v>
      </c>
      <c r="L1126" s="39">
        <v>38910</v>
      </c>
      <c r="M1126" s="41" t="s">
        <v>283</v>
      </c>
      <c r="N1126" s="42">
        <v>2.21</v>
      </c>
      <c r="O1126" s="43">
        <f t="shared" si="51"/>
        <v>1170.2352941176468</v>
      </c>
      <c r="P1126" s="44">
        <v>2.3199999999999998</v>
      </c>
      <c r="Q1126" s="66" t="s">
        <v>35</v>
      </c>
      <c r="R1126" s="37" t="s">
        <v>36</v>
      </c>
      <c r="S1126" s="46" t="s">
        <v>249</v>
      </c>
      <c r="T1126" s="37"/>
      <c r="U1126" s="47"/>
      <c r="V1126" s="48">
        <f t="shared" si="52"/>
        <v>95</v>
      </c>
      <c r="X1126" s="21">
        <f t="shared" si="53"/>
        <v>95</v>
      </c>
      <c r="Y1126" s="5"/>
    </row>
    <row r="1127" spans="1:25" s="12" customFormat="1" ht="24" customHeight="1">
      <c r="A1127" s="22"/>
      <c r="B1127" s="23"/>
      <c r="C1127" s="24"/>
      <c r="D1127" s="36" t="s">
        <v>306</v>
      </c>
      <c r="E1127" s="37" t="s">
        <v>285</v>
      </c>
      <c r="F1127" s="38">
        <v>15.680999999999999</v>
      </c>
      <c r="G1127" s="39" t="s">
        <v>286</v>
      </c>
      <c r="H1127" s="39" t="s">
        <v>289</v>
      </c>
      <c r="I1127" s="37" t="s">
        <v>288</v>
      </c>
      <c r="J1127" s="40">
        <v>19421</v>
      </c>
      <c r="K1127" s="40">
        <v>58441</v>
      </c>
      <c r="L1127" s="39">
        <v>38910</v>
      </c>
      <c r="M1127" s="41" t="s">
        <v>283</v>
      </c>
      <c r="N1127" s="42">
        <v>2.19</v>
      </c>
      <c r="O1127" s="43">
        <f t="shared" si="51"/>
        <v>1180.922374429224</v>
      </c>
      <c r="P1127" s="44">
        <v>2.3199999999999998</v>
      </c>
      <c r="Q1127" s="66" t="s">
        <v>35</v>
      </c>
      <c r="R1127" s="37" t="s">
        <v>36</v>
      </c>
      <c r="S1127" s="46" t="s">
        <v>232</v>
      </c>
      <c r="T1127" s="37"/>
      <c r="U1127" s="47"/>
      <c r="V1127" s="48" t="str">
        <f t="shared" si="52"/>
        <v/>
      </c>
      <c r="X1127" s="21">
        <f t="shared" si="53"/>
        <v>94</v>
      </c>
      <c r="Y1127" s="5"/>
    </row>
    <row r="1128" spans="1:25" s="12" customFormat="1" ht="24" customHeight="1">
      <c r="A1128" s="22"/>
      <c r="B1128" s="23"/>
      <c r="C1128" s="24"/>
      <c r="D1128" s="36" t="s">
        <v>306</v>
      </c>
      <c r="E1128" s="37" t="s">
        <v>285</v>
      </c>
      <c r="F1128" s="38">
        <v>15.680999999999999</v>
      </c>
      <c r="G1128" s="39" t="s">
        <v>286</v>
      </c>
      <c r="H1128" s="39" t="s">
        <v>289</v>
      </c>
      <c r="I1128" s="37" t="s">
        <v>288</v>
      </c>
      <c r="J1128" s="40">
        <v>19421</v>
      </c>
      <c r="K1128" s="40">
        <v>58441</v>
      </c>
      <c r="L1128" s="39">
        <v>38910</v>
      </c>
      <c r="M1128" s="41" t="s">
        <v>283</v>
      </c>
      <c r="N1128" s="42">
        <v>2.19</v>
      </c>
      <c r="O1128" s="43">
        <f t="shared" si="51"/>
        <v>1180.922374429224</v>
      </c>
      <c r="P1128" s="44">
        <v>2.3199999999999998</v>
      </c>
      <c r="Q1128" s="66" t="s">
        <v>35</v>
      </c>
      <c r="R1128" s="37" t="s">
        <v>36</v>
      </c>
      <c r="S1128" s="46" t="s">
        <v>249</v>
      </c>
      <c r="T1128" s="37"/>
      <c r="U1128" s="47"/>
      <c r="V1128" s="48" t="str">
        <f t="shared" si="52"/>
        <v/>
      </c>
      <c r="X1128" s="21">
        <f t="shared" si="53"/>
        <v>94</v>
      </c>
      <c r="Y1128" s="5"/>
    </row>
    <row r="1129" spans="1:25" s="12" customFormat="1" ht="24" customHeight="1">
      <c r="A1129" s="22"/>
      <c r="B1129" s="23"/>
      <c r="C1129" s="24"/>
      <c r="D1129" s="36" t="s">
        <v>306</v>
      </c>
      <c r="E1129" s="37" t="s">
        <v>285</v>
      </c>
      <c r="F1129" s="38">
        <v>15.680999999999999</v>
      </c>
      <c r="G1129" s="39" t="s">
        <v>286</v>
      </c>
      <c r="H1129" s="39" t="s">
        <v>289</v>
      </c>
      <c r="I1129" s="37" t="s">
        <v>239</v>
      </c>
      <c r="J1129" s="40">
        <v>19421</v>
      </c>
      <c r="K1129" s="40">
        <v>58441</v>
      </c>
      <c r="L1129" s="39">
        <v>38910</v>
      </c>
      <c r="M1129" s="41" t="s">
        <v>283</v>
      </c>
      <c r="N1129" s="42">
        <v>2.1800000000000002</v>
      </c>
      <c r="O1129" s="43">
        <f t="shared" si="51"/>
        <v>1186.3394495412845</v>
      </c>
      <c r="P1129" s="44">
        <v>2.3199999999999998</v>
      </c>
      <c r="Q1129" s="66" t="s">
        <v>67</v>
      </c>
      <c r="R1129" s="37" t="s">
        <v>36</v>
      </c>
      <c r="S1129" s="46" t="s">
        <v>232</v>
      </c>
      <c r="T1129" s="37"/>
      <c r="U1129" s="47"/>
      <c r="V1129" s="48" t="str">
        <f t="shared" si="52"/>
        <v/>
      </c>
      <c r="W1129" s="5"/>
      <c r="X1129" s="21">
        <f t="shared" si="53"/>
        <v>93</v>
      </c>
      <c r="Y1129" s="5"/>
    </row>
    <row r="1130" spans="1:25" s="12" customFormat="1" ht="24" customHeight="1">
      <c r="A1130" s="22"/>
      <c r="B1130" s="23"/>
      <c r="C1130" s="24"/>
      <c r="D1130" s="36" t="s">
        <v>306</v>
      </c>
      <c r="E1130" s="37" t="s">
        <v>285</v>
      </c>
      <c r="F1130" s="38">
        <v>15.680999999999999</v>
      </c>
      <c r="G1130" s="39" t="s">
        <v>286</v>
      </c>
      <c r="H1130" s="39" t="s">
        <v>289</v>
      </c>
      <c r="I1130" s="37" t="s">
        <v>239</v>
      </c>
      <c r="J1130" s="40">
        <v>19421</v>
      </c>
      <c r="K1130" s="40">
        <v>58441</v>
      </c>
      <c r="L1130" s="39">
        <v>38910</v>
      </c>
      <c r="M1130" s="41" t="s">
        <v>283</v>
      </c>
      <c r="N1130" s="42">
        <v>2.1800000000000002</v>
      </c>
      <c r="O1130" s="43">
        <f t="shared" si="51"/>
        <v>1186.3394495412845</v>
      </c>
      <c r="P1130" s="44">
        <v>2.3199999999999998</v>
      </c>
      <c r="Q1130" s="66" t="s">
        <v>67</v>
      </c>
      <c r="R1130" s="37" t="s">
        <v>36</v>
      </c>
      <c r="S1130" s="46" t="s">
        <v>249</v>
      </c>
      <c r="T1130" s="37"/>
      <c r="U1130" s="47"/>
      <c r="V1130" s="48" t="str">
        <f t="shared" si="52"/>
        <v/>
      </c>
      <c r="W1130" s="5"/>
      <c r="X1130" s="21">
        <f t="shared" si="53"/>
        <v>93</v>
      </c>
      <c r="Y1130" s="5"/>
    </row>
    <row r="1131" spans="1:25" s="12" customFormat="1" ht="24" customHeight="1">
      <c r="A1131" s="22"/>
      <c r="B1131" s="23"/>
      <c r="C1131" s="24"/>
      <c r="D1131" s="36" t="s">
        <v>306</v>
      </c>
      <c r="E1131" s="37" t="s">
        <v>285</v>
      </c>
      <c r="F1131" s="38">
        <v>15.680999999999999</v>
      </c>
      <c r="G1131" s="39" t="s">
        <v>286</v>
      </c>
      <c r="H1131" s="39" t="s">
        <v>289</v>
      </c>
      <c r="I1131" s="37" t="s">
        <v>288</v>
      </c>
      <c r="J1131" s="40">
        <v>19421</v>
      </c>
      <c r="K1131" s="40">
        <v>58441</v>
      </c>
      <c r="L1131" s="39">
        <v>38910</v>
      </c>
      <c r="M1131" s="41" t="s">
        <v>283</v>
      </c>
      <c r="N1131" s="42">
        <v>2.17</v>
      </c>
      <c r="O1131" s="43">
        <f t="shared" si="51"/>
        <v>1191.8064516129032</v>
      </c>
      <c r="P1131" s="44">
        <v>2.3199999999999998</v>
      </c>
      <c r="Q1131" s="66" t="s">
        <v>67</v>
      </c>
      <c r="R1131" s="37" t="s">
        <v>36</v>
      </c>
      <c r="S1131" s="46" t="s">
        <v>232</v>
      </c>
      <c r="T1131" s="37"/>
      <c r="U1131" s="47"/>
      <c r="V1131" s="48" t="str">
        <f t="shared" si="52"/>
        <v/>
      </c>
      <c r="W1131" s="5"/>
      <c r="X1131" s="21">
        <f t="shared" si="53"/>
        <v>93</v>
      </c>
      <c r="Y1131" s="5"/>
    </row>
    <row r="1132" spans="1:25" s="12" customFormat="1" ht="24" customHeight="1">
      <c r="A1132" s="22"/>
      <c r="B1132" s="23"/>
      <c r="C1132" s="24"/>
      <c r="D1132" s="36" t="s">
        <v>306</v>
      </c>
      <c r="E1132" s="37" t="s">
        <v>285</v>
      </c>
      <c r="F1132" s="38">
        <v>15.680999999999999</v>
      </c>
      <c r="G1132" s="39" t="s">
        <v>286</v>
      </c>
      <c r="H1132" s="39" t="s">
        <v>289</v>
      </c>
      <c r="I1132" s="37" t="s">
        <v>288</v>
      </c>
      <c r="J1132" s="40">
        <v>19421</v>
      </c>
      <c r="K1132" s="40">
        <v>58441</v>
      </c>
      <c r="L1132" s="39">
        <v>38910</v>
      </c>
      <c r="M1132" s="41" t="s">
        <v>283</v>
      </c>
      <c r="N1132" s="42">
        <v>2.17</v>
      </c>
      <c r="O1132" s="43">
        <f t="shared" si="51"/>
        <v>1191.8064516129032</v>
      </c>
      <c r="P1132" s="44">
        <v>2.3199999999999998</v>
      </c>
      <c r="Q1132" s="66" t="s">
        <v>67</v>
      </c>
      <c r="R1132" s="37" t="s">
        <v>36</v>
      </c>
      <c r="S1132" s="46" t="s">
        <v>249</v>
      </c>
      <c r="T1132" s="37"/>
      <c r="U1132" s="47"/>
      <c r="V1132" s="48" t="str">
        <f t="shared" si="52"/>
        <v/>
      </c>
      <c r="W1132" s="5"/>
      <c r="X1132" s="21">
        <f t="shared" si="53"/>
        <v>93</v>
      </c>
      <c r="Y1132" s="5"/>
    </row>
    <row r="1133" spans="1:25" s="12" customFormat="1" ht="24" customHeight="1">
      <c r="A1133" s="22"/>
      <c r="B1133" s="23"/>
      <c r="C1133" s="24"/>
      <c r="D1133" s="36" t="s">
        <v>307</v>
      </c>
      <c r="E1133" s="37" t="s">
        <v>285</v>
      </c>
      <c r="F1133" s="38">
        <v>15.680999999999999</v>
      </c>
      <c r="G1133" s="39" t="s">
        <v>286</v>
      </c>
      <c r="H1133" s="39" t="s">
        <v>289</v>
      </c>
      <c r="I1133" s="37" t="s">
        <v>239</v>
      </c>
      <c r="J1133" s="40">
        <v>19421</v>
      </c>
      <c r="K1133" s="40">
        <v>58441</v>
      </c>
      <c r="L1133" s="39">
        <v>38910</v>
      </c>
      <c r="M1133" s="41" t="s">
        <v>283</v>
      </c>
      <c r="N1133" s="42">
        <v>2.21</v>
      </c>
      <c r="O1133" s="43">
        <f t="shared" si="51"/>
        <v>1170.2352941176468</v>
      </c>
      <c r="P1133" s="44">
        <v>2.3199999999999998</v>
      </c>
      <c r="Q1133" s="66" t="s">
        <v>35</v>
      </c>
      <c r="R1133" s="37" t="s">
        <v>36</v>
      </c>
      <c r="S1133" s="46" t="s">
        <v>232</v>
      </c>
      <c r="T1133" s="37"/>
      <c r="U1133" s="47"/>
      <c r="V1133" s="48">
        <f t="shared" si="52"/>
        <v>95</v>
      </c>
      <c r="X1133" s="21">
        <f t="shared" si="53"/>
        <v>95</v>
      </c>
      <c r="Y1133" s="5"/>
    </row>
    <row r="1134" spans="1:25" s="12" customFormat="1" ht="24" customHeight="1">
      <c r="A1134" s="22"/>
      <c r="B1134" s="23"/>
      <c r="C1134" s="24"/>
      <c r="D1134" s="36" t="s">
        <v>307</v>
      </c>
      <c r="E1134" s="37" t="s">
        <v>285</v>
      </c>
      <c r="F1134" s="38">
        <v>15.680999999999999</v>
      </c>
      <c r="G1134" s="39" t="s">
        <v>286</v>
      </c>
      <c r="H1134" s="39" t="s">
        <v>289</v>
      </c>
      <c r="I1134" s="37" t="s">
        <v>239</v>
      </c>
      <c r="J1134" s="40">
        <v>19421</v>
      </c>
      <c r="K1134" s="40">
        <v>58441</v>
      </c>
      <c r="L1134" s="39">
        <v>38910</v>
      </c>
      <c r="M1134" s="41" t="s">
        <v>283</v>
      </c>
      <c r="N1134" s="42">
        <v>2.21</v>
      </c>
      <c r="O1134" s="43">
        <f t="shared" si="51"/>
        <v>1170.2352941176468</v>
      </c>
      <c r="P1134" s="44">
        <v>2.3199999999999998</v>
      </c>
      <c r="Q1134" s="66" t="s">
        <v>35</v>
      </c>
      <c r="R1134" s="37" t="s">
        <v>36</v>
      </c>
      <c r="S1134" s="46" t="s">
        <v>249</v>
      </c>
      <c r="T1134" s="37"/>
      <c r="U1134" s="47"/>
      <c r="V1134" s="48">
        <f t="shared" si="52"/>
        <v>95</v>
      </c>
      <c r="X1134" s="21">
        <f t="shared" si="53"/>
        <v>95</v>
      </c>
      <c r="Y1134" s="5"/>
    </row>
    <row r="1135" spans="1:25" s="12" customFormat="1" ht="24" customHeight="1">
      <c r="A1135" s="22"/>
      <c r="B1135" s="23"/>
      <c r="C1135" s="24"/>
      <c r="D1135" s="36" t="s">
        <v>307</v>
      </c>
      <c r="E1135" s="37" t="s">
        <v>285</v>
      </c>
      <c r="F1135" s="38">
        <v>15.680999999999999</v>
      </c>
      <c r="G1135" s="39" t="s">
        <v>286</v>
      </c>
      <c r="H1135" s="39" t="s">
        <v>289</v>
      </c>
      <c r="I1135" s="37" t="s">
        <v>288</v>
      </c>
      <c r="J1135" s="40">
        <v>19421</v>
      </c>
      <c r="K1135" s="40">
        <v>58441</v>
      </c>
      <c r="L1135" s="39">
        <v>38910</v>
      </c>
      <c r="M1135" s="41" t="s">
        <v>283</v>
      </c>
      <c r="N1135" s="42">
        <v>2.19</v>
      </c>
      <c r="O1135" s="43">
        <f t="shared" si="51"/>
        <v>1180.922374429224</v>
      </c>
      <c r="P1135" s="44">
        <v>2.3199999999999998</v>
      </c>
      <c r="Q1135" s="66" t="s">
        <v>35</v>
      </c>
      <c r="R1135" s="37" t="s">
        <v>36</v>
      </c>
      <c r="S1135" s="46" t="s">
        <v>232</v>
      </c>
      <c r="T1135" s="37"/>
      <c r="U1135" s="47"/>
      <c r="V1135" s="48" t="str">
        <f t="shared" si="52"/>
        <v/>
      </c>
      <c r="X1135" s="21">
        <f t="shared" si="53"/>
        <v>94</v>
      </c>
      <c r="Y1135" s="5"/>
    </row>
    <row r="1136" spans="1:25" s="12" customFormat="1" ht="24" customHeight="1">
      <c r="A1136" s="22"/>
      <c r="B1136" s="23"/>
      <c r="C1136" s="24"/>
      <c r="D1136" s="36" t="s">
        <v>307</v>
      </c>
      <c r="E1136" s="37" t="s">
        <v>285</v>
      </c>
      <c r="F1136" s="38">
        <v>15.680999999999999</v>
      </c>
      <c r="G1136" s="39" t="s">
        <v>286</v>
      </c>
      <c r="H1136" s="39" t="s">
        <v>289</v>
      </c>
      <c r="I1136" s="37" t="s">
        <v>288</v>
      </c>
      <c r="J1136" s="40">
        <v>19421</v>
      </c>
      <c r="K1136" s="40">
        <v>58441</v>
      </c>
      <c r="L1136" s="39">
        <v>38910</v>
      </c>
      <c r="M1136" s="41" t="s">
        <v>283</v>
      </c>
      <c r="N1136" s="42">
        <v>2.19</v>
      </c>
      <c r="O1136" s="43">
        <f t="shared" si="51"/>
        <v>1180.922374429224</v>
      </c>
      <c r="P1136" s="44">
        <v>2.3199999999999998</v>
      </c>
      <c r="Q1136" s="66" t="s">
        <v>35</v>
      </c>
      <c r="R1136" s="37" t="s">
        <v>36</v>
      </c>
      <c r="S1136" s="46" t="s">
        <v>249</v>
      </c>
      <c r="T1136" s="37"/>
      <c r="U1136" s="47"/>
      <c r="V1136" s="48" t="str">
        <f t="shared" si="52"/>
        <v/>
      </c>
      <c r="X1136" s="21">
        <f t="shared" si="53"/>
        <v>94</v>
      </c>
      <c r="Y1136" s="5"/>
    </row>
    <row r="1137" spans="1:25" s="12" customFormat="1" ht="24" customHeight="1">
      <c r="A1137" s="22"/>
      <c r="B1137" s="23"/>
      <c r="C1137" s="24"/>
      <c r="D1137" s="36" t="s">
        <v>307</v>
      </c>
      <c r="E1137" s="37" t="s">
        <v>285</v>
      </c>
      <c r="F1137" s="38">
        <v>15.680999999999999</v>
      </c>
      <c r="G1137" s="39" t="s">
        <v>286</v>
      </c>
      <c r="H1137" s="39" t="s">
        <v>289</v>
      </c>
      <c r="I1137" s="37" t="s">
        <v>239</v>
      </c>
      <c r="J1137" s="40">
        <v>19421</v>
      </c>
      <c r="K1137" s="40">
        <v>58441</v>
      </c>
      <c r="L1137" s="39">
        <v>38910</v>
      </c>
      <c r="M1137" s="41" t="s">
        <v>283</v>
      </c>
      <c r="N1137" s="42">
        <v>2.1800000000000002</v>
      </c>
      <c r="O1137" s="43">
        <f t="shared" si="51"/>
        <v>1186.3394495412845</v>
      </c>
      <c r="P1137" s="44">
        <v>2.3199999999999998</v>
      </c>
      <c r="Q1137" s="66" t="s">
        <v>67</v>
      </c>
      <c r="R1137" s="37" t="s">
        <v>36</v>
      </c>
      <c r="S1137" s="46" t="s">
        <v>232</v>
      </c>
      <c r="T1137" s="37"/>
      <c r="U1137" s="47"/>
      <c r="V1137" s="48" t="str">
        <f t="shared" si="52"/>
        <v/>
      </c>
      <c r="W1137" s="5"/>
      <c r="X1137" s="21">
        <f t="shared" si="53"/>
        <v>93</v>
      </c>
      <c r="Y1137" s="5"/>
    </row>
    <row r="1138" spans="1:25" s="12" customFormat="1" ht="24" customHeight="1">
      <c r="A1138" s="22"/>
      <c r="B1138" s="23"/>
      <c r="C1138" s="24"/>
      <c r="D1138" s="36" t="s">
        <v>307</v>
      </c>
      <c r="E1138" s="37" t="s">
        <v>285</v>
      </c>
      <c r="F1138" s="38">
        <v>15.680999999999999</v>
      </c>
      <c r="G1138" s="39" t="s">
        <v>286</v>
      </c>
      <c r="H1138" s="39" t="s">
        <v>289</v>
      </c>
      <c r="I1138" s="37" t="s">
        <v>239</v>
      </c>
      <c r="J1138" s="40">
        <v>19421</v>
      </c>
      <c r="K1138" s="40">
        <v>58441</v>
      </c>
      <c r="L1138" s="39">
        <v>38910</v>
      </c>
      <c r="M1138" s="41" t="s">
        <v>283</v>
      </c>
      <c r="N1138" s="42">
        <v>2.1800000000000002</v>
      </c>
      <c r="O1138" s="43">
        <f t="shared" si="51"/>
        <v>1186.3394495412845</v>
      </c>
      <c r="P1138" s="44">
        <v>2.3199999999999998</v>
      </c>
      <c r="Q1138" s="66" t="s">
        <v>67</v>
      </c>
      <c r="R1138" s="37" t="s">
        <v>36</v>
      </c>
      <c r="S1138" s="46" t="s">
        <v>249</v>
      </c>
      <c r="T1138" s="37"/>
      <c r="U1138" s="47"/>
      <c r="V1138" s="48" t="str">
        <f t="shared" si="52"/>
        <v/>
      </c>
      <c r="W1138" s="5"/>
      <c r="X1138" s="21">
        <f t="shared" si="53"/>
        <v>93</v>
      </c>
      <c r="Y1138" s="5"/>
    </row>
    <row r="1139" spans="1:25" s="12" customFormat="1" ht="24" customHeight="1">
      <c r="A1139" s="22"/>
      <c r="B1139" s="23"/>
      <c r="C1139" s="24"/>
      <c r="D1139" s="36" t="s">
        <v>307</v>
      </c>
      <c r="E1139" s="37" t="s">
        <v>285</v>
      </c>
      <c r="F1139" s="38">
        <v>15.680999999999999</v>
      </c>
      <c r="G1139" s="39" t="s">
        <v>286</v>
      </c>
      <c r="H1139" s="39" t="s">
        <v>289</v>
      </c>
      <c r="I1139" s="37" t="s">
        <v>288</v>
      </c>
      <c r="J1139" s="40">
        <v>19421</v>
      </c>
      <c r="K1139" s="40">
        <v>58441</v>
      </c>
      <c r="L1139" s="39">
        <v>38910</v>
      </c>
      <c r="M1139" s="41" t="s">
        <v>283</v>
      </c>
      <c r="N1139" s="42">
        <v>2.17</v>
      </c>
      <c r="O1139" s="43">
        <f t="shared" si="51"/>
        <v>1191.8064516129032</v>
      </c>
      <c r="P1139" s="44">
        <v>2.3199999999999998</v>
      </c>
      <c r="Q1139" s="66" t="s">
        <v>67</v>
      </c>
      <c r="R1139" s="37" t="s">
        <v>36</v>
      </c>
      <c r="S1139" s="46" t="s">
        <v>232</v>
      </c>
      <c r="T1139" s="37"/>
      <c r="U1139" s="47"/>
      <c r="V1139" s="48" t="str">
        <f t="shared" si="52"/>
        <v/>
      </c>
      <c r="W1139" s="5"/>
      <c r="X1139" s="21">
        <f t="shared" si="53"/>
        <v>93</v>
      </c>
      <c r="Y1139" s="5"/>
    </row>
    <row r="1140" spans="1:25" s="12" customFormat="1" ht="24" customHeight="1">
      <c r="A1140" s="22"/>
      <c r="B1140" s="23"/>
      <c r="C1140" s="24"/>
      <c r="D1140" s="36" t="s">
        <v>307</v>
      </c>
      <c r="E1140" s="37" t="s">
        <v>285</v>
      </c>
      <c r="F1140" s="38">
        <v>15.680999999999999</v>
      </c>
      <c r="G1140" s="39" t="s">
        <v>286</v>
      </c>
      <c r="H1140" s="39" t="s">
        <v>289</v>
      </c>
      <c r="I1140" s="37" t="s">
        <v>288</v>
      </c>
      <c r="J1140" s="40">
        <v>19421</v>
      </c>
      <c r="K1140" s="40">
        <v>58441</v>
      </c>
      <c r="L1140" s="39">
        <v>38910</v>
      </c>
      <c r="M1140" s="41" t="s">
        <v>283</v>
      </c>
      <c r="N1140" s="42">
        <v>2.17</v>
      </c>
      <c r="O1140" s="43">
        <f t="shared" si="51"/>
        <v>1191.8064516129032</v>
      </c>
      <c r="P1140" s="44">
        <v>2.3199999999999998</v>
      </c>
      <c r="Q1140" s="66" t="s">
        <v>67</v>
      </c>
      <c r="R1140" s="37" t="s">
        <v>36</v>
      </c>
      <c r="S1140" s="46" t="s">
        <v>249</v>
      </c>
      <c r="T1140" s="37"/>
      <c r="U1140" s="47"/>
      <c r="V1140" s="48" t="str">
        <f t="shared" si="52"/>
        <v/>
      </c>
      <c r="W1140" s="5"/>
      <c r="X1140" s="21">
        <f t="shared" si="53"/>
        <v>93</v>
      </c>
      <c r="Y1140" s="5"/>
    </row>
    <row r="1141" spans="1:25" s="12" customFormat="1" ht="24" customHeight="1">
      <c r="A1141" s="22"/>
      <c r="B1141" s="23"/>
      <c r="C1141" s="24"/>
      <c r="D1141" s="36" t="s">
        <v>308</v>
      </c>
      <c r="E1141" s="37" t="s">
        <v>285</v>
      </c>
      <c r="F1141" s="38">
        <v>15.680999999999999</v>
      </c>
      <c r="G1141" s="39" t="s">
        <v>286</v>
      </c>
      <c r="H1141" s="39" t="s">
        <v>289</v>
      </c>
      <c r="I1141" s="37" t="s">
        <v>239</v>
      </c>
      <c r="J1141" s="40">
        <v>19421</v>
      </c>
      <c r="K1141" s="40">
        <v>58441</v>
      </c>
      <c r="L1141" s="39">
        <v>38910</v>
      </c>
      <c r="M1141" s="41" t="s">
        <v>283</v>
      </c>
      <c r="N1141" s="42">
        <v>2.21</v>
      </c>
      <c r="O1141" s="43">
        <f t="shared" si="51"/>
        <v>1170.2352941176468</v>
      </c>
      <c r="P1141" s="44">
        <v>2.3199999999999998</v>
      </c>
      <c r="Q1141" s="66" t="s">
        <v>35</v>
      </c>
      <c r="R1141" s="37" t="s">
        <v>36</v>
      </c>
      <c r="S1141" s="46" t="s">
        <v>232</v>
      </c>
      <c r="T1141" s="37"/>
      <c r="U1141" s="47"/>
      <c r="V1141" s="48">
        <f t="shared" si="52"/>
        <v>95</v>
      </c>
      <c r="X1141" s="21">
        <f t="shared" si="53"/>
        <v>95</v>
      </c>
      <c r="Y1141" s="5"/>
    </row>
    <row r="1142" spans="1:25" s="12" customFormat="1" ht="24" customHeight="1">
      <c r="A1142" s="22"/>
      <c r="B1142" s="23"/>
      <c r="C1142" s="24"/>
      <c r="D1142" s="36" t="s">
        <v>308</v>
      </c>
      <c r="E1142" s="37" t="s">
        <v>285</v>
      </c>
      <c r="F1142" s="38">
        <v>15.680999999999999</v>
      </c>
      <c r="G1142" s="39" t="s">
        <v>286</v>
      </c>
      <c r="H1142" s="39" t="s">
        <v>287</v>
      </c>
      <c r="I1142" s="37" t="s">
        <v>292</v>
      </c>
      <c r="J1142" s="40">
        <v>19421</v>
      </c>
      <c r="K1142" s="40">
        <v>58441</v>
      </c>
      <c r="L1142" s="39">
        <v>38910</v>
      </c>
      <c r="M1142" s="41" t="s">
        <v>283</v>
      </c>
      <c r="N1142" s="42">
        <v>2.21</v>
      </c>
      <c r="O1142" s="43">
        <f t="shared" si="51"/>
        <v>1170.2352941176468</v>
      </c>
      <c r="P1142" s="44">
        <v>2.3199999999999998</v>
      </c>
      <c r="Q1142" s="66" t="s">
        <v>35</v>
      </c>
      <c r="R1142" s="37" t="s">
        <v>36</v>
      </c>
      <c r="S1142" s="46" t="s">
        <v>232</v>
      </c>
      <c r="T1142" s="37"/>
      <c r="U1142" s="47"/>
      <c r="V1142" s="48">
        <f t="shared" si="52"/>
        <v>95</v>
      </c>
      <c r="X1142" s="21">
        <f t="shared" si="53"/>
        <v>95</v>
      </c>
      <c r="Y1142" s="5"/>
    </row>
    <row r="1143" spans="1:25" s="12" customFormat="1" ht="24" customHeight="1">
      <c r="A1143" s="22"/>
      <c r="B1143" s="23"/>
      <c r="C1143" s="24"/>
      <c r="D1143" s="36" t="s">
        <v>308</v>
      </c>
      <c r="E1143" s="37" t="s">
        <v>285</v>
      </c>
      <c r="F1143" s="38">
        <v>15.680999999999999</v>
      </c>
      <c r="G1143" s="39" t="s">
        <v>286</v>
      </c>
      <c r="H1143" s="39" t="s">
        <v>289</v>
      </c>
      <c r="I1143" s="37" t="s">
        <v>292</v>
      </c>
      <c r="J1143" s="40">
        <v>19421</v>
      </c>
      <c r="K1143" s="40">
        <v>58441</v>
      </c>
      <c r="L1143" s="39">
        <v>38910</v>
      </c>
      <c r="M1143" s="41" t="s">
        <v>283</v>
      </c>
      <c r="N1143" s="42">
        <v>2.2000000000000002</v>
      </c>
      <c r="O1143" s="43">
        <f t="shared" si="51"/>
        <v>1175.5545454545454</v>
      </c>
      <c r="P1143" s="44">
        <v>2.3199999999999998</v>
      </c>
      <c r="Q1143" s="66" t="s">
        <v>35</v>
      </c>
      <c r="R1143" s="37" t="s">
        <v>36</v>
      </c>
      <c r="S1143" s="46" t="s">
        <v>232</v>
      </c>
      <c r="T1143" s="37"/>
      <c r="U1143" s="47"/>
      <c r="V1143" s="48" t="str">
        <f t="shared" si="52"/>
        <v/>
      </c>
      <c r="X1143" s="21">
        <f t="shared" si="53"/>
        <v>94</v>
      </c>
      <c r="Y1143" s="5"/>
    </row>
    <row r="1144" spans="1:25" s="12" customFormat="1" ht="24" customHeight="1">
      <c r="A1144" s="22"/>
      <c r="B1144" s="23"/>
      <c r="C1144" s="24"/>
      <c r="D1144" s="36" t="s">
        <v>308</v>
      </c>
      <c r="E1144" s="37" t="s">
        <v>285</v>
      </c>
      <c r="F1144" s="38">
        <v>15.680999999999999</v>
      </c>
      <c r="G1144" s="39" t="s">
        <v>286</v>
      </c>
      <c r="H1144" s="39" t="s">
        <v>289</v>
      </c>
      <c r="I1144" s="37" t="s">
        <v>288</v>
      </c>
      <c r="J1144" s="40">
        <v>19421</v>
      </c>
      <c r="K1144" s="40">
        <v>58441</v>
      </c>
      <c r="L1144" s="39">
        <v>38910</v>
      </c>
      <c r="M1144" s="41" t="s">
        <v>283</v>
      </c>
      <c r="N1144" s="64">
        <v>2.19</v>
      </c>
      <c r="O1144" s="65">
        <f t="shared" si="51"/>
        <v>1180.922374429224</v>
      </c>
      <c r="P1144" s="44">
        <v>2.3199999999999998</v>
      </c>
      <c r="Q1144" s="66" t="s">
        <v>35</v>
      </c>
      <c r="R1144" s="37" t="s">
        <v>36</v>
      </c>
      <c r="S1144" s="46" t="s">
        <v>232</v>
      </c>
      <c r="T1144" s="37"/>
      <c r="U1144" s="47"/>
      <c r="V1144" s="48" t="str">
        <f t="shared" si="52"/>
        <v/>
      </c>
      <c r="X1144" s="21">
        <f t="shared" si="53"/>
        <v>94</v>
      </c>
      <c r="Y1144" s="5"/>
    </row>
    <row r="1145" spans="1:25" s="12" customFormat="1" ht="24" customHeight="1">
      <c r="A1145" s="22"/>
      <c r="B1145" s="23"/>
      <c r="C1145" s="24"/>
      <c r="D1145" s="36" t="s">
        <v>308</v>
      </c>
      <c r="E1145" s="37" t="s">
        <v>285</v>
      </c>
      <c r="F1145" s="38">
        <v>15.680999999999999</v>
      </c>
      <c r="G1145" s="39" t="s">
        <v>286</v>
      </c>
      <c r="H1145" s="39" t="s">
        <v>287</v>
      </c>
      <c r="I1145" s="37" t="s">
        <v>288</v>
      </c>
      <c r="J1145" s="40">
        <v>19421</v>
      </c>
      <c r="K1145" s="40">
        <v>58441</v>
      </c>
      <c r="L1145" s="39">
        <v>38910</v>
      </c>
      <c r="M1145" s="41" t="s">
        <v>283</v>
      </c>
      <c r="N1145" s="42">
        <v>2.19</v>
      </c>
      <c r="O1145" s="43">
        <f t="shared" si="51"/>
        <v>1180.922374429224</v>
      </c>
      <c r="P1145" s="44">
        <v>2.3199999999999998</v>
      </c>
      <c r="Q1145" s="66" t="s">
        <v>35</v>
      </c>
      <c r="R1145" s="37" t="s">
        <v>36</v>
      </c>
      <c r="S1145" s="46" t="s">
        <v>232</v>
      </c>
      <c r="T1145" s="37"/>
      <c r="U1145" s="47"/>
      <c r="V1145" s="48" t="str">
        <f t="shared" si="52"/>
        <v/>
      </c>
      <c r="X1145" s="21">
        <f t="shared" si="53"/>
        <v>94</v>
      </c>
      <c r="Y1145" s="5"/>
    </row>
    <row r="1146" spans="1:25" s="12" customFormat="1" ht="24" customHeight="1">
      <c r="A1146" s="22"/>
      <c r="B1146" s="23"/>
      <c r="C1146" s="24"/>
      <c r="D1146" s="36" t="s">
        <v>308</v>
      </c>
      <c r="E1146" s="37" t="s">
        <v>285</v>
      </c>
      <c r="F1146" s="38">
        <v>15.680999999999999</v>
      </c>
      <c r="G1146" s="39" t="s">
        <v>286</v>
      </c>
      <c r="H1146" s="39" t="s">
        <v>289</v>
      </c>
      <c r="I1146" s="37" t="s">
        <v>239</v>
      </c>
      <c r="J1146" s="40">
        <v>19421</v>
      </c>
      <c r="K1146" s="40">
        <v>58441</v>
      </c>
      <c r="L1146" s="39">
        <v>38910</v>
      </c>
      <c r="M1146" s="41" t="s">
        <v>283</v>
      </c>
      <c r="N1146" s="42">
        <v>2.1800000000000002</v>
      </c>
      <c r="O1146" s="65">
        <f t="shared" si="51"/>
        <v>1186.3394495412845</v>
      </c>
      <c r="P1146" s="44">
        <v>2.3199999999999998</v>
      </c>
      <c r="Q1146" s="66" t="s">
        <v>67</v>
      </c>
      <c r="R1146" s="37" t="s">
        <v>36</v>
      </c>
      <c r="S1146" s="46" t="s">
        <v>232</v>
      </c>
      <c r="T1146" s="37"/>
      <c r="U1146" s="47"/>
      <c r="V1146" s="48" t="str">
        <f t="shared" si="52"/>
        <v/>
      </c>
      <c r="W1146" s="5"/>
      <c r="X1146" s="21">
        <f t="shared" si="53"/>
        <v>93</v>
      </c>
      <c r="Y1146" s="5"/>
    </row>
    <row r="1147" spans="1:25" s="12" customFormat="1" ht="24" customHeight="1">
      <c r="A1147" s="22"/>
      <c r="B1147" s="23"/>
      <c r="C1147" s="24"/>
      <c r="D1147" s="36" t="s">
        <v>308</v>
      </c>
      <c r="E1147" s="37" t="s">
        <v>285</v>
      </c>
      <c r="F1147" s="38">
        <v>15.680999999999999</v>
      </c>
      <c r="G1147" s="39" t="s">
        <v>286</v>
      </c>
      <c r="H1147" s="39" t="s">
        <v>287</v>
      </c>
      <c r="I1147" s="37" t="s">
        <v>292</v>
      </c>
      <c r="J1147" s="40">
        <v>19421</v>
      </c>
      <c r="K1147" s="40">
        <v>58441</v>
      </c>
      <c r="L1147" s="39">
        <v>38910</v>
      </c>
      <c r="M1147" s="41" t="s">
        <v>283</v>
      </c>
      <c r="N1147" s="42">
        <v>2.1800000000000002</v>
      </c>
      <c r="O1147" s="65">
        <f t="shared" si="51"/>
        <v>1186.3394495412845</v>
      </c>
      <c r="P1147" s="44">
        <v>2.3199999999999998</v>
      </c>
      <c r="Q1147" s="66" t="s">
        <v>67</v>
      </c>
      <c r="R1147" s="37" t="s">
        <v>36</v>
      </c>
      <c r="S1147" s="46" t="s">
        <v>232</v>
      </c>
      <c r="T1147" s="37"/>
      <c r="U1147" s="47"/>
      <c r="V1147" s="48" t="str">
        <f t="shared" si="52"/>
        <v/>
      </c>
      <c r="W1147" s="5"/>
      <c r="X1147" s="21">
        <f t="shared" si="53"/>
        <v>93</v>
      </c>
      <c r="Y1147" s="5"/>
    </row>
    <row r="1148" spans="1:25" s="12" customFormat="1" ht="24" customHeight="1">
      <c r="A1148" s="22"/>
      <c r="B1148" s="23"/>
      <c r="C1148" s="24"/>
      <c r="D1148" s="36" t="s">
        <v>308</v>
      </c>
      <c r="E1148" s="37" t="s">
        <v>285</v>
      </c>
      <c r="F1148" s="38">
        <v>15.680999999999999</v>
      </c>
      <c r="G1148" s="39" t="s">
        <v>286</v>
      </c>
      <c r="H1148" s="39" t="s">
        <v>289</v>
      </c>
      <c r="I1148" s="37" t="s">
        <v>288</v>
      </c>
      <c r="J1148" s="40">
        <v>19421</v>
      </c>
      <c r="K1148" s="40">
        <v>58441</v>
      </c>
      <c r="L1148" s="39">
        <v>38910</v>
      </c>
      <c r="M1148" s="41" t="s">
        <v>283</v>
      </c>
      <c r="N1148" s="42">
        <v>2.17</v>
      </c>
      <c r="O1148" s="65">
        <f t="shared" si="51"/>
        <v>1191.8064516129032</v>
      </c>
      <c r="P1148" s="44">
        <v>2.3199999999999998</v>
      </c>
      <c r="Q1148" s="66" t="s">
        <v>67</v>
      </c>
      <c r="R1148" s="37" t="s">
        <v>36</v>
      </c>
      <c r="S1148" s="46" t="s">
        <v>232</v>
      </c>
      <c r="T1148" s="37"/>
      <c r="U1148" s="47"/>
      <c r="V1148" s="48" t="str">
        <f t="shared" si="52"/>
        <v/>
      </c>
      <c r="W1148" s="5"/>
      <c r="X1148" s="21">
        <f t="shared" si="53"/>
        <v>93</v>
      </c>
      <c r="Y1148" s="5"/>
    </row>
    <row r="1149" spans="1:25" s="12" customFormat="1" ht="24" customHeight="1">
      <c r="A1149" s="22"/>
      <c r="B1149" s="23"/>
      <c r="C1149" s="24"/>
      <c r="D1149" s="36" t="s">
        <v>308</v>
      </c>
      <c r="E1149" s="37" t="s">
        <v>285</v>
      </c>
      <c r="F1149" s="38">
        <v>15.680999999999999</v>
      </c>
      <c r="G1149" s="39" t="s">
        <v>286</v>
      </c>
      <c r="H1149" s="39" t="s">
        <v>289</v>
      </c>
      <c r="I1149" s="37" t="s">
        <v>292</v>
      </c>
      <c r="J1149" s="40">
        <v>19421</v>
      </c>
      <c r="K1149" s="40">
        <v>58441</v>
      </c>
      <c r="L1149" s="39">
        <v>38910</v>
      </c>
      <c r="M1149" s="41" t="s">
        <v>283</v>
      </c>
      <c r="N1149" s="42">
        <v>2.17</v>
      </c>
      <c r="O1149" s="65">
        <f t="shared" si="51"/>
        <v>1191.8064516129032</v>
      </c>
      <c r="P1149" s="44">
        <v>2.3199999999999998</v>
      </c>
      <c r="Q1149" s="66" t="s">
        <v>67</v>
      </c>
      <c r="R1149" s="37" t="s">
        <v>36</v>
      </c>
      <c r="S1149" s="46" t="s">
        <v>232</v>
      </c>
      <c r="T1149" s="37"/>
      <c r="U1149" s="47"/>
      <c r="V1149" s="48" t="str">
        <f t="shared" si="52"/>
        <v/>
      </c>
      <c r="W1149" s="5"/>
      <c r="X1149" s="21">
        <f t="shared" si="53"/>
        <v>93</v>
      </c>
      <c r="Y1149" s="5"/>
    </row>
    <row r="1150" spans="1:25" s="12" customFormat="1" ht="24" customHeight="1">
      <c r="A1150" s="22"/>
      <c r="B1150" s="23"/>
      <c r="C1150" s="24"/>
      <c r="D1150" s="36" t="s">
        <v>308</v>
      </c>
      <c r="E1150" s="37" t="s">
        <v>285</v>
      </c>
      <c r="F1150" s="38">
        <v>15.680999999999999</v>
      </c>
      <c r="G1150" s="39" t="s">
        <v>286</v>
      </c>
      <c r="H1150" s="39" t="s">
        <v>287</v>
      </c>
      <c r="I1150" s="37" t="s">
        <v>288</v>
      </c>
      <c r="J1150" s="40">
        <v>19421</v>
      </c>
      <c r="K1150" s="40">
        <v>58441</v>
      </c>
      <c r="L1150" s="39">
        <v>38910</v>
      </c>
      <c r="M1150" s="41" t="s">
        <v>283</v>
      </c>
      <c r="N1150" s="42">
        <v>2.16</v>
      </c>
      <c r="O1150" s="65">
        <f t="shared" si="51"/>
        <v>1197.3240740740739</v>
      </c>
      <c r="P1150" s="44">
        <v>2.3199999999999998</v>
      </c>
      <c r="Q1150" s="66" t="s">
        <v>67</v>
      </c>
      <c r="R1150" s="37" t="s">
        <v>36</v>
      </c>
      <c r="S1150" s="46" t="s">
        <v>232</v>
      </c>
      <c r="T1150" s="37"/>
      <c r="U1150" s="47"/>
      <c r="V1150" s="48" t="str">
        <f t="shared" si="52"/>
        <v/>
      </c>
      <c r="W1150" s="5"/>
      <c r="X1150" s="21">
        <f t="shared" si="53"/>
        <v>93</v>
      </c>
      <c r="Y1150" s="5"/>
    </row>
    <row r="1151" spans="1:25" s="12" customFormat="1" ht="24" customHeight="1">
      <c r="A1151" s="22"/>
      <c r="B1151" s="23"/>
      <c r="C1151" s="24"/>
      <c r="D1151" s="36" t="s">
        <v>309</v>
      </c>
      <c r="E1151" s="37" t="s">
        <v>285</v>
      </c>
      <c r="F1151" s="38">
        <v>15.680999999999999</v>
      </c>
      <c r="G1151" s="39" t="s">
        <v>286</v>
      </c>
      <c r="H1151" s="39" t="s">
        <v>287</v>
      </c>
      <c r="I1151" s="37" t="s">
        <v>292</v>
      </c>
      <c r="J1151" s="40">
        <v>19421</v>
      </c>
      <c r="K1151" s="40">
        <v>58441</v>
      </c>
      <c r="L1151" s="39">
        <v>38910</v>
      </c>
      <c r="M1151" s="41" t="s">
        <v>283</v>
      </c>
      <c r="N1151" s="42">
        <v>2.21</v>
      </c>
      <c r="O1151" s="65">
        <f t="shared" si="51"/>
        <v>1170.2352941176468</v>
      </c>
      <c r="P1151" s="44">
        <v>2.3199999999999998</v>
      </c>
      <c r="Q1151" s="66" t="s">
        <v>35</v>
      </c>
      <c r="R1151" s="37" t="s">
        <v>36</v>
      </c>
      <c r="S1151" s="46" t="s">
        <v>232</v>
      </c>
      <c r="T1151" s="37"/>
      <c r="U1151" s="47"/>
      <c r="V1151" s="48">
        <f t="shared" si="52"/>
        <v>95</v>
      </c>
      <c r="X1151" s="21">
        <f t="shared" si="53"/>
        <v>95</v>
      </c>
      <c r="Y1151" s="5"/>
    </row>
    <row r="1152" spans="1:25" s="12" customFormat="1" ht="24" customHeight="1">
      <c r="A1152" s="22"/>
      <c r="B1152" s="23"/>
      <c r="C1152" s="24"/>
      <c r="D1152" s="36" t="s">
        <v>309</v>
      </c>
      <c r="E1152" s="37" t="s">
        <v>285</v>
      </c>
      <c r="F1152" s="38">
        <v>15.680999999999999</v>
      </c>
      <c r="G1152" s="39" t="s">
        <v>286</v>
      </c>
      <c r="H1152" s="39" t="s">
        <v>289</v>
      </c>
      <c r="I1152" s="37" t="s">
        <v>292</v>
      </c>
      <c r="J1152" s="40">
        <v>19421</v>
      </c>
      <c r="K1152" s="40">
        <v>58441</v>
      </c>
      <c r="L1152" s="39">
        <v>38910</v>
      </c>
      <c r="M1152" s="41" t="s">
        <v>283</v>
      </c>
      <c r="N1152" s="42">
        <v>2.2000000000000002</v>
      </c>
      <c r="O1152" s="65">
        <f t="shared" si="51"/>
        <v>1175.5545454545454</v>
      </c>
      <c r="P1152" s="44">
        <v>2.3199999999999998</v>
      </c>
      <c r="Q1152" s="66" t="s">
        <v>35</v>
      </c>
      <c r="R1152" s="37" t="s">
        <v>36</v>
      </c>
      <c r="S1152" s="46" t="s">
        <v>232</v>
      </c>
      <c r="T1152" s="37"/>
      <c r="U1152" s="47"/>
      <c r="V1152" s="48" t="str">
        <f t="shared" si="52"/>
        <v/>
      </c>
      <c r="X1152" s="21">
        <f t="shared" si="53"/>
        <v>94</v>
      </c>
      <c r="Y1152" s="5"/>
    </row>
    <row r="1153" spans="1:25" s="12" customFormat="1" ht="24" customHeight="1">
      <c r="A1153" s="22"/>
      <c r="B1153" s="23"/>
      <c r="C1153" s="24"/>
      <c r="D1153" s="36" t="s">
        <v>309</v>
      </c>
      <c r="E1153" s="37" t="s">
        <v>285</v>
      </c>
      <c r="F1153" s="38">
        <v>15.680999999999999</v>
      </c>
      <c r="G1153" s="39" t="s">
        <v>286</v>
      </c>
      <c r="H1153" s="39" t="s">
        <v>289</v>
      </c>
      <c r="I1153" s="37" t="s">
        <v>288</v>
      </c>
      <c r="J1153" s="40">
        <v>19421</v>
      </c>
      <c r="K1153" s="40">
        <v>58441</v>
      </c>
      <c r="L1153" s="39">
        <v>38910</v>
      </c>
      <c r="M1153" s="41" t="s">
        <v>283</v>
      </c>
      <c r="N1153" s="42">
        <v>2.19</v>
      </c>
      <c r="O1153" s="65">
        <f t="shared" si="51"/>
        <v>1180.922374429224</v>
      </c>
      <c r="P1153" s="44">
        <v>2.3199999999999998</v>
      </c>
      <c r="Q1153" s="66" t="s">
        <v>35</v>
      </c>
      <c r="R1153" s="37" t="s">
        <v>36</v>
      </c>
      <c r="S1153" s="46" t="s">
        <v>232</v>
      </c>
      <c r="T1153" s="37"/>
      <c r="U1153" s="47"/>
      <c r="V1153" s="48" t="str">
        <f t="shared" si="52"/>
        <v/>
      </c>
      <c r="X1153" s="21">
        <f t="shared" si="53"/>
        <v>94</v>
      </c>
      <c r="Y1153" s="5"/>
    </row>
    <row r="1154" spans="1:25" s="12" customFormat="1" ht="24" customHeight="1">
      <c r="A1154" s="22"/>
      <c r="B1154" s="23"/>
      <c r="C1154" s="24"/>
      <c r="D1154" s="36" t="s">
        <v>309</v>
      </c>
      <c r="E1154" s="37" t="s">
        <v>285</v>
      </c>
      <c r="F1154" s="38">
        <v>15.680999999999999</v>
      </c>
      <c r="G1154" s="39" t="s">
        <v>286</v>
      </c>
      <c r="H1154" s="39" t="s">
        <v>287</v>
      </c>
      <c r="I1154" s="37" t="s">
        <v>288</v>
      </c>
      <c r="J1154" s="40">
        <v>19421</v>
      </c>
      <c r="K1154" s="40">
        <v>58441</v>
      </c>
      <c r="L1154" s="39">
        <v>38910</v>
      </c>
      <c r="M1154" s="41" t="s">
        <v>283</v>
      </c>
      <c r="N1154" s="42">
        <v>2.19</v>
      </c>
      <c r="O1154" s="65">
        <f t="shared" si="51"/>
        <v>1180.922374429224</v>
      </c>
      <c r="P1154" s="44">
        <v>2.3199999999999998</v>
      </c>
      <c r="Q1154" s="66" t="s">
        <v>35</v>
      </c>
      <c r="R1154" s="37" t="s">
        <v>36</v>
      </c>
      <c r="S1154" s="46" t="s">
        <v>232</v>
      </c>
      <c r="T1154" s="37"/>
      <c r="U1154" s="47"/>
      <c r="V1154" s="48" t="str">
        <f t="shared" si="52"/>
        <v/>
      </c>
      <c r="X1154" s="21">
        <f t="shared" si="53"/>
        <v>94</v>
      </c>
      <c r="Y1154" s="5"/>
    </row>
    <row r="1155" spans="1:25" s="12" customFormat="1" ht="24" customHeight="1">
      <c r="A1155" s="22"/>
      <c r="B1155" s="23"/>
      <c r="C1155" s="24"/>
      <c r="D1155" s="36" t="s">
        <v>309</v>
      </c>
      <c r="E1155" s="37" t="s">
        <v>285</v>
      </c>
      <c r="F1155" s="38">
        <v>15.680999999999999</v>
      </c>
      <c r="G1155" s="39" t="s">
        <v>286</v>
      </c>
      <c r="H1155" s="39" t="s">
        <v>287</v>
      </c>
      <c r="I1155" s="37" t="s">
        <v>292</v>
      </c>
      <c r="J1155" s="40">
        <v>19421</v>
      </c>
      <c r="K1155" s="40">
        <v>58441</v>
      </c>
      <c r="L1155" s="39">
        <v>38910</v>
      </c>
      <c r="M1155" s="41" t="s">
        <v>283</v>
      </c>
      <c r="N1155" s="42">
        <v>2.1800000000000002</v>
      </c>
      <c r="O1155" s="65">
        <f t="shared" si="51"/>
        <v>1186.3394495412845</v>
      </c>
      <c r="P1155" s="44">
        <v>2.3199999999999998</v>
      </c>
      <c r="Q1155" s="66" t="s">
        <v>67</v>
      </c>
      <c r="R1155" s="37" t="s">
        <v>36</v>
      </c>
      <c r="S1155" s="46" t="s">
        <v>232</v>
      </c>
      <c r="T1155" s="37"/>
      <c r="U1155" s="47"/>
      <c r="V1155" s="48" t="str">
        <f t="shared" si="52"/>
        <v/>
      </c>
      <c r="W1155" s="5"/>
      <c r="X1155" s="21">
        <f t="shared" si="53"/>
        <v>93</v>
      </c>
      <c r="Y1155" s="5"/>
    </row>
    <row r="1156" spans="1:25" s="12" customFormat="1" ht="24" customHeight="1">
      <c r="A1156" s="22"/>
      <c r="B1156" s="23"/>
      <c r="C1156" s="24"/>
      <c r="D1156" s="36" t="s">
        <v>309</v>
      </c>
      <c r="E1156" s="37" t="s">
        <v>285</v>
      </c>
      <c r="F1156" s="38">
        <v>15.680999999999999</v>
      </c>
      <c r="G1156" s="39" t="s">
        <v>286</v>
      </c>
      <c r="H1156" s="39" t="s">
        <v>289</v>
      </c>
      <c r="I1156" s="37" t="s">
        <v>288</v>
      </c>
      <c r="J1156" s="40">
        <v>19421</v>
      </c>
      <c r="K1156" s="40">
        <v>58441</v>
      </c>
      <c r="L1156" s="39">
        <v>38910</v>
      </c>
      <c r="M1156" s="41" t="s">
        <v>283</v>
      </c>
      <c r="N1156" s="42">
        <v>2.17</v>
      </c>
      <c r="O1156" s="65">
        <f t="shared" si="51"/>
        <v>1191.8064516129032</v>
      </c>
      <c r="P1156" s="44">
        <v>2.3199999999999998</v>
      </c>
      <c r="Q1156" s="66" t="s">
        <v>67</v>
      </c>
      <c r="R1156" s="37" t="s">
        <v>36</v>
      </c>
      <c r="S1156" s="46" t="s">
        <v>232</v>
      </c>
      <c r="T1156" s="37"/>
      <c r="U1156" s="47"/>
      <c r="V1156" s="48" t="str">
        <f t="shared" si="52"/>
        <v/>
      </c>
      <c r="W1156" s="5"/>
      <c r="X1156" s="21">
        <f t="shared" si="53"/>
        <v>93</v>
      </c>
      <c r="Y1156" s="5"/>
    </row>
    <row r="1157" spans="1:25" s="12" customFormat="1" ht="24" customHeight="1">
      <c r="A1157" s="22"/>
      <c r="B1157" s="23"/>
      <c r="C1157" s="24"/>
      <c r="D1157" s="36" t="s">
        <v>309</v>
      </c>
      <c r="E1157" s="37" t="s">
        <v>285</v>
      </c>
      <c r="F1157" s="38">
        <v>15.680999999999999</v>
      </c>
      <c r="G1157" s="39" t="s">
        <v>286</v>
      </c>
      <c r="H1157" s="39" t="s">
        <v>289</v>
      </c>
      <c r="I1157" s="37" t="s">
        <v>292</v>
      </c>
      <c r="J1157" s="40">
        <v>19421</v>
      </c>
      <c r="K1157" s="40">
        <v>58441</v>
      </c>
      <c r="L1157" s="39">
        <v>38910</v>
      </c>
      <c r="M1157" s="41" t="s">
        <v>283</v>
      </c>
      <c r="N1157" s="42">
        <v>2.17</v>
      </c>
      <c r="O1157" s="65">
        <f t="shared" si="51"/>
        <v>1191.8064516129032</v>
      </c>
      <c r="P1157" s="44">
        <v>2.3199999999999998</v>
      </c>
      <c r="Q1157" s="66" t="s">
        <v>67</v>
      </c>
      <c r="R1157" s="37" t="s">
        <v>36</v>
      </c>
      <c r="S1157" s="46" t="s">
        <v>232</v>
      </c>
      <c r="T1157" s="37"/>
      <c r="U1157" s="47"/>
      <c r="V1157" s="48" t="str">
        <f t="shared" si="52"/>
        <v/>
      </c>
      <c r="W1157" s="5"/>
      <c r="X1157" s="21">
        <f t="shared" si="53"/>
        <v>93</v>
      </c>
      <c r="Y1157" s="5"/>
    </row>
    <row r="1158" spans="1:25" s="12" customFormat="1" ht="24" customHeight="1">
      <c r="A1158" s="22"/>
      <c r="B1158" s="23"/>
      <c r="C1158" s="24"/>
      <c r="D1158" s="36" t="s">
        <v>309</v>
      </c>
      <c r="E1158" s="37" t="s">
        <v>285</v>
      </c>
      <c r="F1158" s="38">
        <v>15.680999999999999</v>
      </c>
      <c r="G1158" s="39" t="s">
        <v>286</v>
      </c>
      <c r="H1158" s="39" t="s">
        <v>287</v>
      </c>
      <c r="I1158" s="37" t="s">
        <v>288</v>
      </c>
      <c r="J1158" s="40">
        <v>19421</v>
      </c>
      <c r="K1158" s="40">
        <v>58441</v>
      </c>
      <c r="L1158" s="39">
        <v>38910</v>
      </c>
      <c r="M1158" s="41" t="s">
        <v>283</v>
      </c>
      <c r="N1158" s="42">
        <v>2.16</v>
      </c>
      <c r="O1158" s="65">
        <f t="shared" si="51"/>
        <v>1197.3240740740739</v>
      </c>
      <c r="P1158" s="44">
        <v>2.3199999999999998</v>
      </c>
      <c r="Q1158" s="66" t="s">
        <v>67</v>
      </c>
      <c r="R1158" s="37" t="s">
        <v>36</v>
      </c>
      <c r="S1158" s="46" t="s">
        <v>232</v>
      </c>
      <c r="T1158" s="37"/>
      <c r="U1158" s="47"/>
      <c r="V1158" s="48" t="str">
        <f t="shared" si="52"/>
        <v/>
      </c>
      <c r="W1158" s="5"/>
      <c r="X1158" s="21">
        <f t="shared" si="53"/>
        <v>93</v>
      </c>
      <c r="Y1158" s="5"/>
    </row>
    <row r="1159" spans="1:25" s="12" customFormat="1" ht="24" customHeight="1">
      <c r="A1159" s="32"/>
      <c r="B1159" s="28" t="s">
        <v>310</v>
      </c>
      <c r="C1159" s="20" t="s">
        <v>311</v>
      </c>
      <c r="D1159" s="67" t="s">
        <v>312</v>
      </c>
      <c r="E1159" s="46" t="s">
        <v>313</v>
      </c>
      <c r="F1159" s="52">
        <v>10.836</v>
      </c>
      <c r="G1159" s="53">
        <v>1750</v>
      </c>
      <c r="H1159" s="53">
        <v>265</v>
      </c>
      <c r="I1159" s="46" t="s">
        <v>314</v>
      </c>
      <c r="J1159" s="54">
        <v>8310</v>
      </c>
      <c r="K1159" s="54">
        <v>19529</v>
      </c>
      <c r="L1159" s="46">
        <v>11109</v>
      </c>
      <c r="M1159" s="41" t="s">
        <v>34</v>
      </c>
      <c r="N1159" s="55">
        <v>4.1100000000000003</v>
      </c>
      <c r="O1159" s="68">
        <f t="shared" si="51"/>
        <v>629.25060827250604</v>
      </c>
      <c r="P1159" s="57">
        <v>4.88</v>
      </c>
      <c r="Q1159" s="69" t="s">
        <v>315</v>
      </c>
      <c r="R1159" s="46" t="s">
        <v>316</v>
      </c>
      <c r="S1159" s="46" t="s">
        <v>108</v>
      </c>
      <c r="T1159" s="46"/>
      <c r="U1159" s="59"/>
      <c r="V1159" s="60" t="str">
        <f t="shared" si="52"/>
        <v/>
      </c>
      <c r="X1159" s="21">
        <f t="shared" si="53"/>
        <v>84</v>
      </c>
      <c r="Y1159" s="29"/>
    </row>
    <row r="1160" spans="1:25" s="12" customFormat="1" ht="24" customHeight="1">
      <c r="A1160" s="70"/>
      <c r="B1160" s="61"/>
      <c r="C1160" s="24"/>
      <c r="D1160" s="67" t="s">
        <v>317</v>
      </c>
      <c r="E1160" s="46" t="s">
        <v>313</v>
      </c>
      <c r="F1160" s="52">
        <v>10.836</v>
      </c>
      <c r="G1160" s="53">
        <v>1900</v>
      </c>
      <c r="H1160" s="53">
        <v>309</v>
      </c>
      <c r="I1160" s="46" t="s">
        <v>239</v>
      </c>
      <c r="J1160" s="54">
        <v>9193</v>
      </c>
      <c r="K1160" s="54">
        <v>24147</v>
      </c>
      <c r="L1160" s="46">
        <v>14844</v>
      </c>
      <c r="M1160" s="41" t="s">
        <v>34</v>
      </c>
      <c r="N1160" s="55">
        <v>3.62</v>
      </c>
      <c r="O1160" s="68">
        <f t="shared" si="51"/>
        <v>714.42541436464091</v>
      </c>
      <c r="P1160" s="57">
        <v>4.42</v>
      </c>
      <c r="Q1160" s="69" t="s">
        <v>315</v>
      </c>
      <c r="R1160" s="46" t="s">
        <v>318</v>
      </c>
      <c r="S1160" s="46" t="s">
        <v>319</v>
      </c>
      <c r="T1160" s="46"/>
      <c r="U1160" s="59"/>
      <c r="V1160" s="60" t="str">
        <f t="shared" si="52"/>
        <v/>
      </c>
      <c r="X1160" s="21">
        <f t="shared" si="53"/>
        <v>81</v>
      </c>
      <c r="Y1160" s="30"/>
    </row>
    <row r="1161" spans="1:25" s="12" customFormat="1" ht="24" customHeight="1">
      <c r="A1161" s="50"/>
      <c r="B1161" s="31" t="s">
        <v>320</v>
      </c>
      <c r="C1161" s="20" t="s">
        <v>234</v>
      </c>
      <c r="D1161" s="51" t="s">
        <v>321</v>
      </c>
      <c r="E1161" s="46" t="s">
        <v>313</v>
      </c>
      <c r="F1161" s="52">
        <v>10.836</v>
      </c>
      <c r="G1161" s="53">
        <v>2000</v>
      </c>
      <c r="H1161" s="53">
        <v>316</v>
      </c>
      <c r="I1161" s="46" t="s">
        <v>322</v>
      </c>
      <c r="J1161" s="54">
        <v>12300</v>
      </c>
      <c r="K1161" s="54">
        <v>41841</v>
      </c>
      <c r="L1161" s="46">
        <v>29431</v>
      </c>
      <c r="M1161" s="41" t="s">
        <v>283</v>
      </c>
      <c r="N1161" s="55">
        <v>3.34</v>
      </c>
      <c r="O1161" s="68">
        <f t="shared" ref="O1161:O1224" si="54">IF(N1161&gt;0,1/N1161*37.7*68.6,"")</f>
        <v>774.31736526946122</v>
      </c>
      <c r="P1161" s="57">
        <v>3.11</v>
      </c>
      <c r="Q1161" s="69" t="s">
        <v>323</v>
      </c>
      <c r="R1161" s="46" t="s">
        <v>318</v>
      </c>
      <c r="S1161" s="46" t="s">
        <v>38</v>
      </c>
      <c r="T1161" s="46"/>
      <c r="U1161" s="59"/>
      <c r="V1161" s="60">
        <f t="shared" ref="V1161:V1228" si="55">IF(X1161&lt;95,"",X1161)</f>
        <v>107</v>
      </c>
      <c r="X1161" s="21">
        <f t="shared" ref="X1161:X1228" si="56">IFERROR(ROUNDDOWN(N1161/P1161*100,0),"")</f>
        <v>107</v>
      </c>
      <c r="Y1161" s="30"/>
    </row>
    <row r="1162" spans="1:25" s="12" customFormat="1" ht="24" customHeight="1">
      <c r="A1162" s="50"/>
      <c r="B1162" s="61"/>
      <c r="C1162" s="24"/>
      <c r="D1162" s="51" t="s">
        <v>321</v>
      </c>
      <c r="E1162" s="46" t="s">
        <v>313</v>
      </c>
      <c r="F1162" s="52">
        <v>10.836</v>
      </c>
      <c r="G1162" s="53">
        <v>2250</v>
      </c>
      <c r="H1162" s="53">
        <v>339</v>
      </c>
      <c r="I1162" s="46" t="s">
        <v>322</v>
      </c>
      <c r="J1162" s="54">
        <v>12300</v>
      </c>
      <c r="K1162" s="54">
        <v>41841</v>
      </c>
      <c r="L1162" s="46">
        <v>29431</v>
      </c>
      <c r="M1162" s="41" t="s">
        <v>283</v>
      </c>
      <c r="N1162" s="55">
        <v>3.33</v>
      </c>
      <c r="O1162" s="68">
        <f t="shared" si="54"/>
        <v>776.64264264264261</v>
      </c>
      <c r="P1162" s="57">
        <v>3.11</v>
      </c>
      <c r="Q1162" s="69" t="s">
        <v>323</v>
      </c>
      <c r="R1162" s="46" t="s">
        <v>318</v>
      </c>
      <c r="S1162" s="46" t="s">
        <v>38</v>
      </c>
      <c r="T1162" s="46"/>
      <c r="U1162" s="59"/>
      <c r="V1162" s="60">
        <f t="shared" si="55"/>
        <v>107</v>
      </c>
      <c r="X1162" s="21">
        <f t="shared" si="56"/>
        <v>107</v>
      </c>
      <c r="Y1162" s="30"/>
    </row>
    <row r="1163" spans="1:25" s="12" customFormat="1" ht="24" customHeight="1">
      <c r="A1163" s="50"/>
      <c r="B1163" s="61"/>
      <c r="C1163" s="24"/>
      <c r="D1163" s="51" t="s">
        <v>321</v>
      </c>
      <c r="E1163" s="46" t="s">
        <v>313</v>
      </c>
      <c r="F1163" s="52">
        <v>10.836</v>
      </c>
      <c r="G1163" s="53">
        <v>2000</v>
      </c>
      <c r="H1163" s="53">
        <v>294</v>
      </c>
      <c r="I1163" s="46" t="s">
        <v>322</v>
      </c>
      <c r="J1163" s="54">
        <v>12300</v>
      </c>
      <c r="K1163" s="54">
        <v>41841</v>
      </c>
      <c r="L1163" s="46">
        <v>29431</v>
      </c>
      <c r="M1163" s="41" t="s">
        <v>283</v>
      </c>
      <c r="N1163" s="55">
        <v>3.29</v>
      </c>
      <c r="O1163" s="68">
        <f t="shared" si="54"/>
        <v>786.08510638297878</v>
      </c>
      <c r="P1163" s="57">
        <v>3.11</v>
      </c>
      <c r="Q1163" s="69" t="s">
        <v>323</v>
      </c>
      <c r="R1163" s="46" t="s">
        <v>318</v>
      </c>
      <c r="S1163" s="46" t="s">
        <v>38</v>
      </c>
      <c r="T1163" s="46"/>
      <c r="U1163" s="59"/>
      <c r="V1163" s="60">
        <f t="shared" si="55"/>
        <v>105</v>
      </c>
      <c r="X1163" s="21">
        <f t="shared" si="56"/>
        <v>105</v>
      </c>
      <c r="Y1163" s="30"/>
    </row>
    <row r="1164" spans="1:25" s="12" customFormat="1" ht="24" customHeight="1">
      <c r="A1164" s="50"/>
      <c r="B1164" s="61"/>
      <c r="C1164" s="24"/>
      <c r="D1164" s="51" t="s">
        <v>321</v>
      </c>
      <c r="E1164" s="46" t="s">
        <v>313</v>
      </c>
      <c r="F1164" s="52">
        <v>10.836</v>
      </c>
      <c r="G1164" s="53">
        <v>2000</v>
      </c>
      <c r="H1164" s="53">
        <v>316</v>
      </c>
      <c r="I1164" s="46" t="s">
        <v>322</v>
      </c>
      <c r="J1164" s="54">
        <v>12300</v>
      </c>
      <c r="K1164" s="54">
        <v>41841</v>
      </c>
      <c r="L1164" s="46">
        <v>29431</v>
      </c>
      <c r="M1164" s="41" t="s">
        <v>283</v>
      </c>
      <c r="N1164" s="55">
        <v>3.27</v>
      </c>
      <c r="O1164" s="68">
        <f t="shared" si="54"/>
        <v>790.89296636085624</v>
      </c>
      <c r="P1164" s="57">
        <v>3.11</v>
      </c>
      <c r="Q1164" s="69" t="s">
        <v>315</v>
      </c>
      <c r="R1164" s="46" t="s">
        <v>318</v>
      </c>
      <c r="S1164" s="46" t="s">
        <v>38</v>
      </c>
      <c r="T1164" s="46"/>
      <c r="U1164" s="59"/>
      <c r="V1164" s="60">
        <f t="shared" si="55"/>
        <v>105</v>
      </c>
      <c r="X1164" s="21">
        <f t="shared" si="56"/>
        <v>105</v>
      </c>
    </row>
    <row r="1165" spans="1:25" s="12" customFormat="1" ht="24" customHeight="1">
      <c r="A1165" s="50"/>
      <c r="B1165" s="61"/>
      <c r="C1165" s="24"/>
      <c r="D1165" s="51" t="s">
        <v>321</v>
      </c>
      <c r="E1165" s="46" t="s">
        <v>313</v>
      </c>
      <c r="F1165" s="52">
        <v>10.836</v>
      </c>
      <c r="G1165" s="53">
        <v>2250</v>
      </c>
      <c r="H1165" s="53">
        <v>339</v>
      </c>
      <c r="I1165" s="46" t="s">
        <v>322</v>
      </c>
      <c r="J1165" s="54">
        <v>12300</v>
      </c>
      <c r="K1165" s="54">
        <v>41841</v>
      </c>
      <c r="L1165" s="46">
        <v>29431</v>
      </c>
      <c r="M1165" s="41" t="s">
        <v>283</v>
      </c>
      <c r="N1165" s="55">
        <v>3.26</v>
      </c>
      <c r="O1165" s="68">
        <f t="shared" si="54"/>
        <v>793.31901840490798</v>
      </c>
      <c r="P1165" s="57">
        <v>3.11</v>
      </c>
      <c r="Q1165" s="69" t="s">
        <v>315</v>
      </c>
      <c r="R1165" s="46" t="s">
        <v>318</v>
      </c>
      <c r="S1165" s="46" t="s">
        <v>38</v>
      </c>
      <c r="T1165" s="46"/>
      <c r="U1165" s="59"/>
      <c r="V1165" s="60">
        <f t="shared" si="55"/>
        <v>104</v>
      </c>
      <c r="X1165" s="21">
        <f t="shared" si="56"/>
        <v>104</v>
      </c>
    </row>
    <row r="1166" spans="1:25" s="12" customFormat="1" ht="24" customHeight="1">
      <c r="A1166" s="50"/>
      <c r="B1166" s="61"/>
      <c r="C1166" s="24"/>
      <c r="D1166" s="51" t="s">
        <v>321</v>
      </c>
      <c r="E1166" s="46" t="s">
        <v>313</v>
      </c>
      <c r="F1166" s="52">
        <v>10.836</v>
      </c>
      <c r="G1166" s="53">
        <v>2000</v>
      </c>
      <c r="H1166" s="53">
        <v>294</v>
      </c>
      <c r="I1166" s="46" t="s">
        <v>322</v>
      </c>
      <c r="J1166" s="54">
        <v>12300</v>
      </c>
      <c r="K1166" s="54">
        <v>41841</v>
      </c>
      <c r="L1166" s="46">
        <v>29431</v>
      </c>
      <c r="M1166" s="41" t="s">
        <v>283</v>
      </c>
      <c r="N1166" s="55">
        <v>3.22</v>
      </c>
      <c r="O1166" s="68">
        <f t="shared" si="54"/>
        <v>803.17391304347814</v>
      </c>
      <c r="P1166" s="57">
        <v>3.11</v>
      </c>
      <c r="Q1166" s="69" t="s">
        <v>315</v>
      </c>
      <c r="R1166" s="46" t="s">
        <v>318</v>
      </c>
      <c r="S1166" s="46" t="s">
        <v>38</v>
      </c>
      <c r="T1166" s="46"/>
      <c r="U1166" s="59"/>
      <c r="V1166" s="60">
        <f t="shared" si="55"/>
        <v>103</v>
      </c>
      <c r="X1166" s="21">
        <f t="shared" si="56"/>
        <v>103</v>
      </c>
    </row>
    <row r="1167" spans="1:25" s="12" customFormat="1" ht="24" customHeight="1">
      <c r="A1167" s="50"/>
      <c r="B1167" s="61"/>
      <c r="C1167" s="24"/>
      <c r="D1167" s="51" t="s">
        <v>324</v>
      </c>
      <c r="E1167" s="46" t="s">
        <v>313</v>
      </c>
      <c r="F1167" s="52">
        <v>10.836</v>
      </c>
      <c r="G1167" s="53">
        <v>2000</v>
      </c>
      <c r="H1167" s="53">
        <v>316</v>
      </c>
      <c r="I1167" s="46" t="s">
        <v>322</v>
      </c>
      <c r="J1167" s="54">
        <v>12300</v>
      </c>
      <c r="K1167" s="54">
        <v>41841</v>
      </c>
      <c r="L1167" s="46">
        <v>29431</v>
      </c>
      <c r="M1167" s="41" t="s">
        <v>283</v>
      </c>
      <c r="N1167" s="55">
        <v>3.34</v>
      </c>
      <c r="O1167" s="68">
        <f t="shared" si="54"/>
        <v>774.31736526946122</v>
      </c>
      <c r="P1167" s="57">
        <v>3.11</v>
      </c>
      <c r="Q1167" s="69" t="s">
        <v>323</v>
      </c>
      <c r="R1167" s="46" t="s">
        <v>318</v>
      </c>
      <c r="S1167" s="46" t="s">
        <v>38</v>
      </c>
      <c r="T1167" s="46"/>
      <c r="U1167" s="59"/>
      <c r="V1167" s="60">
        <f t="shared" si="55"/>
        <v>107</v>
      </c>
      <c r="X1167" s="21">
        <f t="shared" si="56"/>
        <v>107</v>
      </c>
      <c r="Y1167" s="30"/>
    </row>
    <row r="1168" spans="1:25" s="12" customFormat="1" ht="24" customHeight="1">
      <c r="A1168" s="50"/>
      <c r="B1168" s="61"/>
      <c r="C1168" s="24"/>
      <c r="D1168" s="51" t="s">
        <v>324</v>
      </c>
      <c r="E1168" s="46" t="s">
        <v>313</v>
      </c>
      <c r="F1168" s="52">
        <v>10.836</v>
      </c>
      <c r="G1168" s="53">
        <v>2250</v>
      </c>
      <c r="H1168" s="53">
        <v>339</v>
      </c>
      <c r="I1168" s="46" t="s">
        <v>322</v>
      </c>
      <c r="J1168" s="54">
        <v>12300</v>
      </c>
      <c r="K1168" s="54">
        <v>41841</v>
      </c>
      <c r="L1168" s="46">
        <v>29431</v>
      </c>
      <c r="M1168" s="41" t="s">
        <v>283</v>
      </c>
      <c r="N1168" s="55">
        <v>3.33</v>
      </c>
      <c r="O1168" s="68">
        <f t="shared" si="54"/>
        <v>776.64264264264261</v>
      </c>
      <c r="P1168" s="57">
        <v>3.11</v>
      </c>
      <c r="Q1168" s="69" t="s">
        <v>323</v>
      </c>
      <c r="R1168" s="46" t="s">
        <v>318</v>
      </c>
      <c r="S1168" s="46" t="s">
        <v>38</v>
      </c>
      <c r="T1168" s="46"/>
      <c r="U1168" s="59"/>
      <c r="V1168" s="60">
        <f t="shared" si="55"/>
        <v>107</v>
      </c>
      <c r="X1168" s="21">
        <f t="shared" si="56"/>
        <v>107</v>
      </c>
      <c r="Y1168" s="30"/>
    </row>
    <row r="1169" spans="1:25" s="12" customFormat="1" ht="24" customHeight="1">
      <c r="A1169" s="50"/>
      <c r="B1169" s="61"/>
      <c r="C1169" s="24"/>
      <c r="D1169" s="51" t="s">
        <v>324</v>
      </c>
      <c r="E1169" s="46" t="s">
        <v>313</v>
      </c>
      <c r="F1169" s="52">
        <v>10.836</v>
      </c>
      <c r="G1169" s="53">
        <v>2000</v>
      </c>
      <c r="H1169" s="53">
        <v>316</v>
      </c>
      <c r="I1169" s="46" t="s">
        <v>322</v>
      </c>
      <c r="J1169" s="54">
        <v>12300</v>
      </c>
      <c r="K1169" s="54">
        <v>41841</v>
      </c>
      <c r="L1169" s="46">
        <v>29431</v>
      </c>
      <c r="M1169" s="41" t="s">
        <v>283</v>
      </c>
      <c r="N1169" s="55">
        <v>3.27</v>
      </c>
      <c r="O1169" s="68">
        <f t="shared" si="54"/>
        <v>790.89296636085624</v>
      </c>
      <c r="P1169" s="57">
        <v>3.11</v>
      </c>
      <c r="Q1169" s="69" t="s">
        <v>315</v>
      </c>
      <c r="R1169" s="46" t="s">
        <v>318</v>
      </c>
      <c r="S1169" s="46" t="s">
        <v>38</v>
      </c>
      <c r="T1169" s="46"/>
      <c r="U1169" s="59"/>
      <c r="V1169" s="60">
        <f t="shared" si="55"/>
        <v>105</v>
      </c>
      <c r="X1169" s="21">
        <f t="shared" si="56"/>
        <v>105</v>
      </c>
    </row>
    <row r="1170" spans="1:25" s="12" customFormat="1" ht="24" customHeight="1">
      <c r="A1170" s="50"/>
      <c r="B1170" s="61"/>
      <c r="C1170" s="24"/>
      <c r="D1170" s="51" t="s">
        <v>324</v>
      </c>
      <c r="E1170" s="46" t="s">
        <v>313</v>
      </c>
      <c r="F1170" s="52">
        <v>10.836</v>
      </c>
      <c r="G1170" s="53">
        <v>2250</v>
      </c>
      <c r="H1170" s="53">
        <v>339</v>
      </c>
      <c r="I1170" s="46" t="s">
        <v>322</v>
      </c>
      <c r="J1170" s="54">
        <v>12300</v>
      </c>
      <c r="K1170" s="54">
        <v>41841</v>
      </c>
      <c r="L1170" s="46">
        <v>29431</v>
      </c>
      <c r="M1170" s="41" t="s">
        <v>283</v>
      </c>
      <c r="N1170" s="55">
        <v>3.26</v>
      </c>
      <c r="O1170" s="68">
        <f t="shared" si="54"/>
        <v>793.31901840490798</v>
      </c>
      <c r="P1170" s="57">
        <v>3.11</v>
      </c>
      <c r="Q1170" s="69" t="s">
        <v>315</v>
      </c>
      <c r="R1170" s="46" t="s">
        <v>318</v>
      </c>
      <c r="S1170" s="46" t="s">
        <v>38</v>
      </c>
      <c r="T1170" s="46"/>
      <c r="U1170" s="59"/>
      <c r="V1170" s="60">
        <f t="shared" si="55"/>
        <v>104</v>
      </c>
      <c r="X1170" s="21">
        <f t="shared" si="56"/>
        <v>104</v>
      </c>
    </row>
    <row r="1171" spans="1:25" s="12" customFormat="1" ht="24" customHeight="1">
      <c r="A1171" s="50"/>
      <c r="B1171" s="61"/>
      <c r="C1171" s="24"/>
      <c r="D1171" s="51" t="s">
        <v>325</v>
      </c>
      <c r="E1171" s="46" t="s">
        <v>313</v>
      </c>
      <c r="F1171" s="52">
        <v>10.836</v>
      </c>
      <c r="G1171" s="53">
        <v>2000</v>
      </c>
      <c r="H1171" s="53">
        <v>316</v>
      </c>
      <c r="I1171" s="46" t="s">
        <v>322</v>
      </c>
      <c r="J1171" s="54">
        <v>12300</v>
      </c>
      <c r="K1171" s="54">
        <v>41841</v>
      </c>
      <c r="L1171" s="46">
        <v>29431</v>
      </c>
      <c r="M1171" s="41" t="s">
        <v>283</v>
      </c>
      <c r="N1171" s="55">
        <v>3.34</v>
      </c>
      <c r="O1171" s="68">
        <f t="shared" si="54"/>
        <v>774.31736526946122</v>
      </c>
      <c r="P1171" s="57">
        <v>3.11</v>
      </c>
      <c r="Q1171" s="69" t="s">
        <v>323</v>
      </c>
      <c r="R1171" s="46" t="s">
        <v>318</v>
      </c>
      <c r="S1171" s="46" t="s">
        <v>38</v>
      </c>
      <c r="T1171" s="46"/>
      <c r="U1171" s="59"/>
      <c r="V1171" s="60">
        <f t="shared" si="55"/>
        <v>107</v>
      </c>
      <c r="X1171" s="21">
        <f t="shared" si="56"/>
        <v>107</v>
      </c>
      <c r="Y1171" s="30"/>
    </row>
    <row r="1172" spans="1:25" s="12" customFormat="1" ht="24" customHeight="1">
      <c r="A1172" s="50"/>
      <c r="B1172" s="61"/>
      <c r="C1172" s="24"/>
      <c r="D1172" s="51" t="s">
        <v>325</v>
      </c>
      <c r="E1172" s="46" t="s">
        <v>313</v>
      </c>
      <c r="F1172" s="52">
        <v>10.836</v>
      </c>
      <c r="G1172" s="53">
        <v>2250</v>
      </c>
      <c r="H1172" s="53">
        <v>339</v>
      </c>
      <c r="I1172" s="46" t="s">
        <v>322</v>
      </c>
      <c r="J1172" s="54">
        <v>12300</v>
      </c>
      <c r="K1172" s="54">
        <v>41841</v>
      </c>
      <c r="L1172" s="46">
        <v>29431</v>
      </c>
      <c r="M1172" s="41" t="s">
        <v>283</v>
      </c>
      <c r="N1172" s="55">
        <v>3.33</v>
      </c>
      <c r="O1172" s="68">
        <f t="shared" si="54"/>
        <v>776.64264264264261</v>
      </c>
      <c r="P1172" s="57">
        <v>3.11</v>
      </c>
      <c r="Q1172" s="69" t="s">
        <v>323</v>
      </c>
      <c r="R1172" s="46" t="s">
        <v>318</v>
      </c>
      <c r="S1172" s="46" t="s">
        <v>38</v>
      </c>
      <c r="T1172" s="46"/>
      <c r="U1172" s="59"/>
      <c r="V1172" s="60">
        <f t="shared" si="55"/>
        <v>107</v>
      </c>
      <c r="X1172" s="21">
        <f t="shared" si="56"/>
        <v>107</v>
      </c>
      <c r="Y1172" s="30"/>
    </row>
    <row r="1173" spans="1:25" s="12" customFormat="1" ht="24" customHeight="1">
      <c r="A1173" s="50"/>
      <c r="B1173" s="61"/>
      <c r="C1173" s="24"/>
      <c r="D1173" s="51" t="s">
        <v>325</v>
      </c>
      <c r="E1173" s="46" t="s">
        <v>313</v>
      </c>
      <c r="F1173" s="52">
        <v>10.836</v>
      </c>
      <c r="G1173" s="53">
        <v>2000</v>
      </c>
      <c r="H1173" s="53">
        <v>294</v>
      </c>
      <c r="I1173" s="46" t="s">
        <v>322</v>
      </c>
      <c r="J1173" s="54">
        <v>12300</v>
      </c>
      <c r="K1173" s="54">
        <v>41841</v>
      </c>
      <c r="L1173" s="46">
        <v>29431</v>
      </c>
      <c r="M1173" s="41" t="s">
        <v>283</v>
      </c>
      <c r="N1173" s="55">
        <v>3.29</v>
      </c>
      <c r="O1173" s="68">
        <f t="shared" si="54"/>
        <v>786.08510638297878</v>
      </c>
      <c r="P1173" s="57">
        <v>3.11</v>
      </c>
      <c r="Q1173" s="69" t="s">
        <v>323</v>
      </c>
      <c r="R1173" s="46" t="s">
        <v>318</v>
      </c>
      <c r="S1173" s="46" t="s">
        <v>38</v>
      </c>
      <c r="T1173" s="46"/>
      <c r="U1173" s="59"/>
      <c r="V1173" s="60">
        <f t="shared" si="55"/>
        <v>105</v>
      </c>
      <c r="X1173" s="21">
        <f t="shared" si="56"/>
        <v>105</v>
      </c>
      <c r="Y1173" s="30"/>
    </row>
    <row r="1174" spans="1:25" s="12" customFormat="1" ht="24" customHeight="1">
      <c r="A1174" s="50"/>
      <c r="B1174" s="61"/>
      <c r="C1174" s="24"/>
      <c r="D1174" s="51" t="s">
        <v>325</v>
      </c>
      <c r="E1174" s="46" t="s">
        <v>313</v>
      </c>
      <c r="F1174" s="52">
        <v>10.836</v>
      </c>
      <c r="G1174" s="53">
        <v>2000</v>
      </c>
      <c r="H1174" s="53">
        <v>316</v>
      </c>
      <c r="I1174" s="46" t="s">
        <v>322</v>
      </c>
      <c r="J1174" s="54">
        <v>12300</v>
      </c>
      <c r="K1174" s="54">
        <v>41841</v>
      </c>
      <c r="L1174" s="46">
        <v>29431</v>
      </c>
      <c r="M1174" s="41" t="s">
        <v>283</v>
      </c>
      <c r="N1174" s="55">
        <v>3.27</v>
      </c>
      <c r="O1174" s="68">
        <f t="shared" si="54"/>
        <v>790.89296636085624</v>
      </c>
      <c r="P1174" s="57">
        <v>3.11</v>
      </c>
      <c r="Q1174" s="69" t="s">
        <v>315</v>
      </c>
      <c r="R1174" s="46" t="s">
        <v>318</v>
      </c>
      <c r="S1174" s="46" t="s">
        <v>38</v>
      </c>
      <c r="T1174" s="46"/>
      <c r="U1174" s="59"/>
      <c r="V1174" s="60">
        <f t="shared" si="55"/>
        <v>105</v>
      </c>
      <c r="X1174" s="21">
        <f t="shared" si="56"/>
        <v>105</v>
      </c>
    </row>
    <row r="1175" spans="1:25" s="12" customFormat="1" ht="24" customHeight="1">
      <c r="A1175" s="50"/>
      <c r="B1175" s="61"/>
      <c r="C1175" s="24"/>
      <c r="D1175" s="51" t="s">
        <v>325</v>
      </c>
      <c r="E1175" s="46" t="s">
        <v>313</v>
      </c>
      <c r="F1175" s="52">
        <v>10.836</v>
      </c>
      <c r="G1175" s="53">
        <v>2250</v>
      </c>
      <c r="H1175" s="53">
        <v>339</v>
      </c>
      <c r="I1175" s="46" t="s">
        <v>322</v>
      </c>
      <c r="J1175" s="54">
        <v>12300</v>
      </c>
      <c r="K1175" s="54">
        <v>41841</v>
      </c>
      <c r="L1175" s="46">
        <v>29431</v>
      </c>
      <c r="M1175" s="41" t="s">
        <v>283</v>
      </c>
      <c r="N1175" s="55">
        <v>3.26</v>
      </c>
      <c r="O1175" s="68">
        <f t="shared" si="54"/>
        <v>793.31901840490798</v>
      </c>
      <c r="P1175" s="57">
        <v>3.11</v>
      </c>
      <c r="Q1175" s="69" t="s">
        <v>315</v>
      </c>
      <c r="R1175" s="46" t="s">
        <v>318</v>
      </c>
      <c r="S1175" s="46" t="s">
        <v>38</v>
      </c>
      <c r="T1175" s="46"/>
      <c r="U1175" s="59"/>
      <c r="V1175" s="60">
        <f t="shared" si="55"/>
        <v>104</v>
      </c>
      <c r="X1175" s="21">
        <f t="shared" si="56"/>
        <v>104</v>
      </c>
    </row>
    <row r="1176" spans="1:25" s="12" customFormat="1" ht="24" customHeight="1">
      <c r="A1176" s="50"/>
      <c r="B1176" s="61"/>
      <c r="C1176" s="24"/>
      <c r="D1176" s="51" t="s">
        <v>325</v>
      </c>
      <c r="E1176" s="46" t="s">
        <v>313</v>
      </c>
      <c r="F1176" s="52">
        <v>10.836</v>
      </c>
      <c r="G1176" s="53">
        <v>2000</v>
      </c>
      <c r="H1176" s="53">
        <v>294</v>
      </c>
      <c r="I1176" s="46" t="s">
        <v>322</v>
      </c>
      <c r="J1176" s="54">
        <v>12300</v>
      </c>
      <c r="K1176" s="54">
        <v>41841</v>
      </c>
      <c r="L1176" s="46">
        <v>29431</v>
      </c>
      <c r="M1176" s="41" t="s">
        <v>283</v>
      </c>
      <c r="N1176" s="55">
        <v>3.22</v>
      </c>
      <c r="O1176" s="68">
        <f t="shared" si="54"/>
        <v>803.17391304347814</v>
      </c>
      <c r="P1176" s="57">
        <v>3.11</v>
      </c>
      <c r="Q1176" s="69" t="s">
        <v>315</v>
      </c>
      <c r="R1176" s="46" t="s">
        <v>318</v>
      </c>
      <c r="S1176" s="46" t="s">
        <v>38</v>
      </c>
      <c r="T1176" s="46"/>
      <c r="U1176" s="59"/>
      <c r="V1176" s="60">
        <f t="shared" si="55"/>
        <v>103</v>
      </c>
      <c r="X1176" s="21">
        <f t="shared" si="56"/>
        <v>103</v>
      </c>
    </row>
    <row r="1177" spans="1:25" s="12" customFormat="1" ht="24" customHeight="1">
      <c r="A1177" s="50"/>
      <c r="B1177" s="61"/>
      <c r="C1177" s="24"/>
      <c r="D1177" s="51" t="s">
        <v>326</v>
      </c>
      <c r="E1177" s="46" t="s">
        <v>313</v>
      </c>
      <c r="F1177" s="52">
        <v>10.836</v>
      </c>
      <c r="G1177" s="53">
        <v>2000</v>
      </c>
      <c r="H1177" s="53">
        <v>294</v>
      </c>
      <c r="I1177" s="46" t="s">
        <v>322</v>
      </c>
      <c r="J1177" s="54">
        <v>12300</v>
      </c>
      <c r="K1177" s="54">
        <v>41841</v>
      </c>
      <c r="L1177" s="46">
        <v>29431</v>
      </c>
      <c r="M1177" s="41" t="s">
        <v>283</v>
      </c>
      <c r="N1177" s="55">
        <v>3.29</v>
      </c>
      <c r="O1177" s="68">
        <f t="shared" si="54"/>
        <v>786.08510638297878</v>
      </c>
      <c r="P1177" s="57">
        <v>3.11</v>
      </c>
      <c r="Q1177" s="69" t="s">
        <v>323</v>
      </c>
      <c r="R1177" s="46" t="s">
        <v>318</v>
      </c>
      <c r="S1177" s="46" t="s">
        <v>38</v>
      </c>
      <c r="T1177" s="46"/>
      <c r="U1177" s="59"/>
      <c r="V1177" s="60">
        <f t="shared" si="55"/>
        <v>105</v>
      </c>
      <c r="X1177" s="21">
        <f t="shared" si="56"/>
        <v>105</v>
      </c>
      <c r="Y1177" s="30"/>
    </row>
    <row r="1178" spans="1:25" s="12" customFormat="1" ht="24" customHeight="1">
      <c r="A1178" s="50"/>
      <c r="B1178" s="61"/>
      <c r="C1178" s="24"/>
      <c r="D1178" s="51" t="s">
        <v>326</v>
      </c>
      <c r="E1178" s="46" t="s">
        <v>313</v>
      </c>
      <c r="F1178" s="52">
        <v>10.836</v>
      </c>
      <c r="G1178" s="53">
        <v>2000</v>
      </c>
      <c r="H1178" s="53">
        <v>294</v>
      </c>
      <c r="I1178" s="46" t="s">
        <v>322</v>
      </c>
      <c r="J1178" s="54">
        <v>12300</v>
      </c>
      <c r="K1178" s="54">
        <v>41841</v>
      </c>
      <c r="L1178" s="46">
        <v>29431</v>
      </c>
      <c r="M1178" s="41" t="s">
        <v>283</v>
      </c>
      <c r="N1178" s="55">
        <v>3.22</v>
      </c>
      <c r="O1178" s="68">
        <f t="shared" si="54"/>
        <v>803.17391304347814</v>
      </c>
      <c r="P1178" s="57">
        <v>3.11</v>
      </c>
      <c r="Q1178" s="69" t="s">
        <v>315</v>
      </c>
      <c r="R1178" s="46" t="s">
        <v>318</v>
      </c>
      <c r="S1178" s="46" t="s">
        <v>38</v>
      </c>
      <c r="T1178" s="46"/>
      <c r="U1178" s="59"/>
      <c r="V1178" s="60">
        <f t="shared" si="55"/>
        <v>103</v>
      </c>
      <c r="X1178" s="21">
        <f t="shared" si="56"/>
        <v>103</v>
      </c>
    </row>
    <row r="1179" spans="1:25" s="12" customFormat="1" ht="24" customHeight="1">
      <c r="A1179" s="50"/>
      <c r="B1179" s="61"/>
      <c r="C1179" s="24"/>
      <c r="D1179" s="51" t="s">
        <v>327</v>
      </c>
      <c r="E1179" s="46" t="s">
        <v>313</v>
      </c>
      <c r="F1179" s="52">
        <v>10.836</v>
      </c>
      <c r="G1179" s="53">
        <v>1900</v>
      </c>
      <c r="H1179" s="53">
        <v>309</v>
      </c>
      <c r="I1179" s="46" t="s">
        <v>239</v>
      </c>
      <c r="J1179" s="54">
        <v>12300</v>
      </c>
      <c r="K1179" s="54">
        <v>41841</v>
      </c>
      <c r="L1179" s="46">
        <v>29431</v>
      </c>
      <c r="M1179" s="41" t="s">
        <v>283</v>
      </c>
      <c r="N1179" s="55">
        <v>3.24</v>
      </c>
      <c r="O1179" s="68">
        <f t="shared" si="54"/>
        <v>798.21604938271594</v>
      </c>
      <c r="P1179" s="57">
        <v>3.11</v>
      </c>
      <c r="Q1179" s="69" t="s">
        <v>323</v>
      </c>
      <c r="R1179" s="46" t="s">
        <v>318</v>
      </c>
      <c r="S1179" s="46" t="s">
        <v>38</v>
      </c>
      <c r="T1179" s="46"/>
      <c r="U1179" s="59"/>
      <c r="V1179" s="60">
        <f t="shared" si="55"/>
        <v>104</v>
      </c>
      <c r="X1179" s="21">
        <f t="shared" si="56"/>
        <v>104</v>
      </c>
      <c r="Y1179" s="30"/>
    </row>
    <row r="1180" spans="1:25" s="12" customFormat="1" ht="24" customHeight="1">
      <c r="A1180" s="32"/>
      <c r="B1180" s="33"/>
      <c r="C1180" s="24"/>
      <c r="D1180" s="51" t="s">
        <v>327</v>
      </c>
      <c r="E1180" s="46" t="s">
        <v>313</v>
      </c>
      <c r="F1180" s="52">
        <v>10.836</v>
      </c>
      <c r="G1180" s="53">
        <v>1750</v>
      </c>
      <c r="H1180" s="53">
        <v>287</v>
      </c>
      <c r="I1180" s="46" t="s">
        <v>242</v>
      </c>
      <c r="J1180" s="54">
        <v>12300</v>
      </c>
      <c r="K1180" s="54">
        <v>41841</v>
      </c>
      <c r="L1180" s="46">
        <v>29431</v>
      </c>
      <c r="M1180" s="41" t="s">
        <v>283</v>
      </c>
      <c r="N1180" s="55">
        <v>3.19</v>
      </c>
      <c r="O1180" s="68">
        <f t="shared" si="54"/>
        <v>810.72727272727275</v>
      </c>
      <c r="P1180" s="57">
        <v>3.11</v>
      </c>
      <c r="Q1180" s="69" t="s">
        <v>323</v>
      </c>
      <c r="R1180" s="46" t="s">
        <v>318</v>
      </c>
      <c r="S1180" s="46" t="s">
        <v>38</v>
      </c>
      <c r="T1180" s="46"/>
      <c r="U1180" s="59"/>
      <c r="V1180" s="60">
        <f t="shared" si="55"/>
        <v>102</v>
      </c>
      <c r="X1180" s="21">
        <f t="shared" si="56"/>
        <v>102</v>
      </c>
      <c r="Y1180" s="30"/>
    </row>
    <row r="1181" spans="1:25" s="12" customFormat="1" ht="24" customHeight="1">
      <c r="A1181" s="50"/>
      <c r="B1181" s="61"/>
      <c r="C1181" s="24"/>
      <c r="D1181" s="51" t="s">
        <v>327</v>
      </c>
      <c r="E1181" s="46" t="s">
        <v>313</v>
      </c>
      <c r="F1181" s="52">
        <v>10.836</v>
      </c>
      <c r="G1181" s="53">
        <v>1900</v>
      </c>
      <c r="H1181" s="53">
        <v>309</v>
      </c>
      <c r="I1181" s="46" t="s">
        <v>239</v>
      </c>
      <c r="J1181" s="54">
        <v>12300</v>
      </c>
      <c r="K1181" s="54">
        <v>41841</v>
      </c>
      <c r="L1181" s="46">
        <v>29431</v>
      </c>
      <c r="M1181" s="41" t="s">
        <v>283</v>
      </c>
      <c r="N1181" s="55">
        <v>3.18</v>
      </c>
      <c r="O1181" s="68">
        <f t="shared" si="54"/>
        <v>813.27672955974833</v>
      </c>
      <c r="P1181" s="57">
        <v>3.11</v>
      </c>
      <c r="Q1181" s="69" t="s">
        <v>315</v>
      </c>
      <c r="R1181" s="46" t="s">
        <v>318</v>
      </c>
      <c r="S1181" s="46" t="s">
        <v>38</v>
      </c>
      <c r="T1181" s="46"/>
      <c r="U1181" s="59"/>
      <c r="V1181" s="60">
        <f t="shared" si="55"/>
        <v>102</v>
      </c>
      <c r="X1181" s="21">
        <f t="shared" si="56"/>
        <v>102</v>
      </c>
    </row>
    <row r="1182" spans="1:25" s="12" customFormat="1" ht="24" customHeight="1">
      <c r="A1182" s="50"/>
      <c r="B1182" s="61"/>
      <c r="C1182" s="24"/>
      <c r="D1182" s="51" t="s">
        <v>328</v>
      </c>
      <c r="E1182" s="46" t="s">
        <v>313</v>
      </c>
      <c r="F1182" s="52">
        <v>10.836</v>
      </c>
      <c r="G1182" s="53">
        <v>1750</v>
      </c>
      <c r="H1182" s="53">
        <v>287</v>
      </c>
      <c r="I1182" s="46" t="s">
        <v>329</v>
      </c>
      <c r="J1182" s="54">
        <v>12300</v>
      </c>
      <c r="K1182" s="54">
        <v>41841</v>
      </c>
      <c r="L1182" s="46">
        <v>29431</v>
      </c>
      <c r="M1182" s="41" t="s">
        <v>283</v>
      </c>
      <c r="N1182" s="55">
        <v>3.13</v>
      </c>
      <c r="O1182" s="68">
        <f t="shared" si="54"/>
        <v>826.26837060702871</v>
      </c>
      <c r="P1182" s="57">
        <v>3.11</v>
      </c>
      <c r="Q1182" s="69" t="s">
        <v>315</v>
      </c>
      <c r="R1182" s="46" t="s">
        <v>318</v>
      </c>
      <c r="S1182" s="46" t="s">
        <v>38</v>
      </c>
      <c r="T1182" s="46"/>
      <c r="U1182" s="59"/>
      <c r="V1182" s="60">
        <f t="shared" si="55"/>
        <v>100</v>
      </c>
      <c r="X1182" s="21">
        <f t="shared" si="56"/>
        <v>100</v>
      </c>
    </row>
    <row r="1183" spans="1:25" s="12" customFormat="1" ht="24" customHeight="1">
      <c r="A1183" s="50"/>
      <c r="B1183" s="61"/>
      <c r="C1183" s="24"/>
      <c r="D1183" s="51" t="s">
        <v>330</v>
      </c>
      <c r="E1183" s="46" t="s">
        <v>313</v>
      </c>
      <c r="F1183" s="52">
        <v>10.836</v>
      </c>
      <c r="G1183" s="53">
        <v>1900</v>
      </c>
      <c r="H1183" s="53">
        <v>309</v>
      </c>
      <c r="I1183" s="46" t="s">
        <v>239</v>
      </c>
      <c r="J1183" s="54">
        <v>12300</v>
      </c>
      <c r="K1183" s="54">
        <v>41841</v>
      </c>
      <c r="L1183" s="46">
        <v>29431</v>
      </c>
      <c r="M1183" s="41" t="s">
        <v>283</v>
      </c>
      <c r="N1183" s="55">
        <v>3.24</v>
      </c>
      <c r="O1183" s="68">
        <f t="shared" si="54"/>
        <v>798.21604938271594</v>
      </c>
      <c r="P1183" s="57">
        <v>3.11</v>
      </c>
      <c r="Q1183" s="69" t="s">
        <v>323</v>
      </c>
      <c r="R1183" s="46" t="s">
        <v>318</v>
      </c>
      <c r="S1183" s="46" t="s">
        <v>38</v>
      </c>
      <c r="T1183" s="46"/>
      <c r="U1183" s="59"/>
      <c r="V1183" s="60">
        <f t="shared" si="55"/>
        <v>104</v>
      </c>
      <c r="X1183" s="21">
        <f t="shared" si="56"/>
        <v>104</v>
      </c>
      <c r="Y1183" s="30"/>
    </row>
    <row r="1184" spans="1:25" s="12" customFormat="1" ht="24" customHeight="1">
      <c r="A1184" s="50"/>
      <c r="B1184" s="61"/>
      <c r="C1184" s="24"/>
      <c r="D1184" s="51" t="s">
        <v>330</v>
      </c>
      <c r="E1184" s="46" t="s">
        <v>313</v>
      </c>
      <c r="F1184" s="52">
        <v>10.836</v>
      </c>
      <c r="G1184" s="53">
        <v>1900</v>
      </c>
      <c r="H1184" s="53">
        <v>309</v>
      </c>
      <c r="I1184" s="46" t="s">
        <v>239</v>
      </c>
      <c r="J1184" s="54">
        <v>12300</v>
      </c>
      <c r="K1184" s="54">
        <v>41841</v>
      </c>
      <c r="L1184" s="46">
        <v>29431</v>
      </c>
      <c r="M1184" s="41" t="s">
        <v>283</v>
      </c>
      <c r="N1184" s="55">
        <v>3.18</v>
      </c>
      <c r="O1184" s="68">
        <f t="shared" si="54"/>
        <v>813.27672955974833</v>
      </c>
      <c r="P1184" s="57">
        <v>3.11</v>
      </c>
      <c r="Q1184" s="69" t="s">
        <v>315</v>
      </c>
      <c r="R1184" s="46" t="s">
        <v>318</v>
      </c>
      <c r="S1184" s="46" t="s">
        <v>38</v>
      </c>
      <c r="T1184" s="46"/>
      <c r="U1184" s="59"/>
      <c r="V1184" s="60">
        <f t="shared" si="55"/>
        <v>102</v>
      </c>
      <c r="X1184" s="21">
        <f t="shared" si="56"/>
        <v>102</v>
      </c>
    </row>
    <row r="1185" spans="1:25" s="12" customFormat="1" ht="24" customHeight="1">
      <c r="A1185" s="50"/>
      <c r="B1185" s="61"/>
      <c r="C1185" s="24"/>
      <c r="D1185" s="51" t="s">
        <v>331</v>
      </c>
      <c r="E1185" s="46" t="s">
        <v>313</v>
      </c>
      <c r="F1185" s="52">
        <v>10.836</v>
      </c>
      <c r="G1185" s="53">
        <v>1900</v>
      </c>
      <c r="H1185" s="53">
        <v>309</v>
      </c>
      <c r="I1185" s="46" t="s">
        <v>239</v>
      </c>
      <c r="J1185" s="54">
        <v>12300</v>
      </c>
      <c r="K1185" s="54">
        <v>41841</v>
      </c>
      <c r="L1185" s="46">
        <v>29431</v>
      </c>
      <c r="M1185" s="41" t="s">
        <v>283</v>
      </c>
      <c r="N1185" s="55">
        <v>3.24</v>
      </c>
      <c r="O1185" s="68">
        <f t="shared" si="54"/>
        <v>798.21604938271594</v>
      </c>
      <c r="P1185" s="57">
        <v>3.11</v>
      </c>
      <c r="Q1185" s="69" t="s">
        <v>323</v>
      </c>
      <c r="R1185" s="46" t="s">
        <v>318</v>
      </c>
      <c r="S1185" s="46" t="s">
        <v>38</v>
      </c>
      <c r="T1185" s="46"/>
      <c r="U1185" s="59"/>
      <c r="V1185" s="60">
        <f t="shared" si="55"/>
        <v>104</v>
      </c>
      <c r="X1185" s="21">
        <f t="shared" si="56"/>
        <v>104</v>
      </c>
      <c r="Y1185" s="30"/>
    </row>
    <row r="1186" spans="1:25" s="12" customFormat="1" ht="24" customHeight="1">
      <c r="A1186" s="50"/>
      <c r="B1186" s="61"/>
      <c r="C1186" s="24"/>
      <c r="D1186" s="51" t="s">
        <v>331</v>
      </c>
      <c r="E1186" s="46" t="s">
        <v>313</v>
      </c>
      <c r="F1186" s="52">
        <v>10.836</v>
      </c>
      <c r="G1186" s="53">
        <v>1750</v>
      </c>
      <c r="H1186" s="53">
        <v>287</v>
      </c>
      <c r="I1186" s="46" t="s">
        <v>242</v>
      </c>
      <c r="J1186" s="54">
        <v>12300</v>
      </c>
      <c r="K1186" s="54">
        <v>41841</v>
      </c>
      <c r="L1186" s="46">
        <v>29431</v>
      </c>
      <c r="M1186" s="41" t="s">
        <v>283</v>
      </c>
      <c r="N1186" s="55">
        <v>3.19</v>
      </c>
      <c r="O1186" s="68">
        <f t="shared" si="54"/>
        <v>810.72727272727275</v>
      </c>
      <c r="P1186" s="57">
        <v>3.11</v>
      </c>
      <c r="Q1186" s="69" t="s">
        <v>323</v>
      </c>
      <c r="R1186" s="46" t="s">
        <v>318</v>
      </c>
      <c r="S1186" s="46" t="s">
        <v>38</v>
      </c>
      <c r="T1186" s="46"/>
      <c r="U1186" s="59"/>
      <c r="V1186" s="60">
        <f t="shared" si="55"/>
        <v>102</v>
      </c>
      <c r="X1186" s="21">
        <f t="shared" si="56"/>
        <v>102</v>
      </c>
      <c r="Y1186" s="30"/>
    </row>
    <row r="1187" spans="1:25" s="12" customFormat="1" ht="24" customHeight="1">
      <c r="A1187" s="50"/>
      <c r="B1187" s="61"/>
      <c r="C1187" s="24"/>
      <c r="D1187" s="51" t="s">
        <v>331</v>
      </c>
      <c r="E1187" s="46" t="s">
        <v>313</v>
      </c>
      <c r="F1187" s="52">
        <v>10.836</v>
      </c>
      <c r="G1187" s="53">
        <v>1900</v>
      </c>
      <c r="H1187" s="53">
        <v>309</v>
      </c>
      <c r="I1187" s="46" t="s">
        <v>239</v>
      </c>
      <c r="J1187" s="54">
        <v>12300</v>
      </c>
      <c r="K1187" s="54">
        <v>41841</v>
      </c>
      <c r="L1187" s="46">
        <v>29431</v>
      </c>
      <c r="M1187" s="41" t="s">
        <v>283</v>
      </c>
      <c r="N1187" s="55">
        <v>3.18</v>
      </c>
      <c r="O1187" s="68">
        <f t="shared" si="54"/>
        <v>813.27672955974833</v>
      </c>
      <c r="P1187" s="57">
        <v>3.11</v>
      </c>
      <c r="Q1187" s="69" t="s">
        <v>315</v>
      </c>
      <c r="R1187" s="46" t="s">
        <v>318</v>
      </c>
      <c r="S1187" s="46" t="s">
        <v>38</v>
      </c>
      <c r="T1187" s="46"/>
      <c r="U1187" s="59"/>
      <c r="V1187" s="60">
        <f t="shared" si="55"/>
        <v>102</v>
      </c>
      <c r="X1187" s="21">
        <f t="shared" si="56"/>
        <v>102</v>
      </c>
    </row>
    <row r="1188" spans="1:25" s="12" customFormat="1" ht="24" customHeight="1">
      <c r="A1188" s="50"/>
      <c r="B1188" s="61"/>
      <c r="C1188" s="24"/>
      <c r="D1188" s="51" t="s">
        <v>331</v>
      </c>
      <c r="E1188" s="46" t="s">
        <v>313</v>
      </c>
      <c r="F1188" s="52">
        <v>10.836</v>
      </c>
      <c r="G1188" s="53">
        <v>1750</v>
      </c>
      <c r="H1188" s="53">
        <v>287</v>
      </c>
      <c r="I1188" s="46" t="s">
        <v>242</v>
      </c>
      <c r="J1188" s="54">
        <v>12300</v>
      </c>
      <c r="K1188" s="54">
        <v>41841</v>
      </c>
      <c r="L1188" s="46">
        <v>29431</v>
      </c>
      <c r="M1188" s="41" t="s">
        <v>283</v>
      </c>
      <c r="N1188" s="55">
        <v>3.13</v>
      </c>
      <c r="O1188" s="68">
        <f t="shared" si="54"/>
        <v>826.26837060702871</v>
      </c>
      <c r="P1188" s="57">
        <v>3.11</v>
      </c>
      <c r="Q1188" s="69" t="s">
        <v>315</v>
      </c>
      <c r="R1188" s="46" t="s">
        <v>318</v>
      </c>
      <c r="S1188" s="46" t="s">
        <v>38</v>
      </c>
      <c r="T1188" s="46"/>
      <c r="U1188" s="59"/>
      <c r="V1188" s="60">
        <f t="shared" si="55"/>
        <v>100</v>
      </c>
      <c r="X1188" s="21">
        <f t="shared" si="56"/>
        <v>100</v>
      </c>
    </row>
    <row r="1189" spans="1:25" s="12" customFormat="1" ht="24" customHeight="1">
      <c r="A1189" s="50"/>
      <c r="B1189" s="61"/>
      <c r="C1189" s="24"/>
      <c r="D1189" s="51" t="s">
        <v>332</v>
      </c>
      <c r="E1189" s="46" t="s">
        <v>333</v>
      </c>
      <c r="F1189" s="52">
        <v>12.776999999999999</v>
      </c>
      <c r="G1189" s="53">
        <v>2601</v>
      </c>
      <c r="H1189" s="53">
        <v>390</v>
      </c>
      <c r="I1189" s="46" t="s">
        <v>322</v>
      </c>
      <c r="J1189" s="54">
        <v>12300</v>
      </c>
      <c r="K1189" s="54">
        <v>41841</v>
      </c>
      <c r="L1189" s="46">
        <v>29431</v>
      </c>
      <c r="M1189" s="41" t="s">
        <v>283</v>
      </c>
      <c r="N1189" s="55">
        <v>3.2</v>
      </c>
      <c r="O1189" s="68">
        <f t="shared" si="54"/>
        <v>808.19374999999991</v>
      </c>
      <c r="P1189" s="57">
        <v>3.11</v>
      </c>
      <c r="Q1189" s="69" t="s">
        <v>323</v>
      </c>
      <c r="R1189" s="46" t="s">
        <v>318</v>
      </c>
      <c r="S1189" s="46" t="s">
        <v>38</v>
      </c>
      <c r="T1189" s="46"/>
      <c r="U1189" s="59"/>
      <c r="V1189" s="60">
        <f t="shared" si="55"/>
        <v>102</v>
      </c>
      <c r="X1189" s="21">
        <f t="shared" si="56"/>
        <v>102</v>
      </c>
    </row>
    <row r="1190" spans="1:25" s="12" customFormat="1" ht="24" customHeight="1">
      <c r="A1190" s="50"/>
      <c r="B1190" s="61"/>
      <c r="C1190" s="24"/>
      <c r="D1190" s="51" t="s">
        <v>332</v>
      </c>
      <c r="E1190" s="46" t="s">
        <v>333</v>
      </c>
      <c r="F1190" s="52">
        <v>12.776999999999999</v>
      </c>
      <c r="G1190" s="53">
        <v>2601</v>
      </c>
      <c r="H1190" s="53">
        <v>390</v>
      </c>
      <c r="I1190" s="46" t="s">
        <v>322</v>
      </c>
      <c r="J1190" s="54">
        <v>12300</v>
      </c>
      <c r="K1190" s="54">
        <v>41841</v>
      </c>
      <c r="L1190" s="46">
        <v>29431</v>
      </c>
      <c r="M1190" s="41" t="s">
        <v>283</v>
      </c>
      <c r="N1190" s="55">
        <v>3.13</v>
      </c>
      <c r="O1190" s="68">
        <f t="shared" si="54"/>
        <v>826.26837060702871</v>
      </c>
      <c r="P1190" s="57">
        <v>3.11</v>
      </c>
      <c r="Q1190" s="69" t="s">
        <v>315</v>
      </c>
      <c r="R1190" s="46" t="s">
        <v>318</v>
      </c>
      <c r="S1190" s="46" t="s">
        <v>38</v>
      </c>
      <c r="T1190" s="46"/>
      <c r="U1190" s="59"/>
      <c r="V1190" s="60">
        <f t="shared" si="55"/>
        <v>100</v>
      </c>
      <c r="X1190" s="21">
        <f t="shared" si="56"/>
        <v>100</v>
      </c>
    </row>
    <row r="1191" spans="1:25" s="12" customFormat="1" ht="24" customHeight="1">
      <c r="A1191" s="50"/>
      <c r="B1191" s="61"/>
      <c r="C1191" s="24"/>
      <c r="D1191" s="51" t="s">
        <v>334</v>
      </c>
      <c r="E1191" s="46" t="s">
        <v>333</v>
      </c>
      <c r="F1191" s="52">
        <v>12.776999999999999</v>
      </c>
      <c r="G1191" s="53">
        <v>2601</v>
      </c>
      <c r="H1191" s="53">
        <v>390</v>
      </c>
      <c r="I1191" s="46" t="s">
        <v>322</v>
      </c>
      <c r="J1191" s="54">
        <v>12300</v>
      </c>
      <c r="K1191" s="54">
        <v>41841</v>
      </c>
      <c r="L1191" s="46">
        <v>29431</v>
      </c>
      <c r="M1191" s="41" t="s">
        <v>283</v>
      </c>
      <c r="N1191" s="55">
        <v>3.2</v>
      </c>
      <c r="O1191" s="68">
        <f t="shared" si="54"/>
        <v>808.19374999999991</v>
      </c>
      <c r="P1191" s="57">
        <v>3.11</v>
      </c>
      <c r="Q1191" s="69" t="s">
        <v>323</v>
      </c>
      <c r="R1191" s="46" t="s">
        <v>318</v>
      </c>
      <c r="S1191" s="46" t="s">
        <v>38</v>
      </c>
      <c r="T1191" s="46"/>
      <c r="U1191" s="59"/>
      <c r="V1191" s="60">
        <f t="shared" si="55"/>
        <v>102</v>
      </c>
      <c r="X1191" s="21">
        <f t="shared" si="56"/>
        <v>102</v>
      </c>
    </row>
    <row r="1192" spans="1:25" s="12" customFormat="1" ht="24" customHeight="1">
      <c r="A1192" s="50"/>
      <c r="B1192" s="61"/>
      <c r="C1192" s="24"/>
      <c r="D1192" s="51" t="s">
        <v>334</v>
      </c>
      <c r="E1192" s="46" t="s">
        <v>333</v>
      </c>
      <c r="F1192" s="52">
        <v>12.776999999999999</v>
      </c>
      <c r="G1192" s="53">
        <v>2601</v>
      </c>
      <c r="H1192" s="53">
        <v>390</v>
      </c>
      <c r="I1192" s="46" t="s">
        <v>322</v>
      </c>
      <c r="J1192" s="54">
        <v>12300</v>
      </c>
      <c r="K1192" s="54">
        <v>41841</v>
      </c>
      <c r="L1192" s="46">
        <v>29431</v>
      </c>
      <c r="M1192" s="41" t="s">
        <v>283</v>
      </c>
      <c r="N1192" s="55">
        <v>3.13</v>
      </c>
      <c r="O1192" s="68">
        <f t="shared" si="54"/>
        <v>826.26837060702871</v>
      </c>
      <c r="P1192" s="57">
        <v>3.11</v>
      </c>
      <c r="Q1192" s="69" t="s">
        <v>315</v>
      </c>
      <c r="R1192" s="46" t="s">
        <v>318</v>
      </c>
      <c r="S1192" s="46" t="s">
        <v>38</v>
      </c>
      <c r="T1192" s="46"/>
      <c r="U1192" s="59"/>
      <c r="V1192" s="60">
        <f t="shared" si="55"/>
        <v>100</v>
      </c>
      <c r="X1192" s="21">
        <f t="shared" si="56"/>
        <v>100</v>
      </c>
    </row>
    <row r="1193" spans="1:25" s="12" customFormat="1" ht="24" customHeight="1">
      <c r="A1193" s="50"/>
      <c r="B1193" s="61"/>
      <c r="C1193" s="24"/>
      <c r="D1193" s="51" t="s">
        <v>335</v>
      </c>
      <c r="E1193" s="46" t="s">
        <v>313</v>
      </c>
      <c r="F1193" s="52">
        <v>10.836</v>
      </c>
      <c r="G1193" s="53">
        <v>1750</v>
      </c>
      <c r="H1193" s="53">
        <v>287</v>
      </c>
      <c r="I1193" s="46" t="s">
        <v>242</v>
      </c>
      <c r="J1193" s="54">
        <v>12300</v>
      </c>
      <c r="K1193" s="54">
        <v>41841</v>
      </c>
      <c r="L1193" s="46">
        <v>29431</v>
      </c>
      <c r="M1193" s="41" t="s">
        <v>283</v>
      </c>
      <c r="N1193" s="55">
        <v>3.19</v>
      </c>
      <c r="O1193" s="68">
        <f t="shared" si="54"/>
        <v>810.72727272727275</v>
      </c>
      <c r="P1193" s="57">
        <v>3.11</v>
      </c>
      <c r="Q1193" s="69" t="s">
        <v>323</v>
      </c>
      <c r="R1193" s="46" t="s">
        <v>318</v>
      </c>
      <c r="S1193" s="46" t="s">
        <v>38</v>
      </c>
      <c r="T1193" s="46"/>
      <c r="U1193" s="59"/>
      <c r="V1193" s="60">
        <f t="shared" si="55"/>
        <v>102</v>
      </c>
      <c r="X1193" s="21">
        <f t="shared" si="56"/>
        <v>102</v>
      </c>
      <c r="Y1193" s="30"/>
    </row>
    <row r="1194" spans="1:25" s="12" customFormat="1" ht="24" customHeight="1">
      <c r="A1194" s="50"/>
      <c r="B1194" s="61"/>
      <c r="C1194" s="24"/>
      <c r="D1194" s="51" t="s">
        <v>335</v>
      </c>
      <c r="E1194" s="46" t="s">
        <v>313</v>
      </c>
      <c r="F1194" s="52">
        <v>10.836</v>
      </c>
      <c r="G1194" s="53">
        <v>1750</v>
      </c>
      <c r="H1194" s="53">
        <v>287</v>
      </c>
      <c r="I1194" s="46" t="s">
        <v>242</v>
      </c>
      <c r="J1194" s="54">
        <v>12300</v>
      </c>
      <c r="K1194" s="54">
        <v>41841</v>
      </c>
      <c r="L1194" s="46">
        <v>29431</v>
      </c>
      <c r="M1194" s="41" t="s">
        <v>283</v>
      </c>
      <c r="N1194" s="55">
        <v>3.13</v>
      </c>
      <c r="O1194" s="68">
        <f t="shared" si="54"/>
        <v>826.26837060702871</v>
      </c>
      <c r="P1194" s="57">
        <v>3.11</v>
      </c>
      <c r="Q1194" s="69" t="s">
        <v>315</v>
      </c>
      <c r="R1194" s="46" t="s">
        <v>318</v>
      </c>
      <c r="S1194" s="46" t="s">
        <v>38</v>
      </c>
      <c r="T1194" s="46"/>
      <c r="U1194" s="59"/>
      <c r="V1194" s="60">
        <f t="shared" si="55"/>
        <v>100</v>
      </c>
      <c r="X1194" s="21">
        <f t="shared" si="56"/>
        <v>100</v>
      </c>
    </row>
    <row r="1195" spans="1:25" s="12" customFormat="1" ht="24" customHeight="1">
      <c r="A1195" s="50"/>
      <c r="B1195" s="61"/>
      <c r="C1195" s="24"/>
      <c r="D1195" s="51" t="s">
        <v>336</v>
      </c>
      <c r="E1195" s="46" t="s">
        <v>333</v>
      </c>
      <c r="F1195" s="52">
        <v>12.776999999999999</v>
      </c>
      <c r="G1195" s="53">
        <v>2346</v>
      </c>
      <c r="H1195" s="53">
        <v>345</v>
      </c>
      <c r="I1195" s="46" t="s">
        <v>322</v>
      </c>
      <c r="J1195" s="54">
        <v>12300</v>
      </c>
      <c r="K1195" s="54">
        <v>41841</v>
      </c>
      <c r="L1195" s="46">
        <v>29431</v>
      </c>
      <c r="M1195" s="41" t="s">
        <v>283</v>
      </c>
      <c r="N1195" s="55">
        <v>3.18</v>
      </c>
      <c r="O1195" s="68">
        <f t="shared" si="54"/>
        <v>813.27672955974833</v>
      </c>
      <c r="P1195" s="57">
        <v>3.11</v>
      </c>
      <c r="Q1195" s="69" t="s">
        <v>323</v>
      </c>
      <c r="R1195" s="46" t="s">
        <v>318</v>
      </c>
      <c r="S1195" s="46" t="s">
        <v>232</v>
      </c>
      <c r="T1195" s="46"/>
      <c r="U1195" s="59"/>
      <c r="V1195" s="60">
        <f t="shared" si="55"/>
        <v>102</v>
      </c>
      <c r="X1195" s="21">
        <f t="shared" si="56"/>
        <v>102</v>
      </c>
    </row>
    <row r="1196" spans="1:25" s="12" customFormat="1" ht="24" customHeight="1">
      <c r="A1196" s="50"/>
      <c r="B1196" s="61"/>
      <c r="C1196" s="24"/>
      <c r="D1196" s="51" t="s">
        <v>337</v>
      </c>
      <c r="E1196" s="46" t="s">
        <v>333</v>
      </c>
      <c r="F1196" s="52">
        <v>12.776999999999999</v>
      </c>
      <c r="G1196" s="53">
        <v>2346</v>
      </c>
      <c r="H1196" s="53">
        <v>345</v>
      </c>
      <c r="I1196" s="46" t="s">
        <v>322</v>
      </c>
      <c r="J1196" s="54">
        <v>12300</v>
      </c>
      <c r="K1196" s="54">
        <v>41841</v>
      </c>
      <c r="L1196" s="46">
        <v>29431</v>
      </c>
      <c r="M1196" s="41" t="s">
        <v>283</v>
      </c>
      <c r="N1196" s="55">
        <v>3.11</v>
      </c>
      <c r="O1196" s="68">
        <f t="shared" si="54"/>
        <v>831.58199356913178</v>
      </c>
      <c r="P1196" s="57">
        <v>3.11</v>
      </c>
      <c r="Q1196" s="69" t="s">
        <v>315</v>
      </c>
      <c r="R1196" s="46" t="s">
        <v>318</v>
      </c>
      <c r="S1196" s="46" t="s">
        <v>232</v>
      </c>
      <c r="T1196" s="46"/>
      <c r="U1196" s="59"/>
      <c r="V1196" s="60">
        <f t="shared" si="55"/>
        <v>100</v>
      </c>
      <c r="X1196" s="21">
        <f t="shared" si="56"/>
        <v>100</v>
      </c>
    </row>
    <row r="1197" spans="1:25" s="12" customFormat="1" ht="24" customHeight="1">
      <c r="A1197" s="50"/>
      <c r="B1197" s="61"/>
      <c r="C1197" s="24"/>
      <c r="D1197" s="51" t="s">
        <v>338</v>
      </c>
      <c r="E1197" s="46" t="s">
        <v>313</v>
      </c>
      <c r="F1197" s="52">
        <v>10.836</v>
      </c>
      <c r="G1197" s="53">
        <v>2000</v>
      </c>
      <c r="H1197" s="53">
        <v>316</v>
      </c>
      <c r="I1197" s="46" t="s">
        <v>322</v>
      </c>
      <c r="J1197" s="54">
        <v>19421</v>
      </c>
      <c r="K1197" s="54">
        <v>58441</v>
      </c>
      <c r="L1197" s="46">
        <v>38910</v>
      </c>
      <c r="M1197" s="41" t="s">
        <v>283</v>
      </c>
      <c r="N1197" s="55">
        <v>2.4500000000000002</v>
      </c>
      <c r="O1197" s="68">
        <f t="shared" si="54"/>
        <v>1055.5999999999999</v>
      </c>
      <c r="P1197" s="57">
        <v>2.3199999999999998</v>
      </c>
      <c r="Q1197" s="69" t="s">
        <v>323</v>
      </c>
      <c r="R1197" s="46" t="s">
        <v>318</v>
      </c>
      <c r="S1197" s="46" t="s">
        <v>260</v>
      </c>
      <c r="T1197" s="46"/>
      <c r="U1197" s="59"/>
      <c r="V1197" s="60">
        <f t="shared" si="55"/>
        <v>105</v>
      </c>
      <c r="X1197" s="21">
        <f t="shared" si="56"/>
        <v>105</v>
      </c>
      <c r="Y1197" s="30"/>
    </row>
    <row r="1198" spans="1:25" s="12" customFormat="1" ht="24" customHeight="1">
      <c r="A1198" s="50"/>
      <c r="B1198" s="61"/>
      <c r="C1198" s="24"/>
      <c r="D1198" s="51" t="s">
        <v>338</v>
      </c>
      <c r="E1198" s="46" t="s">
        <v>313</v>
      </c>
      <c r="F1198" s="52">
        <v>10.836</v>
      </c>
      <c r="G1198" s="53">
        <v>2000</v>
      </c>
      <c r="H1198" s="53">
        <v>316</v>
      </c>
      <c r="I1198" s="46" t="s">
        <v>322</v>
      </c>
      <c r="J1198" s="54">
        <v>19421</v>
      </c>
      <c r="K1198" s="54">
        <v>58441</v>
      </c>
      <c r="L1198" s="46">
        <v>38910</v>
      </c>
      <c r="M1198" s="41" t="s">
        <v>283</v>
      </c>
      <c r="N1198" s="55">
        <v>2.41</v>
      </c>
      <c r="O1198" s="68">
        <f t="shared" si="54"/>
        <v>1073.1203319502074</v>
      </c>
      <c r="P1198" s="57">
        <v>2.3199999999999998</v>
      </c>
      <c r="Q1198" s="69" t="s">
        <v>315</v>
      </c>
      <c r="R1198" s="46" t="s">
        <v>318</v>
      </c>
      <c r="S1198" s="46" t="s">
        <v>260</v>
      </c>
      <c r="T1198" s="46"/>
      <c r="U1198" s="59"/>
      <c r="V1198" s="60">
        <f t="shared" si="55"/>
        <v>103</v>
      </c>
      <c r="X1198" s="21">
        <f t="shared" si="56"/>
        <v>103</v>
      </c>
    </row>
    <row r="1199" spans="1:25" s="12" customFormat="1" ht="24" customHeight="1">
      <c r="A1199" s="50"/>
      <c r="B1199" s="61"/>
      <c r="C1199" s="24"/>
      <c r="D1199" s="51" t="s">
        <v>339</v>
      </c>
      <c r="E1199" s="46" t="s">
        <v>313</v>
      </c>
      <c r="F1199" s="52">
        <v>10.836</v>
      </c>
      <c r="G1199" s="53">
        <v>2000</v>
      </c>
      <c r="H1199" s="53">
        <v>316</v>
      </c>
      <c r="I1199" s="46" t="s">
        <v>322</v>
      </c>
      <c r="J1199" s="54">
        <v>19421</v>
      </c>
      <c r="K1199" s="54">
        <v>58441</v>
      </c>
      <c r="L1199" s="46">
        <v>38910</v>
      </c>
      <c r="M1199" s="41" t="s">
        <v>283</v>
      </c>
      <c r="N1199" s="55">
        <v>2.4500000000000002</v>
      </c>
      <c r="O1199" s="68">
        <f t="shared" si="54"/>
        <v>1055.5999999999999</v>
      </c>
      <c r="P1199" s="57">
        <v>2.3199999999999998</v>
      </c>
      <c r="Q1199" s="69" t="s">
        <v>323</v>
      </c>
      <c r="R1199" s="46" t="s">
        <v>318</v>
      </c>
      <c r="S1199" s="46" t="s">
        <v>232</v>
      </c>
      <c r="T1199" s="46"/>
      <c r="U1199" s="59"/>
      <c r="V1199" s="60">
        <f t="shared" si="55"/>
        <v>105</v>
      </c>
      <c r="X1199" s="21">
        <f t="shared" si="56"/>
        <v>105</v>
      </c>
      <c r="Y1199" s="30"/>
    </row>
    <row r="1200" spans="1:25" s="12" customFormat="1" ht="24" customHeight="1">
      <c r="A1200" s="50"/>
      <c r="B1200" s="61"/>
      <c r="C1200" s="24"/>
      <c r="D1200" s="51" t="s">
        <v>339</v>
      </c>
      <c r="E1200" s="46" t="s">
        <v>313</v>
      </c>
      <c r="F1200" s="52">
        <v>10.836</v>
      </c>
      <c r="G1200" s="53">
        <v>2250</v>
      </c>
      <c r="H1200" s="53">
        <v>339</v>
      </c>
      <c r="I1200" s="46" t="s">
        <v>322</v>
      </c>
      <c r="J1200" s="54">
        <v>19421</v>
      </c>
      <c r="K1200" s="54">
        <v>58441</v>
      </c>
      <c r="L1200" s="46">
        <v>38910</v>
      </c>
      <c r="M1200" s="41" t="s">
        <v>283</v>
      </c>
      <c r="N1200" s="55">
        <v>2.4500000000000002</v>
      </c>
      <c r="O1200" s="68">
        <f t="shared" si="54"/>
        <v>1055.5999999999999</v>
      </c>
      <c r="P1200" s="57">
        <v>2.3199999999999998</v>
      </c>
      <c r="Q1200" s="69" t="s">
        <v>323</v>
      </c>
      <c r="R1200" s="46" t="s">
        <v>318</v>
      </c>
      <c r="S1200" s="46" t="s">
        <v>232</v>
      </c>
      <c r="T1200" s="46"/>
      <c r="U1200" s="59"/>
      <c r="V1200" s="60">
        <f t="shared" si="55"/>
        <v>105</v>
      </c>
      <c r="X1200" s="21">
        <f t="shared" si="56"/>
        <v>105</v>
      </c>
      <c r="Y1200" s="30"/>
    </row>
    <row r="1201" spans="1:25" s="12" customFormat="1" ht="24" customHeight="1">
      <c r="A1201" s="50"/>
      <c r="B1201" s="61"/>
      <c r="C1201" s="24"/>
      <c r="D1201" s="51" t="s">
        <v>339</v>
      </c>
      <c r="E1201" s="46" t="s">
        <v>313</v>
      </c>
      <c r="F1201" s="52">
        <v>10.836</v>
      </c>
      <c r="G1201" s="53">
        <v>2000</v>
      </c>
      <c r="H1201" s="53">
        <v>316</v>
      </c>
      <c r="I1201" s="46" t="s">
        <v>322</v>
      </c>
      <c r="J1201" s="54">
        <v>19421</v>
      </c>
      <c r="K1201" s="54">
        <v>58441</v>
      </c>
      <c r="L1201" s="46">
        <v>38910</v>
      </c>
      <c r="M1201" s="41" t="s">
        <v>283</v>
      </c>
      <c r="N1201" s="55">
        <v>2.41</v>
      </c>
      <c r="O1201" s="68">
        <f t="shared" si="54"/>
        <v>1073.1203319502074</v>
      </c>
      <c r="P1201" s="57">
        <v>2.3199999999999998</v>
      </c>
      <c r="Q1201" s="69" t="s">
        <v>315</v>
      </c>
      <c r="R1201" s="46" t="s">
        <v>318</v>
      </c>
      <c r="S1201" s="46" t="s">
        <v>232</v>
      </c>
      <c r="T1201" s="46"/>
      <c r="U1201" s="59"/>
      <c r="V1201" s="60">
        <f t="shared" si="55"/>
        <v>103</v>
      </c>
      <c r="X1201" s="21">
        <f t="shared" si="56"/>
        <v>103</v>
      </c>
    </row>
    <row r="1202" spans="1:25" s="12" customFormat="1" ht="24" customHeight="1">
      <c r="A1202" s="50"/>
      <c r="B1202" s="61"/>
      <c r="C1202" s="24"/>
      <c r="D1202" s="51" t="s">
        <v>339</v>
      </c>
      <c r="E1202" s="46" t="s">
        <v>313</v>
      </c>
      <c r="F1202" s="52">
        <v>10.836</v>
      </c>
      <c r="G1202" s="53">
        <v>2250</v>
      </c>
      <c r="H1202" s="53">
        <v>339</v>
      </c>
      <c r="I1202" s="46" t="s">
        <v>322</v>
      </c>
      <c r="J1202" s="54">
        <v>19421</v>
      </c>
      <c r="K1202" s="54">
        <v>58441</v>
      </c>
      <c r="L1202" s="46">
        <v>38910</v>
      </c>
      <c r="M1202" s="41" t="s">
        <v>283</v>
      </c>
      <c r="N1202" s="55">
        <v>2.41</v>
      </c>
      <c r="O1202" s="68">
        <f t="shared" si="54"/>
        <v>1073.1203319502074</v>
      </c>
      <c r="P1202" s="57">
        <v>2.3199999999999998</v>
      </c>
      <c r="Q1202" s="69" t="s">
        <v>315</v>
      </c>
      <c r="R1202" s="46" t="s">
        <v>318</v>
      </c>
      <c r="S1202" s="46" t="s">
        <v>232</v>
      </c>
      <c r="T1202" s="46"/>
      <c r="U1202" s="59"/>
      <c r="V1202" s="60">
        <f t="shared" si="55"/>
        <v>103</v>
      </c>
      <c r="X1202" s="21">
        <f t="shared" si="56"/>
        <v>103</v>
      </c>
    </row>
    <row r="1203" spans="1:25" s="12" customFormat="1" ht="24" customHeight="1">
      <c r="A1203" s="50"/>
      <c r="B1203" s="61"/>
      <c r="C1203" s="24"/>
      <c r="D1203" s="51" t="s">
        <v>339</v>
      </c>
      <c r="E1203" s="46" t="s">
        <v>313</v>
      </c>
      <c r="F1203" s="52">
        <v>10.836</v>
      </c>
      <c r="G1203" s="53">
        <v>1900</v>
      </c>
      <c r="H1203" s="53">
        <v>309</v>
      </c>
      <c r="I1203" s="46" t="s">
        <v>239</v>
      </c>
      <c r="J1203" s="54">
        <v>19421</v>
      </c>
      <c r="K1203" s="54">
        <v>58441</v>
      </c>
      <c r="L1203" s="46">
        <v>38910</v>
      </c>
      <c r="M1203" s="41" t="s">
        <v>283</v>
      </c>
      <c r="N1203" s="55">
        <v>2.37</v>
      </c>
      <c r="O1203" s="68">
        <f t="shared" si="54"/>
        <v>1091.2320675105484</v>
      </c>
      <c r="P1203" s="57">
        <v>2.3199999999999998</v>
      </c>
      <c r="Q1203" s="69" t="s">
        <v>323</v>
      </c>
      <c r="R1203" s="46" t="s">
        <v>318</v>
      </c>
      <c r="S1203" s="46" t="s">
        <v>232</v>
      </c>
      <c r="T1203" s="46"/>
      <c r="U1203" s="59"/>
      <c r="V1203" s="60">
        <f t="shared" si="55"/>
        <v>102</v>
      </c>
      <c r="X1203" s="21">
        <f t="shared" si="56"/>
        <v>102</v>
      </c>
      <c r="Y1203" s="30"/>
    </row>
    <row r="1204" spans="1:25" s="12" customFormat="1" ht="24" customHeight="1">
      <c r="A1204" s="50"/>
      <c r="B1204" s="61"/>
      <c r="C1204" s="24"/>
      <c r="D1204" s="51" t="s">
        <v>339</v>
      </c>
      <c r="E1204" s="46" t="s">
        <v>313</v>
      </c>
      <c r="F1204" s="52">
        <v>10.836</v>
      </c>
      <c r="G1204" s="53">
        <v>1900</v>
      </c>
      <c r="H1204" s="53">
        <v>309</v>
      </c>
      <c r="I1204" s="46" t="s">
        <v>239</v>
      </c>
      <c r="J1204" s="54">
        <v>19421</v>
      </c>
      <c r="K1204" s="54">
        <v>58441</v>
      </c>
      <c r="L1204" s="46">
        <v>38910</v>
      </c>
      <c r="M1204" s="41" t="s">
        <v>283</v>
      </c>
      <c r="N1204" s="55">
        <v>2.34</v>
      </c>
      <c r="O1204" s="68">
        <f t="shared" si="54"/>
        <v>1105.2222222222224</v>
      </c>
      <c r="P1204" s="57">
        <v>2.3199999999999998</v>
      </c>
      <c r="Q1204" s="69" t="s">
        <v>315</v>
      </c>
      <c r="R1204" s="46" t="s">
        <v>318</v>
      </c>
      <c r="S1204" s="46" t="s">
        <v>232</v>
      </c>
      <c r="T1204" s="46"/>
      <c r="U1204" s="59"/>
      <c r="V1204" s="60">
        <f t="shared" si="55"/>
        <v>100</v>
      </c>
      <c r="X1204" s="21">
        <f t="shared" si="56"/>
        <v>100</v>
      </c>
    </row>
    <row r="1205" spans="1:25" s="12" customFormat="1" ht="24" customHeight="1">
      <c r="A1205" s="50"/>
      <c r="B1205" s="61"/>
      <c r="C1205" s="24"/>
      <c r="D1205" s="51" t="s">
        <v>340</v>
      </c>
      <c r="E1205" s="46" t="s">
        <v>313</v>
      </c>
      <c r="F1205" s="52">
        <v>10.836</v>
      </c>
      <c r="G1205" s="53">
        <v>2000</v>
      </c>
      <c r="H1205" s="53">
        <v>316</v>
      </c>
      <c r="I1205" s="46" t="s">
        <v>322</v>
      </c>
      <c r="J1205" s="54">
        <v>19421</v>
      </c>
      <c r="K1205" s="54">
        <v>58441</v>
      </c>
      <c r="L1205" s="46">
        <v>38910</v>
      </c>
      <c r="M1205" s="41" t="s">
        <v>283</v>
      </c>
      <c r="N1205" s="55">
        <v>2.4500000000000002</v>
      </c>
      <c r="O1205" s="68">
        <f t="shared" si="54"/>
        <v>1055.5999999999999</v>
      </c>
      <c r="P1205" s="57">
        <v>2.3199999999999998</v>
      </c>
      <c r="Q1205" s="69" t="s">
        <v>323</v>
      </c>
      <c r="R1205" s="46" t="s">
        <v>318</v>
      </c>
      <c r="S1205" s="46" t="s">
        <v>232</v>
      </c>
      <c r="T1205" s="46"/>
      <c r="U1205" s="59"/>
      <c r="V1205" s="60">
        <f t="shared" si="55"/>
        <v>105</v>
      </c>
      <c r="X1205" s="21">
        <f t="shared" si="56"/>
        <v>105</v>
      </c>
      <c r="Y1205" s="30"/>
    </row>
    <row r="1206" spans="1:25" s="12" customFormat="1" ht="24" customHeight="1">
      <c r="A1206" s="50"/>
      <c r="B1206" s="61"/>
      <c r="C1206" s="24"/>
      <c r="D1206" s="51" t="s">
        <v>340</v>
      </c>
      <c r="E1206" s="46" t="s">
        <v>313</v>
      </c>
      <c r="F1206" s="52">
        <v>10.836</v>
      </c>
      <c r="G1206" s="53">
        <v>2250</v>
      </c>
      <c r="H1206" s="53">
        <v>339</v>
      </c>
      <c r="I1206" s="46" t="s">
        <v>322</v>
      </c>
      <c r="J1206" s="54">
        <v>19421</v>
      </c>
      <c r="K1206" s="54">
        <v>58441</v>
      </c>
      <c r="L1206" s="46">
        <v>38910</v>
      </c>
      <c r="M1206" s="41" t="s">
        <v>283</v>
      </c>
      <c r="N1206" s="55">
        <v>2.4500000000000002</v>
      </c>
      <c r="O1206" s="68">
        <f t="shared" si="54"/>
        <v>1055.5999999999999</v>
      </c>
      <c r="P1206" s="57">
        <v>2.3199999999999998</v>
      </c>
      <c r="Q1206" s="69" t="s">
        <v>323</v>
      </c>
      <c r="R1206" s="46" t="s">
        <v>318</v>
      </c>
      <c r="S1206" s="46" t="s">
        <v>232</v>
      </c>
      <c r="T1206" s="46"/>
      <c r="U1206" s="59"/>
      <c r="V1206" s="60">
        <f t="shared" si="55"/>
        <v>105</v>
      </c>
      <c r="X1206" s="21">
        <f t="shared" si="56"/>
        <v>105</v>
      </c>
      <c r="Y1206" s="30"/>
    </row>
    <row r="1207" spans="1:25" s="12" customFormat="1" ht="24" customHeight="1">
      <c r="A1207" s="50"/>
      <c r="B1207" s="61"/>
      <c r="C1207" s="24"/>
      <c r="D1207" s="51" t="s">
        <v>340</v>
      </c>
      <c r="E1207" s="46" t="s">
        <v>313</v>
      </c>
      <c r="F1207" s="52">
        <v>10.836</v>
      </c>
      <c r="G1207" s="53">
        <v>2000</v>
      </c>
      <c r="H1207" s="53">
        <v>316</v>
      </c>
      <c r="I1207" s="46" t="s">
        <v>322</v>
      </c>
      <c r="J1207" s="54">
        <v>19421</v>
      </c>
      <c r="K1207" s="54">
        <v>58441</v>
      </c>
      <c r="L1207" s="46">
        <v>38910</v>
      </c>
      <c r="M1207" s="41" t="s">
        <v>283</v>
      </c>
      <c r="N1207" s="55">
        <v>2.41</v>
      </c>
      <c r="O1207" s="68">
        <f t="shared" si="54"/>
        <v>1073.1203319502074</v>
      </c>
      <c r="P1207" s="57">
        <v>2.3199999999999998</v>
      </c>
      <c r="Q1207" s="69" t="s">
        <v>315</v>
      </c>
      <c r="R1207" s="46" t="s">
        <v>318</v>
      </c>
      <c r="S1207" s="46" t="s">
        <v>232</v>
      </c>
      <c r="T1207" s="46"/>
      <c r="U1207" s="59"/>
      <c r="V1207" s="60">
        <f t="shared" si="55"/>
        <v>103</v>
      </c>
      <c r="X1207" s="21">
        <f t="shared" si="56"/>
        <v>103</v>
      </c>
    </row>
    <row r="1208" spans="1:25" s="12" customFormat="1" ht="24" customHeight="1">
      <c r="A1208" s="50"/>
      <c r="B1208" s="61"/>
      <c r="C1208" s="24"/>
      <c r="D1208" s="51" t="s">
        <v>340</v>
      </c>
      <c r="E1208" s="46" t="s">
        <v>313</v>
      </c>
      <c r="F1208" s="52">
        <v>10.836</v>
      </c>
      <c r="G1208" s="53">
        <v>2250</v>
      </c>
      <c r="H1208" s="53">
        <v>339</v>
      </c>
      <c r="I1208" s="46" t="s">
        <v>322</v>
      </c>
      <c r="J1208" s="54">
        <v>19421</v>
      </c>
      <c r="K1208" s="54">
        <v>58441</v>
      </c>
      <c r="L1208" s="46">
        <v>38910</v>
      </c>
      <c r="M1208" s="41" t="s">
        <v>283</v>
      </c>
      <c r="N1208" s="55">
        <v>2.41</v>
      </c>
      <c r="O1208" s="68">
        <f t="shared" si="54"/>
        <v>1073.1203319502074</v>
      </c>
      <c r="P1208" s="57">
        <v>2.3199999999999998</v>
      </c>
      <c r="Q1208" s="69" t="s">
        <v>315</v>
      </c>
      <c r="R1208" s="46" t="s">
        <v>318</v>
      </c>
      <c r="S1208" s="46" t="s">
        <v>232</v>
      </c>
      <c r="T1208" s="46"/>
      <c r="U1208" s="59"/>
      <c r="V1208" s="60">
        <f t="shared" si="55"/>
        <v>103</v>
      </c>
      <c r="X1208" s="21">
        <f t="shared" si="56"/>
        <v>103</v>
      </c>
    </row>
    <row r="1209" spans="1:25" s="12" customFormat="1" ht="24" customHeight="1">
      <c r="A1209" s="50"/>
      <c r="B1209" s="61"/>
      <c r="C1209" s="24"/>
      <c r="D1209" s="51" t="s">
        <v>340</v>
      </c>
      <c r="E1209" s="46" t="s">
        <v>313</v>
      </c>
      <c r="F1209" s="52">
        <v>10.836</v>
      </c>
      <c r="G1209" s="53">
        <v>1900</v>
      </c>
      <c r="H1209" s="53">
        <v>309</v>
      </c>
      <c r="I1209" s="46" t="s">
        <v>239</v>
      </c>
      <c r="J1209" s="54">
        <v>19421</v>
      </c>
      <c r="K1209" s="54">
        <v>58441</v>
      </c>
      <c r="L1209" s="46">
        <v>38910</v>
      </c>
      <c r="M1209" s="41" t="s">
        <v>283</v>
      </c>
      <c r="N1209" s="55">
        <v>2.37</v>
      </c>
      <c r="O1209" s="68">
        <f t="shared" si="54"/>
        <v>1091.2320675105484</v>
      </c>
      <c r="P1209" s="57">
        <v>2.3199999999999998</v>
      </c>
      <c r="Q1209" s="69" t="s">
        <v>323</v>
      </c>
      <c r="R1209" s="46" t="s">
        <v>318</v>
      </c>
      <c r="S1209" s="46" t="s">
        <v>232</v>
      </c>
      <c r="T1209" s="46"/>
      <c r="U1209" s="59"/>
      <c r="V1209" s="60">
        <f t="shared" si="55"/>
        <v>102</v>
      </c>
      <c r="X1209" s="21">
        <f t="shared" si="56"/>
        <v>102</v>
      </c>
      <c r="Y1209" s="30"/>
    </row>
    <row r="1210" spans="1:25" s="12" customFormat="1" ht="24" customHeight="1">
      <c r="A1210" s="50"/>
      <c r="B1210" s="61"/>
      <c r="C1210" s="24"/>
      <c r="D1210" s="51" t="s">
        <v>340</v>
      </c>
      <c r="E1210" s="46" t="s">
        <v>313</v>
      </c>
      <c r="F1210" s="52">
        <v>10.836</v>
      </c>
      <c r="G1210" s="53">
        <v>1900</v>
      </c>
      <c r="H1210" s="53">
        <v>309</v>
      </c>
      <c r="I1210" s="46" t="s">
        <v>239</v>
      </c>
      <c r="J1210" s="54">
        <v>19421</v>
      </c>
      <c r="K1210" s="54">
        <v>58441</v>
      </c>
      <c r="L1210" s="46">
        <v>38910</v>
      </c>
      <c r="M1210" s="41" t="s">
        <v>283</v>
      </c>
      <c r="N1210" s="55">
        <v>2.34</v>
      </c>
      <c r="O1210" s="68">
        <f t="shared" si="54"/>
        <v>1105.2222222222224</v>
      </c>
      <c r="P1210" s="57">
        <v>2.3199999999999998</v>
      </c>
      <c r="Q1210" s="69" t="s">
        <v>315</v>
      </c>
      <c r="R1210" s="46" t="s">
        <v>318</v>
      </c>
      <c r="S1210" s="46" t="s">
        <v>232</v>
      </c>
      <c r="T1210" s="46"/>
      <c r="U1210" s="59"/>
      <c r="V1210" s="60">
        <f t="shared" si="55"/>
        <v>100</v>
      </c>
      <c r="X1210" s="21">
        <f t="shared" si="56"/>
        <v>100</v>
      </c>
    </row>
    <row r="1211" spans="1:25" s="12" customFormat="1" ht="24" customHeight="1">
      <c r="A1211" s="50"/>
      <c r="B1211" s="61"/>
      <c r="C1211" s="24"/>
      <c r="D1211" s="51" t="s">
        <v>341</v>
      </c>
      <c r="E1211" s="46" t="s">
        <v>313</v>
      </c>
      <c r="F1211" s="52">
        <v>10.836</v>
      </c>
      <c r="G1211" s="53">
        <v>2000</v>
      </c>
      <c r="H1211" s="53">
        <v>316</v>
      </c>
      <c r="I1211" s="46" t="s">
        <v>322</v>
      </c>
      <c r="J1211" s="54">
        <v>19421</v>
      </c>
      <c r="K1211" s="54">
        <v>58441</v>
      </c>
      <c r="L1211" s="46">
        <v>38910</v>
      </c>
      <c r="M1211" s="41" t="s">
        <v>283</v>
      </c>
      <c r="N1211" s="55">
        <v>2.4500000000000002</v>
      </c>
      <c r="O1211" s="68">
        <f t="shared" si="54"/>
        <v>1055.5999999999999</v>
      </c>
      <c r="P1211" s="57">
        <v>2.3199999999999998</v>
      </c>
      <c r="Q1211" s="69" t="s">
        <v>323</v>
      </c>
      <c r="R1211" s="46" t="s">
        <v>318</v>
      </c>
      <c r="S1211" s="46" t="s">
        <v>232</v>
      </c>
      <c r="T1211" s="46"/>
      <c r="U1211" s="59"/>
      <c r="V1211" s="60">
        <f t="shared" si="55"/>
        <v>105</v>
      </c>
      <c r="X1211" s="21">
        <f t="shared" si="56"/>
        <v>105</v>
      </c>
      <c r="Y1211" s="30"/>
    </row>
    <row r="1212" spans="1:25" s="12" customFormat="1" ht="24" customHeight="1">
      <c r="A1212" s="50"/>
      <c r="B1212" s="61"/>
      <c r="C1212" s="24"/>
      <c r="D1212" s="51" t="s">
        <v>341</v>
      </c>
      <c r="E1212" s="46" t="s">
        <v>313</v>
      </c>
      <c r="F1212" s="52">
        <v>10.836</v>
      </c>
      <c r="G1212" s="53">
        <v>2250</v>
      </c>
      <c r="H1212" s="53">
        <v>339</v>
      </c>
      <c r="I1212" s="46" t="s">
        <v>322</v>
      </c>
      <c r="J1212" s="54">
        <v>19421</v>
      </c>
      <c r="K1212" s="54">
        <v>58441</v>
      </c>
      <c r="L1212" s="46">
        <v>38910</v>
      </c>
      <c r="M1212" s="41" t="s">
        <v>283</v>
      </c>
      <c r="N1212" s="55">
        <v>2.4500000000000002</v>
      </c>
      <c r="O1212" s="68">
        <f t="shared" si="54"/>
        <v>1055.5999999999999</v>
      </c>
      <c r="P1212" s="57">
        <v>2.3199999999999998</v>
      </c>
      <c r="Q1212" s="69" t="s">
        <v>323</v>
      </c>
      <c r="R1212" s="46" t="s">
        <v>318</v>
      </c>
      <c r="S1212" s="46" t="s">
        <v>232</v>
      </c>
      <c r="T1212" s="46"/>
      <c r="U1212" s="59"/>
      <c r="V1212" s="60">
        <f t="shared" si="55"/>
        <v>105</v>
      </c>
      <c r="X1212" s="21">
        <f t="shared" si="56"/>
        <v>105</v>
      </c>
      <c r="Y1212" s="30"/>
    </row>
    <row r="1213" spans="1:25" s="12" customFormat="1" ht="24" customHeight="1">
      <c r="A1213" s="50"/>
      <c r="B1213" s="61"/>
      <c r="C1213" s="24"/>
      <c r="D1213" s="51" t="s">
        <v>341</v>
      </c>
      <c r="E1213" s="46" t="s">
        <v>313</v>
      </c>
      <c r="F1213" s="52">
        <v>10.836</v>
      </c>
      <c r="G1213" s="53">
        <v>2000</v>
      </c>
      <c r="H1213" s="53">
        <v>316</v>
      </c>
      <c r="I1213" s="46" t="s">
        <v>322</v>
      </c>
      <c r="J1213" s="54">
        <v>19421</v>
      </c>
      <c r="K1213" s="54">
        <v>58441</v>
      </c>
      <c r="L1213" s="46">
        <v>38910</v>
      </c>
      <c r="M1213" s="41" t="s">
        <v>283</v>
      </c>
      <c r="N1213" s="55">
        <v>2.41</v>
      </c>
      <c r="O1213" s="68">
        <f t="shared" si="54"/>
        <v>1073.1203319502074</v>
      </c>
      <c r="P1213" s="57">
        <v>2.3199999999999998</v>
      </c>
      <c r="Q1213" s="69" t="s">
        <v>315</v>
      </c>
      <c r="R1213" s="46" t="s">
        <v>318</v>
      </c>
      <c r="S1213" s="46" t="s">
        <v>232</v>
      </c>
      <c r="T1213" s="46"/>
      <c r="U1213" s="59"/>
      <c r="V1213" s="60">
        <f t="shared" si="55"/>
        <v>103</v>
      </c>
      <c r="X1213" s="21">
        <f t="shared" si="56"/>
        <v>103</v>
      </c>
    </row>
    <row r="1214" spans="1:25" s="12" customFormat="1" ht="24" customHeight="1">
      <c r="A1214" s="50"/>
      <c r="B1214" s="61"/>
      <c r="C1214" s="24"/>
      <c r="D1214" s="51" t="s">
        <v>341</v>
      </c>
      <c r="E1214" s="46" t="s">
        <v>313</v>
      </c>
      <c r="F1214" s="52">
        <v>10.836</v>
      </c>
      <c r="G1214" s="53">
        <v>2250</v>
      </c>
      <c r="H1214" s="53">
        <v>339</v>
      </c>
      <c r="I1214" s="46" t="s">
        <v>322</v>
      </c>
      <c r="J1214" s="54">
        <v>19421</v>
      </c>
      <c r="K1214" s="54">
        <v>58441</v>
      </c>
      <c r="L1214" s="46">
        <v>38910</v>
      </c>
      <c r="M1214" s="41" t="s">
        <v>283</v>
      </c>
      <c r="N1214" s="55">
        <v>2.41</v>
      </c>
      <c r="O1214" s="68">
        <f t="shared" si="54"/>
        <v>1073.1203319502074</v>
      </c>
      <c r="P1214" s="57">
        <v>2.3199999999999998</v>
      </c>
      <c r="Q1214" s="69" t="s">
        <v>315</v>
      </c>
      <c r="R1214" s="46" t="s">
        <v>318</v>
      </c>
      <c r="S1214" s="46" t="s">
        <v>232</v>
      </c>
      <c r="T1214" s="46"/>
      <c r="U1214" s="59"/>
      <c r="V1214" s="60">
        <f t="shared" si="55"/>
        <v>103</v>
      </c>
      <c r="X1214" s="21">
        <f t="shared" si="56"/>
        <v>103</v>
      </c>
    </row>
    <row r="1215" spans="1:25" s="12" customFormat="1" ht="24" customHeight="1">
      <c r="A1215" s="50"/>
      <c r="B1215" s="61"/>
      <c r="C1215" s="24"/>
      <c r="D1215" s="51" t="s">
        <v>341</v>
      </c>
      <c r="E1215" s="46" t="s">
        <v>313</v>
      </c>
      <c r="F1215" s="52">
        <v>10.836</v>
      </c>
      <c r="G1215" s="53">
        <v>1900</v>
      </c>
      <c r="H1215" s="53">
        <v>309</v>
      </c>
      <c r="I1215" s="46" t="s">
        <v>239</v>
      </c>
      <c r="J1215" s="54">
        <v>19421</v>
      </c>
      <c r="K1215" s="54">
        <v>58441</v>
      </c>
      <c r="L1215" s="46">
        <v>38910</v>
      </c>
      <c r="M1215" s="41" t="s">
        <v>283</v>
      </c>
      <c r="N1215" s="55">
        <v>2.37</v>
      </c>
      <c r="O1215" s="68">
        <f t="shared" si="54"/>
        <v>1091.2320675105484</v>
      </c>
      <c r="P1215" s="57">
        <v>2.3199999999999998</v>
      </c>
      <c r="Q1215" s="69" t="s">
        <v>323</v>
      </c>
      <c r="R1215" s="46" t="s">
        <v>318</v>
      </c>
      <c r="S1215" s="46" t="s">
        <v>232</v>
      </c>
      <c r="T1215" s="46"/>
      <c r="U1215" s="59"/>
      <c r="V1215" s="60">
        <f t="shared" si="55"/>
        <v>102</v>
      </c>
      <c r="X1215" s="21">
        <f t="shared" si="56"/>
        <v>102</v>
      </c>
      <c r="Y1215" s="30"/>
    </row>
    <row r="1216" spans="1:25" s="12" customFormat="1" ht="24" customHeight="1">
      <c r="A1216" s="50"/>
      <c r="B1216" s="61"/>
      <c r="C1216" s="24"/>
      <c r="D1216" s="51" t="s">
        <v>341</v>
      </c>
      <c r="E1216" s="46" t="s">
        <v>313</v>
      </c>
      <c r="F1216" s="52">
        <v>10.836</v>
      </c>
      <c r="G1216" s="53">
        <v>1900</v>
      </c>
      <c r="H1216" s="53">
        <v>309</v>
      </c>
      <c r="I1216" s="46" t="s">
        <v>239</v>
      </c>
      <c r="J1216" s="54">
        <v>19421</v>
      </c>
      <c r="K1216" s="54">
        <v>58441</v>
      </c>
      <c r="L1216" s="46">
        <v>38910</v>
      </c>
      <c r="M1216" s="41" t="s">
        <v>283</v>
      </c>
      <c r="N1216" s="55">
        <v>2.34</v>
      </c>
      <c r="O1216" s="68">
        <f t="shared" si="54"/>
        <v>1105.2222222222224</v>
      </c>
      <c r="P1216" s="57">
        <v>2.3199999999999998</v>
      </c>
      <c r="Q1216" s="69" t="s">
        <v>315</v>
      </c>
      <c r="R1216" s="46" t="s">
        <v>318</v>
      </c>
      <c r="S1216" s="46" t="s">
        <v>232</v>
      </c>
      <c r="T1216" s="46"/>
      <c r="U1216" s="59"/>
      <c r="V1216" s="60">
        <f t="shared" si="55"/>
        <v>100</v>
      </c>
      <c r="X1216" s="21">
        <f t="shared" si="56"/>
        <v>100</v>
      </c>
    </row>
    <row r="1217" spans="1:25" s="12" customFormat="1" ht="24" customHeight="1">
      <c r="A1217" s="50"/>
      <c r="B1217" s="61"/>
      <c r="C1217" s="24"/>
      <c r="D1217" s="51" t="s">
        <v>342</v>
      </c>
      <c r="E1217" s="46" t="s">
        <v>333</v>
      </c>
      <c r="F1217" s="52">
        <v>12.776999999999999</v>
      </c>
      <c r="G1217" s="53">
        <v>2346</v>
      </c>
      <c r="H1217" s="53">
        <v>345</v>
      </c>
      <c r="I1217" s="46" t="s">
        <v>322</v>
      </c>
      <c r="J1217" s="54">
        <v>19421</v>
      </c>
      <c r="K1217" s="54">
        <v>58441</v>
      </c>
      <c r="L1217" s="46">
        <v>38910</v>
      </c>
      <c r="M1217" s="41" t="s">
        <v>283</v>
      </c>
      <c r="N1217" s="55">
        <v>2.41</v>
      </c>
      <c r="O1217" s="68">
        <f t="shared" si="54"/>
        <v>1073.1203319502074</v>
      </c>
      <c r="P1217" s="57">
        <v>2.3199999999999998</v>
      </c>
      <c r="Q1217" s="69" t="s">
        <v>323</v>
      </c>
      <c r="R1217" s="46" t="s">
        <v>318</v>
      </c>
      <c r="S1217" s="46" t="s">
        <v>232</v>
      </c>
      <c r="T1217" s="46"/>
      <c r="U1217" s="59"/>
      <c r="V1217" s="60">
        <f t="shared" si="55"/>
        <v>103</v>
      </c>
      <c r="X1217" s="21">
        <f t="shared" si="56"/>
        <v>103</v>
      </c>
    </row>
    <row r="1218" spans="1:25" s="12" customFormat="1" ht="24" customHeight="1">
      <c r="A1218" s="50"/>
      <c r="B1218" s="61"/>
      <c r="C1218" s="24"/>
      <c r="D1218" s="51" t="s">
        <v>342</v>
      </c>
      <c r="E1218" s="46" t="s">
        <v>333</v>
      </c>
      <c r="F1218" s="52">
        <v>12.776999999999999</v>
      </c>
      <c r="G1218" s="53">
        <v>2448</v>
      </c>
      <c r="H1218" s="53">
        <v>360</v>
      </c>
      <c r="I1218" s="46" t="s">
        <v>322</v>
      </c>
      <c r="J1218" s="54">
        <v>19421</v>
      </c>
      <c r="K1218" s="54">
        <v>58441</v>
      </c>
      <c r="L1218" s="46">
        <v>38910</v>
      </c>
      <c r="M1218" s="41" t="s">
        <v>283</v>
      </c>
      <c r="N1218" s="55">
        <v>2.39</v>
      </c>
      <c r="O1218" s="68">
        <f t="shared" si="54"/>
        <v>1082.1004184100418</v>
      </c>
      <c r="P1218" s="57">
        <v>2.3199999999999998</v>
      </c>
      <c r="Q1218" s="69" t="s">
        <v>323</v>
      </c>
      <c r="R1218" s="46" t="s">
        <v>318</v>
      </c>
      <c r="S1218" s="46" t="s">
        <v>232</v>
      </c>
      <c r="T1218" s="46"/>
      <c r="U1218" s="59"/>
      <c r="V1218" s="60">
        <f t="shared" si="55"/>
        <v>103</v>
      </c>
      <c r="X1218" s="21">
        <f t="shared" si="56"/>
        <v>103</v>
      </c>
    </row>
    <row r="1219" spans="1:25" s="12" customFormat="1" ht="24" customHeight="1">
      <c r="A1219" s="50"/>
      <c r="B1219" s="61"/>
      <c r="C1219" s="24"/>
      <c r="D1219" s="51" t="s">
        <v>342</v>
      </c>
      <c r="E1219" s="46" t="s">
        <v>333</v>
      </c>
      <c r="F1219" s="52">
        <v>12.776999999999999</v>
      </c>
      <c r="G1219" s="53">
        <v>2601</v>
      </c>
      <c r="H1219" s="53">
        <v>390</v>
      </c>
      <c r="I1219" s="46" t="s">
        <v>322</v>
      </c>
      <c r="J1219" s="54">
        <v>19421</v>
      </c>
      <c r="K1219" s="54">
        <v>58441</v>
      </c>
      <c r="L1219" s="46">
        <v>38910</v>
      </c>
      <c r="M1219" s="41" t="s">
        <v>283</v>
      </c>
      <c r="N1219" s="55">
        <v>2.38</v>
      </c>
      <c r="O1219" s="68">
        <f t="shared" si="54"/>
        <v>1086.6470588235293</v>
      </c>
      <c r="P1219" s="57">
        <v>2.3199999999999998</v>
      </c>
      <c r="Q1219" s="69" t="s">
        <v>323</v>
      </c>
      <c r="R1219" s="46" t="s">
        <v>318</v>
      </c>
      <c r="S1219" s="46" t="s">
        <v>232</v>
      </c>
      <c r="T1219" s="46"/>
      <c r="U1219" s="59"/>
      <c r="V1219" s="60">
        <f t="shared" si="55"/>
        <v>102</v>
      </c>
      <c r="X1219" s="21">
        <f t="shared" si="56"/>
        <v>102</v>
      </c>
    </row>
    <row r="1220" spans="1:25" s="12" customFormat="1" ht="24" customHeight="1">
      <c r="A1220" s="50"/>
      <c r="B1220" s="61"/>
      <c r="C1220" s="24"/>
      <c r="D1220" s="51" t="s">
        <v>342</v>
      </c>
      <c r="E1220" s="46" t="s">
        <v>333</v>
      </c>
      <c r="F1220" s="52">
        <v>12.776999999999999</v>
      </c>
      <c r="G1220" s="53">
        <v>2346</v>
      </c>
      <c r="H1220" s="53">
        <v>345</v>
      </c>
      <c r="I1220" s="46" t="s">
        <v>322</v>
      </c>
      <c r="J1220" s="54">
        <v>19421</v>
      </c>
      <c r="K1220" s="54">
        <v>58441</v>
      </c>
      <c r="L1220" s="46">
        <v>38910</v>
      </c>
      <c r="M1220" s="41" t="s">
        <v>283</v>
      </c>
      <c r="N1220" s="55">
        <v>2.37</v>
      </c>
      <c r="O1220" s="68">
        <f t="shared" si="54"/>
        <v>1091.2320675105484</v>
      </c>
      <c r="P1220" s="57">
        <v>2.3199999999999998</v>
      </c>
      <c r="Q1220" s="69" t="s">
        <v>315</v>
      </c>
      <c r="R1220" s="46" t="s">
        <v>318</v>
      </c>
      <c r="S1220" s="46" t="s">
        <v>232</v>
      </c>
      <c r="T1220" s="46"/>
      <c r="U1220" s="59"/>
      <c r="V1220" s="60">
        <f t="shared" si="55"/>
        <v>102</v>
      </c>
      <c r="X1220" s="21">
        <f t="shared" si="56"/>
        <v>102</v>
      </c>
    </row>
    <row r="1221" spans="1:25" s="12" customFormat="1" ht="24" customHeight="1">
      <c r="A1221" s="50"/>
      <c r="B1221" s="61"/>
      <c r="C1221" s="24"/>
      <c r="D1221" s="51" t="s">
        <v>342</v>
      </c>
      <c r="E1221" s="46" t="s">
        <v>333</v>
      </c>
      <c r="F1221" s="52">
        <v>12.776999999999999</v>
      </c>
      <c r="G1221" s="53">
        <v>2448</v>
      </c>
      <c r="H1221" s="53">
        <v>360</v>
      </c>
      <c r="I1221" s="46" t="s">
        <v>322</v>
      </c>
      <c r="J1221" s="54">
        <v>19421</v>
      </c>
      <c r="K1221" s="54">
        <v>58441</v>
      </c>
      <c r="L1221" s="46">
        <v>38910</v>
      </c>
      <c r="M1221" s="41" t="s">
        <v>283</v>
      </c>
      <c r="N1221" s="55">
        <v>2.35</v>
      </c>
      <c r="O1221" s="68">
        <f t="shared" si="54"/>
        <v>1100.5191489361703</v>
      </c>
      <c r="P1221" s="57">
        <v>2.3199999999999998</v>
      </c>
      <c r="Q1221" s="69" t="s">
        <v>315</v>
      </c>
      <c r="R1221" s="46" t="s">
        <v>318</v>
      </c>
      <c r="S1221" s="46" t="s">
        <v>232</v>
      </c>
      <c r="T1221" s="46"/>
      <c r="U1221" s="59"/>
      <c r="V1221" s="60">
        <f t="shared" si="55"/>
        <v>101</v>
      </c>
      <c r="X1221" s="21">
        <f t="shared" si="56"/>
        <v>101</v>
      </c>
    </row>
    <row r="1222" spans="1:25" s="12" customFormat="1" ht="24" customHeight="1">
      <c r="A1222" s="50"/>
      <c r="B1222" s="61"/>
      <c r="C1222" s="24"/>
      <c r="D1222" s="51" t="s">
        <v>342</v>
      </c>
      <c r="E1222" s="46" t="s">
        <v>333</v>
      </c>
      <c r="F1222" s="52">
        <v>12.776999999999999</v>
      </c>
      <c r="G1222" s="53">
        <v>2601</v>
      </c>
      <c r="H1222" s="53">
        <v>390</v>
      </c>
      <c r="I1222" s="46" t="s">
        <v>322</v>
      </c>
      <c r="J1222" s="54">
        <v>19421</v>
      </c>
      <c r="K1222" s="54">
        <v>58441</v>
      </c>
      <c r="L1222" s="46">
        <v>38910</v>
      </c>
      <c r="M1222" s="41" t="s">
        <v>283</v>
      </c>
      <c r="N1222" s="55">
        <v>2.34</v>
      </c>
      <c r="O1222" s="68">
        <f t="shared" si="54"/>
        <v>1105.2222222222224</v>
      </c>
      <c r="P1222" s="57">
        <v>2.3199999999999998</v>
      </c>
      <c r="Q1222" s="69" t="s">
        <v>315</v>
      </c>
      <c r="R1222" s="46" t="s">
        <v>318</v>
      </c>
      <c r="S1222" s="46" t="s">
        <v>232</v>
      </c>
      <c r="T1222" s="46"/>
      <c r="U1222" s="59"/>
      <c r="V1222" s="60">
        <f t="shared" si="55"/>
        <v>100</v>
      </c>
      <c r="X1222" s="21">
        <f t="shared" si="56"/>
        <v>100</v>
      </c>
    </row>
    <row r="1223" spans="1:25" s="12" customFormat="1" ht="24" customHeight="1">
      <c r="A1223" s="50"/>
      <c r="B1223" s="61"/>
      <c r="C1223" s="24"/>
      <c r="D1223" s="51" t="s">
        <v>343</v>
      </c>
      <c r="E1223" s="46" t="s">
        <v>333</v>
      </c>
      <c r="F1223" s="52">
        <v>12.776999999999999</v>
      </c>
      <c r="G1223" s="53">
        <v>2346</v>
      </c>
      <c r="H1223" s="53">
        <v>345</v>
      </c>
      <c r="I1223" s="46" t="s">
        <v>322</v>
      </c>
      <c r="J1223" s="54">
        <v>19421</v>
      </c>
      <c r="K1223" s="54">
        <v>58441</v>
      </c>
      <c r="L1223" s="46">
        <v>38910</v>
      </c>
      <c r="M1223" s="41" t="s">
        <v>283</v>
      </c>
      <c r="N1223" s="55">
        <v>2.41</v>
      </c>
      <c r="O1223" s="68">
        <f t="shared" si="54"/>
        <v>1073.1203319502074</v>
      </c>
      <c r="P1223" s="57">
        <v>2.3199999999999998</v>
      </c>
      <c r="Q1223" s="69" t="s">
        <v>323</v>
      </c>
      <c r="R1223" s="46" t="s">
        <v>318</v>
      </c>
      <c r="S1223" s="46" t="s">
        <v>232</v>
      </c>
      <c r="T1223" s="46"/>
      <c r="U1223" s="59"/>
      <c r="V1223" s="60">
        <f t="shared" si="55"/>
        <v>103</v>
      </c>
      <c r="X1223" s="21">
        <f t="shared" si="56"/>
        <v>103</v>
      </c>
    </row>
    <row r="1224" spans="1:25" s="12" customFormat="1" ht="24" customHeight="1">
      <c r="A1224" s="50"/>
      <c r="B1224" s="61"/>
      <c r="C1224" s="24"/>
      <c r="D1224" s="51" t="s">
        <v>343</v>
      </c>
      <c r="E1224" s="46" t="s">
        <v>333</v>
      </c>
      <c r="F1224" s="52">
        <v>12.776999999999999</v>
      </c>
      <c r="G1224" s="53">
        <v>2448</v>
      </c>
      <c r="H1224" s="53">
        <v>360</v>
      </c>
      <c r="I1224" s="46" t="s">
        <v>322</v>
      </c>
      <c r="J1224" s="54">
        <v>19421</v>
      </c>
      <c r="K1224" s="54">
        <v>58441</v>
      </c>
      <c r="L1224" s="46">
        <v>38910</v>
      </c>
      <c r="M1224" s="41" t="s">
        <v>283</v>
      </c>
      <c r="N1224" s="55">
        <v>2.39</v>
      </c>
      <c r="O1224" s="68">
        <f t="shared" si="54"/>
        <v>1082.1004184100418</v>
      </c>
      <c r="P1224" s="57">
        <v>2.3199999999999998</v>
      </c>
      <c r="Q1224" s="69" t="s">
        <v>323</v>
      </c>
      <c r="R1224" s="46" t="s">
        <v>318</v>
      </c>
      <c r="S1224" s="46" t="s">
        <v>232</v>
      </c>
      <c r="T1224" s="46"/>
      <c r="U1224" s="59"/>
      <c r="V1224" s="60">
        <f t="shared" si="55"/>
        <v>103</v>
      </c>
      <c r="X1224" s="21">
        <f t="shared" si="56"/>
        <v>103</v>
      </c>
    </row>
    <row r="1225" spans="1:25" s="12" customFormat="1" ht="24" customHeight="1">
      <c r="A1225" s="50"/>
      <c r="B1225" s="61"/>
      <c r="C1225" s="24"/>
      <c r="D1225" s="51" t="s">
        <v>343</v>
      </c>
      <c r="E1225" s="46" t="s">
        <v>333</v>
      </c>
      <c r="F1225" s="52">
        <v>12.776999999999999</v>
      </c>
      <c r="G1225" s="53">
        <v>2601</v>
      </c>
      <c r="H1225" s="53">
        <v>390</v>
      </c>
      <c r="I1225" s="46" t="s">
        <v>322</v>
      </c>
      <c r="J1225" s="54">
        <v>19421</v>
      </c>
      <c r="K1225" s="54">
        <v>58441</v>
      </c>
      <c r="L1225" s="46">
        <v>38910</v>
      </c>
      <c r="M1225" s="41" t="s">
        <v>283</v>
      </c>
      <c r="N1225" s="55">
        <v>2.38</v>
      </c>
      <c r="O1225" s="68">
        <f t="shared" ref="O1225:O1228" si="57">IF(N1225&gt;0,1/N1225*37.7*68.6,"")</f>
        <v>1086.6470588235293</v>
      </c>
      <c r="P1225" s="57">
        <v>2.3199999999999998</v>
      </c>
      <c r="Q1225" s="69" t="s">
        <v>323</v>
      </c>
      <c r="R1225" s="46" t="s">
        <v>318</v>
      </c>
      <c r="S1225" s="46" t="s">
        <v>232</v>
      </c>
      <c r="T1225" s="46"/>
      <c r="U1225" s="59"/>
      <c r="V1225" s="60">
        <f t="shared" si="55"/>
        <v>102</v>
      </c>
      <c r="X1225" s="21">
        <f t="shared" si="56"/>
        <v>102</v>
      </c>
    </row>
    <row r="1226" spans="1:25" s="12" customFormat="1" ht="24" customHeight="1">
      <c r="A1226" s="50"/>
      <c r="B1226" s="61"/>
      <c r="C1226" s="24"/>
      <c r="D1226" s="51" t="s">
        <v>343</v>
      </c>
      <c r="E1226" s="46" t="s">
        <v>333</v>
      </c>
      <c r="F1226" s="52">
        <v>12.776999999999999</v>
      </c>
      <c r="G1226" s="53">
        <v>2346</v>
      </c>
      <c r="H1226" s="53">
        <v>345</v>
      </c>
      <c r="I1226" s="46" t="s">
        <v>322</v>
      </c>
      <c r="J1226" s="54">
        <v>19421</v>
      </c>
      <c r="K1226" s="54">
        <v>58441</v>
      </c>
      <c r="L1226" s="46">
        <v>38910</v>
      </c>
      <c r="M1226" s="41" t="s">
        <v>283</v>
      </c>
      <c r="N1226" s="55">
        <v>2.37</v>
      </c>
      <c r="O1226" s="68">
        <f t="shared" si="57"/>
        <v>1091.2320675105484</v>
      </c>
      <c r="P1226" s="57">
        <v>2.3199999999999998</v>
      </c>
      <c r="Q1226" s="69" t="s">
        <v>315</v>
      </c>
      <c r="R1226" s="46" t="s">
        <v>318</v>
      </c>
      <c r="S1226" s="46" t="s">
        <v>232</v>
      </c>
      <c r="T1226" s="46"/>
      <c r="U1226" s="59"/>
      <c r="V1226" s="60">
        <f t="shared" si="55"/>
        <v>102</v>
      </c>
      <c r="X1226" s="21">
        <f t="shared" si="56"/>
        <v>102</v>
      </c>
    </row>
    <row r="1227" spans="1:25" s="12" customFormat="1" ht="24" customHeight="1">
      <c r="A1227" s="50"/>
      <c r="B1227" s="61"/>
      <c r="C1227" s="24"/>
      <c r="D1227" s="51" t="s">
        <v>343</v>
      </c>
      <c r="E1227" s="46" t="s">
        <v>333</v>
      </c>
      <c r="F1227" s="52">
        <v>12.776999999999999</v>
      </c>
      <c r="G1227" s="53">
        <v>2448</v>
      </c>
      <c r="H1227" s="53">
        <v>360</v>
      </c>
      <c r="I1227" s="46" t="s">
        <v>322</v>
      </c>
      <c r="J1227" s="54">
        <v>19421</v>
      </c>
      <c r="K1227" s="54">
        <v>58441</v>
      </c>
      <c r="L1227" s="46">
        <v>38910</v>
      </c>
      <c r="M1227" s="41" t="s">
        <v>283</v>
      </c>
      <c r="N1227" s="55">
        <v>2.35</v>
      </c>
      <c r="O1227" s="68">
        <f t="shared" si="57"/>
        <v>1100.5191489361703</v>
      </c>
      <c r="P1227" s="57">
        <v>2.3199999999999998</v>
      </c>
      <c r="Q1227" s="69" t="s">
        <v>315</v>
      </c>
      <c r="R1227" s="46" t="s">
        <v>318</v>
      </c>
      <c r="S1227" s="46" t="s">
        <v>232</v>
      </c>
      <c r="T1227" s="46"/>
      <c r="U1227" s="59"/>
      <c r="V1227" s="60">
        <f t="shared" si="55"/>
        <v>101</v>
      </c>
      <c r="X1227" s="21">
        <f t="shared" si="56"/>
        <v>101</v>
      </c>
    </row>
    <row r="1228" spans="1:25" s="12" customFormat="1" ht="24" customHeight="1" thickBot="1">
      <c r="A1228" s="71"/>
      <c r="B1228" s="72"/>
      <c r="C1228" s="73"/>
      <c r="D1228" s="51" t="s">
        <v>343</v>
      </c>
      <c r="E1228" s="46" t="s">
        <v>333</v>
      </c>
      <c r="F1228" s="52">
        <v>12.776999999999999</v>
      </c>
      <c r="G1228" s="53">
        <v>2601</v>
      </c>
      <c r="H1228" s="53">
        <v>390</v>
      </c>
      <c r="I1228" s="46" t="s">
        <v>322</v>
      </c>
      <c r="J1228" s="54">
        <v>19421</v>
      </c>
      <c r="K1228" s="54">
        <v>58441</v>
      </c>
      <c r="L1228" s="46">
        <v>38910</v>
      </c>
      <c r="M1228" s="41" t="s">
        <v>283</v>
      </c>
      <c r="N1228" s="74">
        <v>2.34</v>
      </c>
      <c r="O1228" s="75">
        <f t="shared" si="57"/>
        <v>1105.2222222222224</v>
      </c>
      <c r="P1228" s="57">
        <v>2.3199999999999998</v>
      </c>
      <c r="Q1228" s="69" t="s">
        <v>315</v>
      </c>
      <c r="R1228" s="46" t="s">
        <v>318</v>
      </c>
      <c r="S1228" s="46" t="s">
        <v>232</v>
      </c>
      <c r="T1228" s="46"/>
      <c r="U1228" s="59"/>
      <c r="V1228" s="60">
        <f t="shared" si="55"/>
        <v>100</v>
      </c>
      <c r="X1228" s="21">
        <f t="shared" si="56"/>
        <v>100</v>
      </c>
    </row>
    <row r="1229" spans="1:25" s="12" customFormat="1" ht="11.25" customHeight="1">
      <c r="A1229" s="76"/>
      <c r="B1229" s="34" t="s">
        <v>344</v>
      </c>
      <c r="C1229" s="77"/>
      <c r="D1229" s="78"/>
      <c r="E1229" s="79"/>
      <c r="F1229" s="80"/>
      <c r="G1229" s="81"/>
      <c r="H1229" s="81"/>
      <c r="I1229" s="79"/>
      <c r="J1229" s="82"/>
      <c r="K1229" s="82"/>
      <c r="L1229" s="79"/>
      <c r="M1229" s="83"/>
      <c r="N1229" s="84"/>
      <c r="O1229" s="85"/>
      <c r="P1229" s="86"/>
      <c r="Q1229" s="87"/>
      <c r="R1229" s="79"/>
      <c r="S1229" s="79"/>
      <c r="T1229" s="79"/>
      <c r="U1229" s="79"/>
      <c r="V1229" s="88"/>
      <c r="X1229" s="21"/>
      <c r="Y1229" s="30"/>
    </row>
    <row r="1230" spans="1:25">
      <c r="B1230" s="2" t="s">
        <v>345</v>
      </c>
    </row>
    <row r="1231" spans="1:25">
      <c r="B1231" s="2" t="s">
        <v>346</v>
      </c>
    </row>
    <row r="1233" spans="2:3" ht="12">
      <c r="B1233" s="35"/>
    </row>
    <row r="1234" spans="2:3">
      <c r="B1234" s="5"/>
      <c r="C1234" s="12"/>
    </row>
    <row r="1235" spans="2:3">
      <c r="C1235" s="12"/>
    </row>
    <row r="1236" spans="2:3">
      <c r="C1236" s="12"/>
    </row>
  </sheetData>
  <mergeCells count="25"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  <mergeCell ref="E6:E8"/>
    <mergeCell ref="F6:F8"/>
    <mergeCell ref="G6:G8"/>
    <mergeCell ref="H6:H8"/>
    <mergeCell ref="R6:R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9325-3DB1-4098-859E-1374796D70CE}">
  <sheetPr>
    <tabColor theme="6"/>
    <pageSetUpPr fitToPage="1"/>
  </sheetPr>
  <dimension ref="A1:X476"/>
  <sheetViews>
    <sheetView showGridLines="0" zoomScaleNormal="100" zoomScaleSheetLayoutView="100" workbookViewId="0">
      <selection activeCell="A3" sqref="A3"/>
    </sheetView>
  </sheetViews>
  <sheetFormatPr defaultColWidth="8.25" defaultRowHeight="11.25"/>
  <cols>
    <col min="1" max="1" width="14.875" style="5" customWidth="1"/>
    <col min="2" max="2" width="4.25" style="5" bestFit="1" customWidth="1"/>
    <col min="3" max="3" width="24.625" style="124" customWidth="1"/>
    <col min="4" max="4" width="11.625" style="5" bestFit="1" customWidth="1"/>
    <col min="5" max="5" width="7.875" style="5" bestFit="1" customWidth="1"/>
    <col min="6" max="6" width="7.75" style="5" bestFit="1" customWidth="1"/>
    <col min="7" max="7" width="9.75" style="5" bestFit="1" customWidth="1"/>
    <col min="8" max="8" width="9.125" style="5" bestFit="1" customWidth="1"/>
    <col min="9" max="9" width="11.375" style="5" bestFit="1" customWidth="1"/>
    <col min="10" max="10" width="6.5" style="5" customWidth="1"/>
    <col min="11" max="11" width="8.25" style="5" customWidth="1"/>
    <col min="12" max="12" width="9.5" style="5" customWidth="1"/>
    <col min="13" max="13" width="8.875" style="5" customWidth="1"/>
    <col min="14" max="14" width="5.625" style="5" customWidth="1"/>
    <col min="15" max="15" width="8.625" style="5" bestFit="1" customWidth="1"/>
    <col min="16" max="16" width="7.625" style="5" customWidth="1"/>
    <col min="17" max="17" width="15.625" style="5" bestFit="1" customWidth="1"/>
    <col min="18" max="18" width="14.875" style="5" customWidth="1"/>
    <col min="19" max="19" width="10.375" style="124" bestFit="1" customWidth="1"/>
    <col min="20" max="20" width="8.875" style="5" customWidth="1"/>
    <col min="21" max="21" width="12.125" style="5" bestFit="1" customWidth="1"/>
    <col min="22" max="22" width="9.25" style="5" customWidth="1"/>
    <col min="23" max="23" width="8.25" style="5"/>
    <col min="24" max="24" width="8.25" style="5" hidden="1" customWidth="1"/>
    <col min="25" max="16384" width="8.25" style="5"/>
  </cols>
  <sheetData>
    <row r="1" spans="1:24" ht="21" customHeight="1">
      <c r="A1" s="151"/>
    </row>
    <row r="2" spans="1:24" ht="15.75">
      <c r="C2" s="150"/>
      <c r="F2" s="149"/>
      <c r="G2" s="149"/>
      <c r="H2" s="149"/>
      <c r="L2" s="8" t="s">
        <v>457</v>
      </c>
      <c r="M2" s="9"/>
      <c r="N2" s="9"/>
      <c r="O2" s="9"/>
      <c r="P2" s="9"/>
      <c r="Q2" s="9"/>
      <c r="R2" s="9"/>
      <c r="S2" s="148"/>
      <c r="T2" s="147"/>
      <c r="U2" s="147"/>
    </row>
    <row r="3" spans="1:24" ht="19.5" customHeight="1">
      <c r="A3" s="146" t="s">
        <v>1</v>
      </c>
      <c r="N3" s="13"/>
      <c r="O3" s="13"/>
      <c r="V3" s="14" t="s">
        <v>2</v>
      </c>
    </row>
    <row r="4" spans="1:24" ht="10.5" customHeight="1" thickBot="1">
      <c r="A4" s="89" t="s">
        <v>3</v>
      </c>
      <c r="B4" s="89" t="s">
        <v>4</v>
      </c>
      <c r="C4" s="89"/>
      <c r="D4" s="89" t="s">
        <v>5</v>
      </c>
      <c r="E4" s="89" t="s">
        <v>6</v>
      </c>
      <c r="F4" s="89"/>
      <c r="G4" s="89"/>
      <c r="H4" s="89"/>
      <c r="I4" s="98" t="s">
        <v>7</v>
      </c>
      <c r="J4" s="98" t="s">
        <v>8</v>
      </c>
      <c r="K4" s="120" t="s">
        <v>9</v>
      </c>
      <c r="L4" s="120" t="s">
        <v>10</v>
      </c>
      <c r="M4" s="121" t="s">
        <v>11</v>
      </c>
      <c r="N4" s="95" t="s">
        <v>12</v>
      </c>
      <c r="O4" s="96"/>
      <c r="P4" s="97"/>
      <c r="Q4" s="98" t="s">
        <v>13</v>
      </c>
      <c r="R4" s="99" t="s">
        <v>14</v>
      </c>
      <c r="S4" s="99"/>
      <c r="T4" s="99"/>
      <c r="U4" s="100" t="s">
        <v>15</v>
      </c>
      <c r="V4" s="103" t="s">
        <v>16</v>
      </c>
    </row>
    <row r="5" spans="1:24" ht="11.25" customHeight="1">
      <c r="A5" s="89"/>
      <c r="B5" s="89"/>
      <c r="C5" s="89"/>
      <c r="D5" s="89"/>
      <c r="E5" s="89"/>
      <c r="F5" s="89"/>
      <c r="G5" s="89"/>
      <c r="H5" s="89"/>
      <c r="I5" s="98"/>
      <c r="J5" s="98"/>
      <c r="K5" s="120"/>
      <c r="L5" s="120"/>
      <c r="M5" s="122"/>
      <c r="N5" s="106" t="s">
        <v>17</v>
      </c>
      <c r="O5" s="109" t="s">
        <v>18</v>
      </c>
      <c r="P5" s="112" t="s">
        <v>19</v>
      </c>
      <c r="Q5" s="98"/>
      <c r="R5" s="99"/>
      <c r="S5" s="99"/>
      <c r="T5" s="99"/>
      <c r="U5" s="101"/>
      <c r="V5" s="104"/>
    </row>
    <row r="6" spans="1:24" ht="14.25" customHeight="1">
      <c r="A6" s="89"/>
      <c r="B6" s="89"/>
      <c r="C6" s="89"/>
      <c r="D6" s="89"/>
      <c r="E6" s="89" t="s">
        <v>5</v>
      </c>
      <c r="F6" s="90" t="s">
        <v>20</v>
      </c>
      <c r="G6" s="90" t="s">
        <v>21</v>
      </c>
      <c r="H6" s="90" t="s">
        <v>22</v>
      </c>
      <c r="I6" s="98"/>
      <c r="J6" s="98"/>
      <c r="K6" s="120"/>
      <c r="L6" s="120"/>
      <c r="M6" s="122"/>
      <c r="N6" s="107"/>
      <c r="O6" s="110"/>
      <c r="P6" s="143"/>
      <c r="Q6" s="98"/>
      <c r="R6" s="145" t="s">
        <v>23</v>
      </c>
      <c r="S6" s="144" t="s">
        <v>24</v>
      </c>
      <c r="T6" s="115" t="s">
        <v>25</v>
      </c>
      <c r="U6" s="101"/>
      <c r="V6" s="104"/>
    </row>
    <row r="7" spans="1:24">
      <c r="A7" s="89"/>
      <c r="B7" s="89"/>
      <c r="C7" s="89"/>
      <c r="D7" s="89"/>
      <c r="E7" s="89"/>
      <c r="F7" s="89"/>
      <c r="G7" s="89"/>
      <c r="H7" s="89"/>
      <c r="I7" s="98"/>
      <c r="J7" s="98"/>
      <c r="K7" s="120"/>
      <c r="L7" s="120"/>
      <c r="M7" s="122"/>
      <c r="N7" s="107"/>
      <c r="O7" s="110"/>
      <c r="P7" s="143"/>
      <c r="Q7" s="98"/>
      <c r="R7" s="142"/>
      <c r="S7" s="142"/>
      <c r="T7" s="116"/>
      <c r="U7" s="101"/>
      <c r="V7" s="104"/>
    </row>
    <row r="8" spans="1:24">
      <c r="A8" s="115"/>
      <c r="B8" s="115"/>
      <c r="C8" s="115"/>
      <c r="D8" s="89"/>
      <c r="E8" s="89"/>
      <c r="F8" s="89"/>
      <c r="G8" s="89"/>
      <c r="H8" s="89"/>
      <c r="I8" s="98"/>
      <c r="J8" s="98"/>
      <c r="K8" s="120"/>
      <c r="L8" s="120"/>
      <c r="M8" s="123"/>
      <c r="N8" s="108"/>
      <c r="O8" s="111"/>
      <c r="P8" s="114"/>
      <c r="Q8" s="98"/>
      <c r="R8" s="141"/>
      <c r="S8" s="141"/>
      <c r="T8" s="117"/>
      <c r="U8" s="102"/>
      <c r="V8" s="105"/>
      <c r="X8" s="10" t="s">
        <v>26</v>
      </c>
    </row>
    <row r="9" spans="1:24" ht="24" customHeight="1">
      <c r="A9" s="140" t="s">
        <v>456</v>
      </c>
      <c r="B9" s="19" t="s">
        <v>320</v>
      </c>
      <c r="C9" s="139" t="s">
        <v>455</v>
      </c>
      <c r="D9" s="36" t="s">
        <v>454</v>
      </c>
      <c r="E9" s="37" t="s">
        <v>30</v>
      </c>
      <c r="F9" s="38">
        <v>2.9990000000000001</v>
      </c>
      <c r="G9" s="37" t="s">
        <v>31</v>
      </c>
      <c r="H9" s="37" t="s">
        <v>32</v>
      </c>
      <c r="I9" s="37" t="s">
        <v>33</v>
      </c>
      <c r="J9" s="40">
        <v>2496</v>
      </c>
      <c r="K9" s="40">
        <v>4661</v>
      </c>
      <c r="L9" s="37">
        <v>2000</v>
      </c>
      <c r="M9" s="131" t="s">
        <v>34</v>
      </c>
      <c r="N9" s="42">
        <v>13.73</v>
      </c>
      <c r="O9" s="43">
        <f>IF(N9&gt;0,1/N9*37.7*68.6,"")</f>
        <v>188.36270939548433</v>
      </c>
      <c r="P9" s="44">
        <v>11.93</v>
      </c>
      <c r="Q9" s="128" t="s">
        <v>35</v>
      </c>
      <c r="R9" s="37" t="s">
        <v>36</v>
      </c>
      <c r="S9" s="127" t="s">
        <v>37</v>
      </c>
      <c r="T9" s="37"/>
      <c r="U9" s="47"/>
      <c r="V9" s="48">
        <f>IF(X9&lt;95,"",X9)</f>
        <v>115</v>
      </c>
      <c r="W9" s="124"/>
      <c r="X9" s="126">
        <f>IFERROR(ROUNDDOWN(N9/P9*100,0),"")</f>
        <v>115</v>
      </c>
    </row>
    <row r="10" spans="1:24" ht="24" customHeight="1">
      <c r="A10" s="22"/>
      <c r="B10" s="23"/>
      <c r="C10" s="135"/>
      <c r="D10" s="36" t="s">
        <v>454</v>
      </c>
      <c r="E10" s="37" t="s">
        <v>30</v>
      </c>
      <c r="F10" s="38">
        <v>2.9990000000000001</v>
      </c>
      <c r="G10" s="37" t="s">
        <v>31</v>
      </c>
      <c r="H10" s="37" t="s">
        <v>32</v>
      </c>
      <c r="I10" s="37" t="s">
        <v>33</v>
      </c>
      <c r="J10" s="40">
        <v>2496</v>
      </c>
      <c r="K10" s="40">
        <v>4661</v>
      </c>
      <c r="L10" s="37">
        <v>2000</v>
      </c>
      <c r="M10" s="131" t="s">
        <v>34</v>
      </c>
      <c r="N10" s="42">
        <v>13.73</v>
      </c>
      <c r="O10" s="43">
        <f>IF(N10&gt;0,1/N10*37.7*68.6,"")</f>
        <v>188.36270939548433</v>
      </c>
      <c r="P10" s="44">
        <v>11.93</v>
      </c>
      <c r="Q10" s="128" t="s">
        <v>35</v>
      </c>
      <c r="R10" s="37" t="s">
        <v>36</v>
      </c>
      <c r="S10" s="127" t="s">
        <v>38</v>
      </c>
      <c r="T10" s="37"/>
      <c r="U10" s="47"/>
      <c r="V10" s="48">
        <f>IF(X10&lt;95,"",X10)</f>
        <v>115</v>
      </c>
      <c r="W10" s="124"/>
      <c r="X10" s="126">
        <f>IFERROR(ROUNDDOWN(N10/P10*100,0),"")</f>
        <v>115</v>
      </c>
    </row>
    <row r="11" spans="1:24" ht="24" customHeight="1">
      <c r="A11" s="22"/>
      <c r="B11" s="23"/>
      <c r="C11" s="135"/>
      <c r="D11" s="36" t="s">
        <v>453</v>
      </c>
      <c r="E11" s="37" t="s">
        <v>30</v>
      </c>
      <c r="F11" s="38">
        <v>2.9990000000000001</v>
      </c>
      <c r="G11" s="37" t="s">
        <v>31</v>
      </c>
      <c r="H11" s="37" t="s">
        <v>32</v>
      </c>
      <c r="I11" s="37" t="s">
        <v>33</v>
      </c>
      <c r="J11" s="40">
        <v>2496</v>
      </c>
      <c r="K11" s="40">
        <v>4661</v>
      </c>
      <c r="L11" s="37">
        <v>2000</v>
      </c>
      <c r="M11" s="131" t="s">
        <v>34</v>
      </c>
      <c r="N11" s="42">
        <v>13.73</v>
      </c>
      <c r="O11" s="43">
        <f>IF(N11&gt;0,1/N11*37.7*68.6,"")</f>
        <v>188.36270939548433</v>
      </c>
      <c r="P11" s="44">
        <v>11.93</v>
      </c>
      <c r="Q11" s="128" t="s">
        <v>35</v>
      </c>
      <c r="R11" s="37" t="s">
        <v>36</v>
      </c>
      <c r="S11" s="127" t="s">
        <v>37</v>
      </c>
      <c r="T11" s="37"/>
      <c r="U11" s="47"/>
      <c r="V11" s="48">
        <f>IF(X11&lt;95,"",X11)</f>
        <v>115</v>
      </c>
      <c r="W11" s="124"/>
      <c r="X11" s="126">
        <f>IFERROR(ROUNDDOWN(N11/P11*100,0),"")</f>
        <v>115</v>
      </c>
    </row>
    <row r="12" spans="1:24" ht="24" customHeight="1">
      <c r="A12" s="22"/>
      <c r="B12" s="23"/>
      <c r="C12" s="135"/>
      <c r="D12" s="36" t="s">
        <v>453</v>
      </c>
      <c r="E12" s="37" t="s">
        <v>30</v>
      </c>
      <c r="F12" s="38">
        <v>2.9990000000000001</v>
      </c>
      <c r="G12" s="37" t="s">
        <v>31</v>
      </c>
      <c r="H12" s="37" t="s">
        <v>32</v>
      </c>
      <c r="I12" s="37" t="s">
        <v>33</v>
      </c>
      <c r="J12" s="40">
        <v>2496</v>
      </c>
      <c r="K12" s="40">
        <v>4661</v>
      </c>
      <c r="L12" s="37">
        <v>2000</v>
      </c>
      <c r="M12" s="131" t="s">
        <v>34</v>
      </c>
      <c r="N12" s="42">
        <v>13.73</v>
      </c>
      <c r="O12" s="43">
        <f>IF(N12&gt;0,1/N12*37.7*68.6,"")</f>
        <v>188.36270939548433</v>
      </c>
      <c r="P12" s="44">
        <v>11.93</v>
      </c>
      <c r="Q12" s="128" t="s">
        <v>35</v>
      </c>
      <c r="R12" s="37" t="s">
        <v>36</v>
      </c>
      <c r="S12" s="127" t="s">
        <v>38</v>
      </c>
      <c r="T12" s="37"/>
      <c r="U12" s="47"/>
      <c r="V12" s="48">
        <f>IF(X12&lt;95,"",X12)</f>
        <v>115</v>
      </c>
      <c r="W12" s="124"/>
      <c r="X12" s="126">
        <f>IFERROR(ROUNDDOWN(N12/P12*100,0),"")</f>
        <v>115</v>
      </c>
    </row>
    <row r="13" spans="1:24" ht="24" customHeight="1">
      <c r="A13" s="22"/>
      <c r="B13" s="23"/>
      <c r="C13" s="135"/>
      <c r="D13" s="36" t="s">
        <v>452</v>
      </c>
      <c r="E13" s="37" t="s">
        <v>30</v>
      </c>
      <c r="F13" s="38">
        <v>2.9990000000000001</v>
      </c>
      <c r="G13" s="37" t="s">
        <v>31</v>
      </c>
      <c r="H13" s="37" t="s">
        <v>32</v>
      </c>
      <c r="I13" s="37" t="s">
        <v>33</v>
      </c>
      <c r="J13" s="40">
        <v>2496</v>
      </c>
      <c r="K13" s="40">
        <v>4661</v>
      </c>
      <c r="L13" s="37">
        <v>2000</v>
      </c>
      <c r="M13" s="131" t="s">
        <v>34</v>
      </c>
      <c r="N13" s="42">
        <v>13.73</v>
      </c>
      <c r="O13" s="43">
        <f>IF(N13&gt;0,1/N13*37.7*68.6,"")</f>
        <v>188.36270939548433</v>
      </c>
      <c r="P13" s="44">
        <v>11.93</v>
      </c>
      <c r="Q13" s="128" t="s">
        <v>35</v>
      </c>
      <c r="R13" s="37" t="s">
        <v>36</v>
      </c>
      <c r="S13" s="127" t="s">
        <v>38</v>
      </c>
      <c r="T13" s="37"/>
      <c r="U13" s="47"/>
      <c r="V13" s="48">
        <f>IF(X13&lt;95,"",X13)</f>
        <v>115</v>
      </c>
      <c r="W13" s="124"/>
      <c r="X13" s="126">
        <f>IFERROR(ROUNDDOWN(N13/P13*100,0),"")</f>
        <v>115</v>
      </c>
    </row>
    <row r="14" spans="1:24" ht="24" customHeight="1">
      <c r="A14" s="22"/>
      <c r="B14" s="23"/>
      <c r="C14" s="135"/>
      <c r="D14" s="36" t="s">
        <v>451</v>
      </c>
      <c r="E14" s="37" t="s">
        <v>30</v>
      </c>
      <c r="F14" s="38">
        <v>2.9990000000000001</v>
      </c>
      <c r="G14" s="37" t="s">
        <v>31</v>
      </c>
      <c r="H14" s="37" t="s">
        <v>32</v>
      </c>
      <c r="I14" s="37" t="s">
        <v>33</v>
      </c>
      <c r="J14" s="40">
        <v>2496</v>
      </c>
      <c r="K14" s="40">
        <v>4661</v>
      </c>
      <c r="L14" s="37">
        <v>2000</v>
      </c>
      <c r="M14" s="131" t="s">
        <v>34</v>
      </c>
      <c r="N14" s="42">
        <v>13.73</v>
      </c>
      <c r="O14" s="43">
        <f>IF(N14&gt;0,1/N14*37.7*68.6,"")</f>
        <v>188.36270939548433</v>
      </c>
      <c r="P14" s="44">
        <v>11.93</v>
      </c>
      <c r="Q14" s="128" t="s">
        <v>35</v>
      </c>
      <c r="R14" s="37" t="s">
        <v>36</v>
      </c>
      <c r="S14" s="127" t="s">
        <v>38</v>
      </c>
      <c r="T14" s="37"/>
      <c r="U14" s="47"/>
      <c r="V14" s="48">
        <f>IF(X14&lt;95,"",X14)</f>
        <v>115</v>
      </c>
      <c r="W14" s="124"/>
      <c r="X14" s="126">
        <f>IFERROR(ROUNDDOWN(N14/P14*100,0),"")</f>
        <v>115</v>
      </c>
    </row>
    <row r="15" spans="1:24" ht="24" customHeight="1">
      <c r="A15" s="22"/>
      <c r="B15" s="23"/>
      <c r="C15" s="135"/>
      <c r="D15" s="36" t="s">
        <v>451</v>
      </c>
      <c r="E15" s="37" t="s">
        <v>30</v>
      </c>
      <c r="F15" s="38">
        <v>2.9990000000000001</v>
      </c>
      <c r="G15" s="37" t="s">
        <v>31</v>
      </c>
      <c r="H15" s="37" t="s">
        <v>32</v>
      </c>
      <c r="I15" s="37" t="s">
        <v>33</v>
      </c>
      <c r="J15" s="40">
        <v>2750</v>
      </c>
      <c r="K15" s="40">
        <v>5914</v>
      </c>
      <c r="L15" s="37">
        <v>2999</v>
      </c>
      <c r="M15" s="131" t="s">
        <v>34</v>
      </c>
      <c r="N15" s="42">
        <v>12.02</v>
      </c>
      <c r="O15" s="43">
        <f>IF(N15&gt;0,1/N15*37.7*68.6,"")</f>
        <v>215.1597337770383</v>
      </c>
      <c r="P15" s="44">
        <v>10.59</v>
      </c>
      <c r="Q15" s="128" t="s">
        <v>35</v>
      </c>
      <c r="R15" s="37" t="s">
        <v>36</v>
      </c>
      <c r="S15" s="127" t="s">
        <v>38</v>
      </c>
      <c r="T15" s="37"/>
      <c r="U15" s="47"/>
      <c r="V15" s="48">
        <f>IF(X15&lt;95,"",X15)</f>
        <v>113</v>
      </c>
      <c r="W15" s="124"/>
      <c r="X15" s="126">
        <f>IFERROR(ROUNDDOWN(N15/P15*100,0),"")</f>
        <v>113</v>
      </c>
    </row>
    <row r="16" spans="1:24" ht="24" customHeight="1">
      <c r="A16" s="22"/>
      <c r="B16" s="23"/>
      <c r="C16" s="135"/>
      <c r="D16" s="36" t="s">
        <v>450</v>
      </c>
      <c r="E16" s="37" t="s">
        <v>30</v>
      </c>
      <c r="F16" s="38">
        <v>2.9990000000000001</v>
      </c>
      <c r="G16" s="37" t="s">
        <v>31</v>
      </c>
      <c r="H16" s="37" t="s">
        <v>32</v>
      </c>
      <c r="I16" s="37" t="s">
        <v>33</v>
      </c>
      <c r="J16" s="40">
        <v>2496</v>
      </c>
      <c r="K16" s="40">
        <v>4661</v>
      </c>
      <c r="L16" s="37">
        <v>2000</v>
      </c>
      <c r="M16" s="131" t="s">
        <v>34</v>
      </c>
      <c r="N16" s="42">
        <v>13.73</v>
      </c>
      <c r="O16" s="43">
        <f>IF(N16&gt;0,1/N16*37.7*68.6,"")</f>
        <v>188.36270939548433</v>
      </c>
      <c r="P16" s="44">
        <v>11.93</v>
      </c>
      <c r="Q16" s="128" t="s">
        <v>35</v>
      </c>
      <c r="R16" s="37" t="s">
        <v>36</v>
      </c>
      <c r="S16" s="127" t="s">
        <v>38</v>
      </c>
      <c r="T16" s="37"/>
      <c r="U16" s="47"/>
      <c r="V16" s="48">
        <f>IF(X16&lt;95,"",X16)</f>
        <v>115</v>
      </c>
      <c r="W16" s="124"/>
      <c r="X16" s="126">
        <f>IFERROR(ROUNDDOWN(N16/P16*100,0),"")</f>
        <v>115</v>
      </c>
    </row>
    <row r="17" spans="1:24" ht="24" customHeight="1">
      <c r="A17" s="22"/>
      <c r="B17" s="23"/>
      <c r="C17" s="135"/>
      <c r="D17" s="36" t="s">
        <v>450</v>
      </c>
      <c r="E17" s="37" t="s">
        <v>30</v>
      </c>
      <c r="F17" s="38">
        <v>2.9990000000000001</v>
      </c>
      <c r="G17" s="37" t="s">
        <v>31</v>
      </c>
      <c r="H17" s="37" t="s">
        <v>32</v>
      </c>
      <c r="I17" s="37" t="s">
        <v>33</v>
      </c>
      <c r="J17" s="40">
        <v>2750</v>
      </c>
      <c r="K17" s="40">
        <v>5914</v>
      </c>
      <c r="L17" s="37">
        <v>2999</v>
      </c>
      <c r="M17" s="131" t="s">
        <v>34</v>
      </c>
      <c r="N17" s="42">
        <v>12.02</v>
      </c>
      <c r="O17" s="43">
        <f>IF(N17&gt;0,1/N17*37.7*68.6,"")</f>
        <v>215.1597337770383</v>
      </c>
      <c r="P17" s="44">
        <v>10.59</v>
      </c>
      <c r="Q17" s="128" t="s">
        <v>35</v>
      </c>
      <c r="R17" s="37" t="s">
        <v>36</v>
      </c>
      <c r="S17" s="127" t="s">
        <v>38</v>
      </c>
      <c r="T17" s="37"/>
      <c r="U17" s="47"/>
      <c r="V17" s="48">
        <f>IF(X17&lt;95,"",X17)</f>
        <v>113</v>
      </c>
      <c r="W17" s="124"/>
      <c r="X17" s="126">
        <f>IFERROR(ROUNDDOWN(N17/P17*100,0),"")</f>
        <v>113</v>
      </c>
    </row>
    <row r="18" spans="1:24" ht="24" customHeight="1">
      <c r="A18" s="22"/>
      <c r="B18" s="23"/>
      <c r="C18" s="135"/>
      <c r="D18" s="36" t="s">
        <v>449</v>
      </c>
      <c r="E18" s="37" t="s">
        <v>30</v>
      </c>
      <c r="F18" s="38">
        <v>2.9990000000000001</v>
      </c>
      <c r="G18" s="37" t="s">
        <v>31</v>
      </c>
      <c r="H18" s="37" t="s">
        <v>32</v>
      </c>
      <c r="I18" s="37" t="s">
        <v>33</v>
      </c>
      <c r="J18" s="40">
        <v>2496</v>
      </c>
      <c r="K18" s="40">
        <v>4661</v>
      </c>
      <c r="L18" s="37">
        <v>2000</v>
      </c>
      <c r="M18" s="131" t="s">
        <v>34</v>
      </c>
      <c r="N18" s="42">
        <v>13.73</v>
      </c>
      <c r="O18" s="43">
        <f>IF(N18&gt;0,1/N18*37.7*68.6,"")</f>
        <v>188.36270939548433</v>
      </c>
      <c r="P18" s="44">
        <v>11.93</v>
      </c>
      <c r="Q18" s="128" t="s">
        <v>35</v>
      </c>
      <c r="R18" s="37" t="s">
        <v>36</v>
      </c>
      <c r="S18" s="127" t="s">
        <v>38</v>
      </c>
      <c r="T18" s="37"/>
      <c r="U18" s="47"/>
      <c r="V18" s="48">
        <f>IF(X18&lt;95,"",X18)</f>
        <v>115</v>
      </c>
      <c r="W18" s="124"/>
      <c r="X18" s="126">
        <f>IFERROR(ROUNDDOWN(N18/P18*100,0),"")</f>
        <v>115</v>
      </c>
    </row>
    <row r="19" spans="1:24" ht="24" customHeight="1">
      <c r="A19" s="22"/>
      <c r="B19" s="23"/>
      <c r="C19" s="135"/>
      <c r="D19" s="36" t="s">
        <v>449</v>
      </c>
      <c r="E19" s="37" t="s">
        <v>30</v>
      </c>
      <c r="F19" s="38">
        <v>2.9990000000000001</v>
      </c>
      <c r="G19" s="37" t="s">
        <v>31</v>
      </c>
      <c r="H19" s="37" t="s">
        <v>32</v>
      </c>
      <c r="I19" s="37" t="s">
        <v>33</v>
      </c>
      <c r="J19" s="40">
        <v>2750</v>
      </c>
      <c r="K19" s="40">
        <v>5914</v>
      </c>
      <c r="L19" s="37">
        <v>2999</v>
      </c>
      <c r="M19" s="131" t="s">
        <v>34</v>
      </c>
      <c r="N19" s="42">
        <v>12.02</v>
      </c>
      <c r="O19" s="43">
        <f>IF(N19&gt;0,1/N19*37.7*68.6,"")</f>
        <v>215.1597337770383</v>
      </c>
      <c r="P19" s="44">
        <v>10.59</v>
      </c>
      <c r="Q19" s="128" t="s">
        <v>35</v>
      </c>
      <c r="R19" s="37" t="s">
        <v>36</v>
      </c>
      <c r="S19" s="127" t="s">
        <v>38</v>
      </c>
      <c r="T19" s="37"/>
      <c r="U19" s="47"/>
      <c r="V19" s="48">
        <f>IF(X19&lt;95,"",X19)</f>
        <v>113</v>
      </c>
      <c r="W19" s="124"/>
      <c r="X19" s="126">
        <f>IFERROR(ROUNDDOWN(N19/P19*100,0),"")</f>
        <v>113</v>
      </c>
    </row>
    <row r="20" spans="1:24" ht="24" customHeight="1">
      <c r="A20" s="22"/>
      <c r="B20" s="23"/>
      <c r="C20" s="135"/>
      <c r="D20" s="36" t="s">
        <v>448</v>
      </c>
      <c r="E20" s="37" t="s">
        <v>30</v>
      </c>
      <c r="F20" s="38">
        <v>2.9990000000000001</v>
      </c>
      <c r="G20" s="37" t="s">
        <v>31</v>
      </c>
      <c r="H20" s="37" t="s">
        <v>32</v>
      </c>
      <c r="I20" s="37" t="s">
        <v>33</v>
      </c>
      <c r="J20" s="40">
        <v>2496</v>
      </c>
      <c r="K20" s="40">
        <v>4661</v>
      </c>
      <c r="L20" s="37">
        <v>2000</v>
      </c>
      <c r="M20" s="131" t="s">
        <v>34</v>
      </c>
      <c r="N20" s="42">
        <v>13.73</v>
      </c>
      <c r="O20" s="43">
        <f>IF(N20&gt;0,1/N20*37.7*68.6,"")</f>
        <v>188.36270939548433</v>
      </c>
      <c r="P20" s="44">
        <v>11.93</v>
      </c>
      <c r="Q20" s="128" t="s">
        <v>35</v>
      </c>
      <c r="R20" s="37" t="s">
        <v>36</v>
      </c>
      <c r="S20" s="127" t="s">
        <v>38</v>
      </c>
      <c r="T20" s="37"/>
      <c r="U20" s="47"/>
      <c r="V20" s="48">
        <f>IF(X20&lt;95,"",X20)</f>
        <v>115</v>
      </c>
      <c r="W20" s="124"/>
      <c r="X20" s="126">
        <f>IFERROR(ROUNDDOWN(N20/P20*100,0),"")</f>
        <v>115</v>
      </c>
    </row>
    <row r="21" spans="1:24" ht="24" customHeight="1">
      <c r="A21" s="22"/>
      <c r="B21" s="23"/>
      <c r="C21" s="135"/>
      <c r="D21" s="36" t="s">
        <v>447</v>
      </c>
      <c r="E21" s="37" t="s">
        <v>30</v>
      </c>
      <c r="F21" s="38">
        <v>2.9990000000000001</v>
      </c>
      <c r="G21" s="37" t="s">
        <v>31</v>
      </c>
      <c r="H21" s="37" t="s">
        <v>32</v>
      </c>
      <c r="I21" s="37" t="s">
        <v>33</v>
      </c>
      <c r="J21" s="40">
        <v>2496</v>
      </c>
      <c r="K21" s="40">
        <v>4661</v>
      </c>
      <c r="L21" s="37">
        <v>2000</v>
      </c>
      <c r="M21" s="131" t="s">
        <v>34</v>
      </c>
      <c r="N21" s="42">
        <v>13.73</v>
      </c>
      <c r="O21" s="43">
        <f>IF(N21&gt;0,1/N21*37.7*68.6,"")</f>
        <v>188.36270939548433</v>
      </c>
      <c r="P21" s="44">
        <v>11.93</v>
      </c>
      <c r="Q21" s="128" t="s">
        <v>35</v>
      </c>
      <c r="R21" s="37" t="s">
        <v>36</v>
      </c>
      <c r="S21" s="127" t="s">
        <v>38</v>
      </c>
      <c r="T21" s="37"/>
      <c r="U21" s="47"/>
      <c r="V21" s="48">
        <f>IF(X21&lt;95,"",X21)</f>
        <v>115</v>
      </c>
      <c r="W21" s="124"/>
      <c r="X21" s="126">
        <f>IFERROR(ROUNDDOWN(N21/P21*100,0),"")</f>
        <v>115</v>
      </c>
    </row>
    <row r="22" spans="1:24" ht="24" customHeight="1">
      <c r="A22" s="22"/>
      <c r="B22" s="23"/>
      <c r="C22" s="135"/>
      <c r="D22" s="36" t="s">
        <v>446</v>
      </c>
      <c r="E22" s="37" t="s">
        <v>30</v>
      </c>
      <c r="F22" s="38">
        <v>2.9990000000000001</v>
      </c>
      <c r="G22" s="37" t="s">
        <v>31</v>
      </c>
      <c r="H22" s="37" t="s">
        <v>32</v>
      </c>
      <c r="I22" s="37" t="s">
        <v>33</v>
      </c>
      <c r="J22" s="40">
        <v>2496</v>
      </c>
      <c r="K22" s="40">
        <v>4661</v>
      </c>
      <c r="L22" s="37">
        <v>2000</v>
      </c>
      <c r="M22" s="131" t="s">
        <v>34</v>
      </c>
      <c r="N22" s="42">
        <v>13.73</v>
      </c>
      <c r="O22" s="43">
        <f>IF(N22&gt;0,1/N22*37.7*68.6,"")</f>
        <v>188.36270939548433</v>
      </c>
      <c r="P22" s="44">
        <v>11.93</v>
      </c>
      <c r="Q22" s="128" t="s">
        <v>35</v>
      </c>
      <c r="R22" s="37" t="s">
        <v>36</v>
      </c>
      <c r="S22" s="127" t="s">
        <v>38</v>
      </c>
      <c r="T22" s="37"/>
      <c r="U22" s="47"/>
      <c r="V22" s="48">
        <f>IF(X22&lt;95,"",X22)</f>
        <v>115</v>
      </c>
      <c r="W22" s="124"/>
      <c r="X22" s="126">
        <f>IFERROR(ROUNDDOWN(N22/P22*100,0),"")</f>
        <v>115</v>
      </c>
    </row>
    <row r="23" spans="1:24" ht="24" customHeight="1">
      <c r="A23" s="22"/>
      <c r="B23" s="23"/>
      <c r="C23" s="135"/>
      <c r="D23" s="36" t="s">
        <v>446</v>
      </c>
      <c r="E23" s="37" t="s">
        <v>30</v>
      </c>
      <c r="F23" s="38">
        <v>2.9990000000000001</v>
      </c>
      <c r="G23" s="37" t="s">
        <v>31</v>
      </c>
      <c r="H23" s="37" t="s">
        <v>32</v>
      </c>
      <c r="I23" s="37" t="s">
        <v>33</v>
      </c>
      <c r="J23" s="40">
        <v>2750</v>
      </c>
      <c r="K23" s="40">
        <v>5914</v>
      </c>
      <c r="L23" s="37">
        <v>2999</v>
      </c>
      <c r="M23" s="131" t="s">
        <v>34</v>
      </c>
      <c r="N23" s="42">
        <v>12.02</v>
      </c>
      <c r="O23" s="43">
        <f>IF(N23&gt;0,1/N23*37.7*68.6,"")</f>
        <v>215.1597337770383</v>
      </c>
      <c r="P23" s="44">
        <v>10.59</v>
      </c>
      <c r="Q23" s="128" t="s">
        <v>35</v>
      </c>
      <c r="R23" s="37" t="s">
        <v>36</v>
      </c>
      <c r="S23" s="127" t="s">
        <v>38</v>
      </c>
      <c r="T23" s="37"/>
      <c r="U23" s="47"/>
      <c r="V23" s="48">
        <f>IF(X23&lt;95,"",X23)</f>
        <v>113</v>
      </c>
      <c r="W23" s="124"/>
      <c r="X23" s="126">
        <f>IFERROR(ROUNDDOWN(N23/P23*100,0),"")</f>
        <v>113</v>
      </c>
    </row>
    <row r="24" spans="1:24" ht="24" customHeight="1">
      <c r="A24" s="22"/>
      <c r="B24" s="23"/>
      <c r="C24" s="135"/>
      <c r="D24" s="36" t="s">
        <v>445</v>
      </c>
      <c r="E24" s="37" t="s">
        <v>30</v>
      </c>
      <c r="F24" s="38">
        <v>2.9990000000000001</v>
      </c>
      <c r="G24" s="37" t="s">
        <v>31</v>
      </c>
      <c r="H24" s="37" t="s">
        <v>32</v>
      </c>
      <c r="I24" s="37" t="s">
        <v>33</v>
      </c>
      <c r="J24" s="40">
        <v>2496</v>
      </c>
      <c r="K24" s="40">
        <v>4661</v>
      </c>
      <c r="L24" s="37">
        <v>2000</v>
      </c>
      <c r="M24" s="131" t="s">
        <v>34</v>
      </c>
      <c r="N24" s="42">
        <v>13.73</v>
      </c>
      <c r="O24" s="43">
        <f>IF(N24&gt;0,1/N24*37.7*68.6,"")</f>
        <v>188.36270939548433</v>
      </c>
      <c r="P24" s="44">
        <v>11.93</v>
      </c>
      <c r="Q24" s="128" t="s">
        <v>35</v>
      </c>
      <c r="R24" s="37" t="s">
        <v>36</v>
      </c>
      <c r="S24" s="127" t="s">
        <v>38</v>
      </c>
      <c r="T24" s="37"/>
      <c r="U24" s="47"/>
      <c r="V24" s="48">
        <f>IF(X24&lt;95,"",X24)</f>
        <v>115</v>
      </c>
      <c r="W24" s="124"/>
      <c r="X24" s="126">
        <f>IFERROR(ROUNDDOWN(N24/P24*100,0),"")</f>
        <v>115</v>
      </c>
    </row>
    <row r="25" spans="1:24" ht="24" customHeight="1">
      <c r="A25" s="22"/>
      <c r="B25" s="23"/>
      <c r="C25" s="135"/>
      <c r="D25" s="36" t="s">
        <v>445</v>
      </c>
      <c r="E25" s="37" t="s">
        <v>30</v>
      </c>
      <c r="F25" s="38">
        <v>2.9990000000000001</v>
      </c>
      <c r="G25" s="37" t="s">
        <v>31</v>
      </c>
      <c r="H25" s="37" t="s">
        <v>32</v>
      </c>
      <c r="I25" s="37" t="s">
        <v>33</v>
      </c>
      <c r="J25" s="40">
        <v>2750</v>
      </c>
      <c r="K25" s="40">
        <v>5914</v>
      </c>
      <c r="L25" s="37">
        <v>2999</v>
      </c>
      <c r="M25" s="131" t="s">
        <v>34</v>
      </c>
      <c r="N25" s="42">
        <v>12.02</v>
      </c>
      <c r="O25" s="43">
        <f>IF(N25&gt;0,1/N25*37.7*68.6,"")</f>
        <v>215.1597337770383</v>
      </c>
      <c r="P25" s="44">
        <v>10.59</v>
      </c>
      <c r="Q25" s="128" t="s">
        <v>35</v>
      </c>
      <c r="R25" s="37" t="s">
        <v>36</v>
      </c>
      <c r="S25" s="127" t="s">
        <v>38</v>
      </c>
      <c r="T25" s="37"/>
      <c r="U25" s="47"/>
      <c r="V25" s="48">
        <f>IF(X25&lt;95,"",X25)</f>
        <v>113</v>
      </c>
      <c r="W25" s="124"/>
      <c r="X25" s="126">
        <f>IFERROR(ROUNDDOWN(N25/P25*100,0),"")</f>
        <v>113</v>
      </c>
    </row>
    <row r="26" spans="1:24" ht="24" customHeight="1">
      <c r="A26" s="22"/>
      <c r="B26" s="23"/>
      <c r="C26" s="135"/>
      <c r="D26" s="36" t="s">
        <v>444</v>
      </c>
      <c r="E26" s="37" t="s">
        <v>30</v>
      </c>
      <c r="F26" s="38">
        <v>2.9990000000000001</v>
      </c>
      <c r="G26" s="37" t="s">
        <v>31</v>
      </c>
      <c r="H26" s="37" t="s">
        <v>32</v>
      </c>
      <c r="I26" s="37" t="s">
        <v>33</v>
      </c>
      <c r="J26" s="40">
        <v>2496</v>
      </c>
      <c r="K26" s="40">
        <v>4661</v>
      </c>
      <c r="L26" s="37">
        <v>2000</v>
      </c>
      <c r="M26" s="131" t="s">
        <v>34</v>
      </c>
      <c r="N26" s="42">
        <v>13.73</v>
      </c>
      <c r="O26" s="43">
        <f>IF(N26&gt;0,1/N26*37.7*68.6,"")</f>
        <v>188.36270939548433</v>
      </c>
      <c r="P26" s="44">
        <v>11.93</v>
      </c>
      <c r="Q26" s="128" t="s">
        <v>35</v>
      </c>
      <c r="R26" s="37" t="s">
        <v>36</v>
      </c>
      <c r="S26" s="127" t="s">
        <v>38</v>
      </c>
      <c r="T26" s="37"/>
      <c r="U26" s="47"/>
      <c r="V26" s="48">
        <f>IF(X26&lt;95,"",X26)</f>
        <v>115</v>
      </c>
      <c r="W26" s="124"/>
      <c r="X26" s="126">
        <f>IFERROR(ROUNDDOWN(N26/P26*100,0),"")</f>
        <v>115</v>
      </c>
    </row>
    <row r="27" spans="1:24" ht="24" customHeight="1">
      <c r="A27" s="22"/>
      <c r="B27" s="23"/>
      <c r="C27" s="135"/>
      <c r="D27" s="36" t="s">
        <v>444</v>
      </c>
      <c r="E27" s="37" t="s">
        <v>30</v>
      </c>
      <c r="F27" s="38">
        <v>2.9990000000000001</v>
      </c>
      <c r="G27" s="37" t="s">
        <v>31</v>
      </c>
      <c r="H27" s="37" t="s">
        <v>32</v>
      </c>
      <c r="I27" s="37" t="s">
        <v>33</v>
      </c>
      <c r="J27" s="40">
        <v>2750</v>
      </c>
      <c r="K27" s="40">
        <v>5914</v>
      </c>
      <c r="L27" s="37">
        <v>2999</v>
      </c>
      <c r="M27" s="131" t="s">
        <v>34</v>
      </c>
      <c r="N27" s="42">
        <v>12.02</v>
      </c>
      <c r="O27" s="43">
        <f>IF(N27&gt;0,1/N27*37.7*68.6,"")</f>
        <v>215.1597337770383</v>
      </c>
      <c r="P27" s="44">
        <v>10.59</v>
      </c>
      <c r="Q27" s="128" t="s">
        <v>35</v>
      </c>
      <c r="R27" s="37" t="s">
        <v>36</v>
      </c>
      <c r="S27" s="127" t="s">
        <v>38</v>
      </c>
      <c r="T27" s="37"/>
      <c r="U27" s="47"/>
      <c r="V27" s="48">
        <f>IF(X27&lt;95,"",X27)</f>
        <v>113</v>
      </c>
      <c r="W27" s="124"/>
      <c r="X27" s="126">
        <f>IFERROR(ROUNDDOWN(N27/P27*100,0),"")</f>
        <v>113</v>
      </c>
    </row>
    <row r="28" spans="1:24" ht="24" customHeight="1">
      <c r="A28" s="22"/>
      <c r="B28" s="23"/>
      <c r="C28" s="135"/>
      <c r="D28" s="36" t="s">
        <v>443</v>
      </c>
      <c r="E28" s="37" t="s">
        <v>30</v>
      </c>
      <c r="F28" s="38">
        <v>2.9990000000000001</v>
      </c>
      <c r="G28" s="37" t="s">
        <v>31</v>
      </c>
      <c r="H28" s="37" t="s">
        <v>32</v>
      </c>
      <c r="I28" s="37" t="s">
        <v>33</v>
      </c>
      <c r="J28" s="40">
        <v>2496</v>
      </c>
      <c r="K28" s="40">
        <v>4661</v>
      </c>
      <c r="L28" s="37">
        <v>2000</v>
      </c>
      <c r="M28" s="131" t="s">
        <v>34</v>
      </c>
      <c r="N28" s="42">
        <v>13.73</v>
      </c>
      <c r="O28" s="43">
        <f>IF(N28&gt;0,1/N28*37.7*68.6,"")</f>
        <v>188.36270939548433</v>
      </c>
      <c r="P28" s="44">
        <v>11.93</v>
      </c>
      <c r="Q28" s="128" t="s">
        <v>35</v>
      </c>
      <c r="R28" s="37" t="s">
        <v>36</v>
      </c>
      <c r="S28" s="127" t="s">
        <v>38</v>
      </c>
      <c r="T28" s="37"/>
      <c r="U28" s="47"/>
      <c r="V28" s="48">
        <f>IF(X28&lt;95,"",X28)</f>
        <v>115</v>
      </c>
      <c r="W28" s="124"/>
      <c r="X28" s="126">
        <f>IFERROR(ROUNDDOWN(N28/P28*100,0),"")</f>
        <v>115</v>
      </c>
    </row>
    <row r="29" spans="1:24" ht="24" customHeight="1">
      <c r="A29" s="22"/>
      <c r="B29" s="23"/>
      <c r="C29" s="135"/>
      <c r="D29" s="36" t="s">
        <v>443</v>
      </c>
      <c r="E29" s="37" t="s">
        <v>30</v>
      </c>
      <c r="F29" s="38">
        <v>2.9990000000000001</v>
      </c>
      <c r="G29" s="37" t="s">
        <v>31</v>
      </c>
      <c r="H29" s="37" t="s">
        <v>32</v>
      </c>
      <c r="I29" s="37" t="s">
        <v>33</v>
      </c>
      <c r="J29" s="40">
        <v>2750</v>
      </c>
      <c r="K29" s="40">
        <v>5914</v>
      </c>
      <c r="L29" s="37">
        <v>2999</v>
      </c>
      <c r="M29" s="131" t="s">
        <v>34</v>
      </c>
      <c r="N29" s="42">
        <v>12.02</v>
      </c>
      <c r="O29" s="43">
        <f>IF(N29&gt;0,1/N29*37.7*68.6,"")</f>
        <v>215.1597337770383</v>
      </c>
      <c r="P29" s="44">
        <v>10.59</v>
      </c>
      <c r="Q29" s="128" t="s">
        <v>35</v>
      </c>
      <c r="R29" s="37" t="s">
        <v>36</v>
      </c>
      <c r="S29" s="127" t="s">
        <v>38</v>
      </c>
      <c r="T29" s="37"/>
      <c r="U29" s="47"/>
      <c r="V29" s="48">
        <f>IF(X29&lt;95,"",X29)</f>
        <v>113</v>
      </c>
      <c r="W29" s="124"/>
      <c r="X29" s="126">
        <f>IFERROR(ROUNDDOWN(N29/P29*100,0),"")</f>
        <v>113</v>
      </c>
    </row>
    <row r="30" spans="1:24" ht="24" customHeight="1">
      <c r="A30" s="22"/>
      <c r="B30" s="23"/>
      <c r="C30" s="135"/>
      <c r="D30" s="36" t="s">
        <v>442</v>
      </c>
      <c r="E30" s="37" t="s">
        <v>30</v>
      </c>
      <c r="F30" s="38">
        <v>2.9990000000000001</v>
      </c>
      <c r="G30" s="37" t="s">
        <v>31</v>
      </c>
      <c r="H30" s="37" t="s">
        <v>32</v>
      </c>
      <c r="I30" s="37" t="s">
        <v>33</v>
      </c>
      <c r="J30" s="40">
        <v>2496</v>
      </c>
      <c r="K30" s="40">
        <v>4661</v>
      </c>
      <c r="L30" s="37">
        <v>2000</v>
      </c>
      <c r="M30" s="131" t="s">
        <v>34</v>
      </c>
      <c r="N30" s="42">
        <v>13.73</v>
      </c>
      <c r="O30" s="43">
        <f>IF(N30&gt;0,1/N30*37.7*68.6,"")</f>
        <v>188.36270939548433</v>
      </c>
      <c r="P30" s="44">
        <v>11.93</v>
      </c>
      <c r="Q30" s="128" t="s">
        <v>35</v>
      </c>
      <c r="R30" s="37" t="s">
        <v>36</v>
      </c>
      <c r="S30" s="127" t="s">
        <v>38</v>
      </c>
      <c r="T30" s="37"/>
      <c r="U30" s="47"/>
      <c r="V30" s="48">
        <f>IF(X30&lt;95,"",X30)</f>
        <v>115</v>
      </c>
      <c r="W30" s="124"/>
      <c r="X30" s="126">
        <f>IFERROR(ROUNDDOWN(N30/P30*100,0),"")</f>
        <v>115</v>
      </c>
    </row>
    <row r="31" spans="1:24" ht="24" customHeight="1">
      <c r="A31" s="22"/>
      <c r="B31" s="23"/>
      <c r="C31" s="135"/>
      <c r="D31" s="36" t="s">
        <v>441</v>
      </c>
      <c r="E31" s="37" t="s">
        <v>30</v>
      </c>
      <c r="F31" s="38">
        <v>2.9990000000000001</v>
      </c>
      <c r="G31" s="37" t="s">
        <v>31</v>
      </c>
      <c r="H31" s="37" t="s">
        <v>32</v>
      </c>
      <c r="I31" s="37" t="s">
        <v>33</v>
      </c>
      <c r="J31" s="40">
        <v>2496</v>
      </c>
      <c r="K31" s="40">
        <v>4661</v>
      </c>
      <c r="L31" s="37">
        <v>2000</v>
      </c>
      <c r="M31" s="131" t="s">
        <v>34</v>
      </c>
      <c r="N31" s="42">
        <v>13.73</v>
      </c>
      <c r="O31" s="43">
        <f>IF(N31&gt;0,1/N31*37.7*68.6,"")</f>
        <v>188.36270939548433</v>
      </c>
      <c r="P31" s="44">
        <v>11.93</v>
      </c>
      <c r="Q31" s="128" t="s">
        <v>35</v>
      </c>
      <c r="R31" s="37" t="s">
        <v>36</v>
      </c>
      <c r="S31" s="127" t="s">
        <v>38</v>
      </c>
      <c r="T31" s="37"/>
      <c r="U31" s="47"/>
      <c r="V31" s="48">
        <f>IF(X31&lt;95,"",X31)</f>
        <v>115</v>
      </c>
      <c r="W31" s="124"/>
      <c r="X31" s="126">
        <f>IFERROR(ROUNDDOWN(N31/P31*100,0),"")</f>
        <v>115</v>
      </c>
    </row>
    <row r="32" spans="1:24" ht="24" customHeight="1">
      <c r="A32" s="22"/>
      <c r="B32" s="23"/>
      <c r="C32" s="135"/>
      <c r="D32" s="36" t="s">
        <v>440</v>
      </c>
      <c r="E32" s="37" t="s">
        <v>30</v>
      </c>
      <c r="F32" s="38">
        <v>2.9990000000000001</v>
      </c>
      <c r="G32" s="37" t="s">
        <v>31</v>
      </c>
      <c r="H32" s="37" t="s">
        <v>32</v>
      </c>
      <c r="I32" s="37" t="s">
        <v>33</v>
      </c>
      <c r="J32" s="40">
        <v>2496</v>
      </c>
      <c r="K32" s="40">
        <v>4661</v>
      </c>
      <c r="L32" s="37">
        <v>2000</v>
      </c>
      <c r="M32" s="131" t="s">
        <v>34</v>
      </c>
      <c r="N32" s="42">
        <v>13.73</v>
      </c>
      <c r="O32" s="43">
        <f>IF(N32&gt;0,1/N32*37.7*68.6,"")</f>
        <v>188.36270939548433</v>
      </c>
      <c r="P32" s="44">
        <v>11.93</v>
      </c>
      <c r="Q32" s="128" t="s">
        <v>35</v>
      </c>
      <c r="R32" s="37" t="s">
        <v>36</v>
      </c>
      <c r="S32" s="127" t="s">
        <v>38</v>
      </c>
      <c r="T32" s="37"/>
      <c r="U32" s="47"/>
      <c r="V32" s="48">
        <f>IF(X32&lt;95,"",X32)</f>
        <v>115</v>
      </c>
      <c r="W32" s="124"/>
      <c r="X32" s="126">
        <f>IFERROR(ROUNDDOWN(N32/P32*100,0),"")</f>
        <v>115</v>
      </c>
    </row>
    <row r="33" spans="1:24" ht="24" customHeight="1">
      <c r="A33" s="22"/>
      <c r="B33" s="23"/>
      <c r="C33" s="135"/>
      <c r="D33" s="36" t="s">
        <v>440</v>
      </c>
      <c r="E33" s="37" t="s">
        <v>30</v>
      </c>
      <c r="F33" s="38">
        <v>2.9990000000000001</v>
      </c>
      <c r="G33" s="37" t="s">
        <v>31</v>
      </c>
      <c r="H33" s="37" t="s">
        <v>32</v>
      </c>
      <c r="I33" s="37" t="s">
        <v>33</v>
      </c>
      <c r="J33" s="40">
        <v>2750</v>
      </c>
      <c r="K33" s="40">
        <v>5914</v>
      </c>
      <c r="L33" s="37">
        <v>2999</v>
      </c>
      <c r="M33" s="131" t="s">
        <v>34</v>
      </c>
      <c r="N33" s="42">
        <v>12.02</v>
      </c>
      <c r="O33" s="43">
        <f>IF(N33&gt;0,1/N33*37.7*68.6,"")</f>
        <v>215.1597337770383</v>
      </c>
      <c r="P33" s="44">
        <v>10.59</v>
      </c>
      <c r="Q33" s="128" t="s">
        <v>35</v>
      </c>
      <c r="R33" s="37" t="s">
        <v>36</v>
      </c>
      <c r="S33" s="127" t="s">
        <v>38</v>
      </c>
      <c r="T33" s="37"/>
      <c r="U33" s="47"/>
      <c r="V33" s="48">
        <f>IF(X33&lt;95,"",X33)</f>
        <v>113</v>
      </c>
      <c r="W33" s="124"/>
      <c r="X33" s="126">
        <f>IFERROR(ROUNDDOWN(N33/P33*100,0),"")</f>
        <v>113</v>
      </c>
    </row>
    <row r="34" spans="1:24" ht="24" customHeight="1">
      <c r="A34" s="22"/>
      <c r="B34" s="23"/>
      <c r="C34" s="135"/>
      <c r="D34" s="36" t="s">
        <v>440</v>
      </c>
      <c r="E34" s="37" t="s">
        <v>30</v>
      </c>
      <c r="F34" s="38">
        <v>2.9990000000000001</v>
      </c>
      <c r="G34" s="37" t="s">
        <v>53</v>
      </c>
      <c r="H34" s="37" t="s">
        <v>54</v>
      </c>
      <c r="I34" s="37" t="s">
        <v>33</v>
      </c>
      <c r="J34" s="40">
        <v>2750</v>
      </c>
      <c r="K34" s="40">
        <v>5914</v>
      </c>
      <c r="L34" s="37">
        <v>2999</v>
      </c>
      <c r="M34" s="131" t="s">
        <v>34</v>
      </c>
      <c r="N34" s="42">
        <v>11.82</v>
      </c>
      <c r="O34" s="43">
        <f>IF(N34&gt;0,1/N34*37.7*68.6,"")</f>
        <v>218.80033840947547</v>
      </c>
      <c r="P34" s="44">
        <v>10.59</v>
      </c>
      <c r="Q34" s="128" t="s">
        <v>35</v>
      </c>
      <c r="R34" s="37" t="s">
        <v>36</v>
      </c>
      <c r="S34" s="127" t="s">
        <v>38</v>
      </c>
      <c r="T34" s="37"/>
      <c r="U34" s="47"/>
      <c r="V34" s="48">
        <f>IF(X34&lt;95,"",X34)</f>
        <v>111</v>
      </c>
      <c r="W34" s="124"/>
      <c r="X34" s="126">
        <f>IFERROR(ROUNDDOWN(N34/P34*100,0),"")</f>
        <v>111</v>
      </c>
    </row>
    <row r="35" spans="1:24" ht="24" customHeight="1">
      <c r="A35" s="22"/>
      <c r="B35" s="23"/>
      <c r="C35" s="135"/>
      <c r="D35" s="36" t="s">
        <v>439</v>
      </c>
      <c r="E35" s="37" t="s">
        <v>30</v>
      </c>
      <c r="F35" s="38">
        <v>2.9990000000000001</v>
      </c>
      <c r="G35" s="37" t="s">
        <v>31</v>
      </c>
      <c r="H35" s="37" t="s">
        <v>32</v>
      </c>
      <c r="I35" s="37" t="s">
        <v>33</v>
      </c>
      <c r="J35" s="40">
        <v>2496</v>
      </c>
      <c r="K35" s="40">
        <v>4661</v>
      </c>
      <c r="L35" s="37">
        <v>2000</v>
      </c>
      <c r="M35" s="131" t="s">
        <v>34</v>
      </c>
      <c r="N35" s="42">
        <v>13.73</v>
      </c>
      <c r="O35" s="43">
        <f>IF(N35&gt;0,1/N35*37.7*68.6,"")</f>
        <v>188.36270939548433</v>
      </c>
      <c r="P35" s="44">
        <v>11.93</v>
      </c>
      <c r="Q35" s="128" t="s">
        <v>35</v>
      </c>
      <c r="R35" s="37" t="s">
        <v>36</v>
      </c>
      <c r="S35" s="127" t="s">
        <v>38</v>
      </c>
      <c r="T35" s="37"/>
      <c r="U35" s="47"/>
      <c r="V35" s="48">
        <f>IF(X35&lt;95,"",X35)</f>
        <v>115</v>
      </c>
      <c r="W35" s="124"/>
      <c r="X35" s="126">
        <f>IFERROR(ROUNDDOWN(N35/P35*100,0),"")</f>
        <v>115</v>
      </c>
    </row>
    <row r="36" spans="1:24" ht="24" customHeight="1">
      <c r="A36" s="22"/>
      <c r="B36" s="23"/>
      <c r="C36" s="135"/>
      <c r="D36" s="36" t="s">
        <v>439</v>
      </c>
      <c r="E36" s="37" t="s">
        <v>30</v>
      </c>
      <c r="F36" s="38">
        <v>2.9990000000000001</v>
      </c>
      <c r="G36" s="37" t="s">
        <v>31</v>
      </c>
      <c r="H36" s="37" t="s">
        <v>32</v>
      </c>
      <c r="I36" s="37" t="s">
        <v>33</v>
      </c>
      <c r="J36" s="40">
        <v>2750</v>
      </c>
      <c r="K36" s="40">
        <v>5914</v>
      </c>
      <c r="L36" s="37">
        <v>2999</v>
      </c>
      <c r="M36" s="131" t="s">
        <v>34</v>
      </c>
      <c r="N36" s="42">
        <v>12.02</v>
      </c>
      <c r="O36" s="43">
        <f>IF(N36&gt;0,1/N36*37.7*68.6,"")</f>
        <v>215.1597337770383</v>
      </c>
      <c r="P36" s="44">
        <v>10.59</v>
      </c>
      <c r="Q36" s="128" t="s">
        <v>35</v>
      </c>
      <c r="R36" s="37" t="s">
        <v>36</v>
      </c>
      <c r="S36" s="127" t="s">
        <v>38</v>
      </c>
      <c r="T36" s="37"/>
      <c r="U36" s="47"/>
      <c r="V36" s="48">
        <f>IF(X36&lt;95,"",X36)</f>
        <v>113</v>
      </c>
      <c r="W36" s="124"/>
      <c r="X36" s="126">
        <f>IFERROR(ROUNDDOWN(N36/P36*100,0),"")</f>
        <v>113</v>
      </c>
    </row>
    <row r="37" spans="1:24" ht="24" customHeight="1">
      <c r="A37" s="22"/>
      <c r="B37" s="23"/>
      <c r="C37" s="135"/>
      <c r="D37" s="36" t="s">
        <v>439</v>
      </c>
      <c r="E37" s="37" t="s">
        <v>30</v>
      </c>
      <c r="F37" s="38">
        <v>2.9990000000000001</v>
      </c>
      <c r="G37" s="37" t="s">
        <v>53</v>
      </c>
      <c r="H37" s="37" t="s">
        <v>54</v>
      </c>
      <c r="I37" s="37" t="s">
        <v>33</v>
      </c>
      <c r="J37" s="40">
        <v>2750</v>
      </c>
      <c r="K37" s="40">
        <v>5914</v>
      </c>
      <c r="L37" s="37">
        <v>2999</v>
      </c>
      <c r="M37" s="131" t="s">
        <v>34</v>
      </c>
      <c r="N37" s="42">
        <v>11.82</v>
      </c>
      <c r="O37" s="43">
        <f>IF(N37&gt;0,1/N37*37.7*68.6,"")</f>
        <v>218.80033840947547</v>
      </c>
      <c r="P37" s="44">
        <v>10.59</v>
      </c>
      <c r="Q37" s="128" t="s">
        <v>35</v>
      </c>
      <c r="R37" s="37" t="s">
        <v>36</v>
      </c>
      <c r="S37" s="127" t="s">
        <v>38</v>
      </c>
      <c r="T37" s="37"/>
      <c r="U37" s="47"/>
      <c r="V37" s="48">
        <f>IF(X37&lt;95,"",X37)</f>
        <v>111</v>
      </c>
      <c r="W37" s="124"/>
      <c r="X37" s="126">
        <f>IFERROR(ROUNDDOWN(N37/P37*100,0),"")</f>
        <v>111</v>
      </c>
    </row>
    <row r="38" spans="1:24" ht="24" customHeight="1">
      <c r="A38" s="22"/>
      <c r="B38" s="23"/>
      <c r="C38" s="135"/>
      <c r="D38" s="36" t="s">
        <v>438</v>
      </c>
      <c r="E38" s="37" t="s">
        <v>30</v>
      </c>
      <c r="F38" s="38">
        <v>2.9990000000000001</v>
      </c>
      <c r="G38" s="37" t="s">
        <v>31</v>
      </c>
      <c r="H38" s="37" t="s">
        <v>32</v>
      </c>
      <c r="I38" s="37" t="s">
        <v>66</v>
      </c>
      <c r="J38" s="40">
        <v>2496</v>
      </c>
      <c r="K38" s="40">
        <v>4661</v>
      </c>
      <c r="L38" s="37">
        <v>2000</v>
      </c>
      <c r="M38" s="131" t="s">
        <v>34</v>
      </c>
      <c r="N38" s="42">
        <v>13.27</v>
      </c>
      <c r="O38" s="43">
        <f>IF(N38&gt;0,1/N38*37.7*68.6,"")</f>
        <v>194.89223813112284</v>
      </c>
      <c r="P38" s="44">
        <v>11.93</v>
      </c>
      <c r="Q38" s="128" t="s">
        <v>35</v>
      </c>
      <c r="R38" s="37" t="s">
        <v>36</v>
      </c>
      <c r="S38" s="127" t="s">
        <v>37</v>
      </c>
      <c r="T38" s="37"/>
      <c r="U38" s="47"/>
      <c r="V38" s="48">
        <f>IF(X38&lt;95,"",X38)</f>
        <v>111</v>
      </c>
      <c r="W38" s="124"/>
      <c r="X38" s="126">
        <f>IFERROR(ROUNDDOWN(N38/P38*100,0),"")</f>
        <v>111</v>
      </c>
    </row>
    <row r="39" spans="1:24" ht="24" customHeight="1">
      <c r="A39" s="22"/>
      <c r="B39" s="23"/>
      <c r="C39" s="135"/>
      <c r="D39" s="36" t="s">
        <v>438</v>
      </c>
      <c r="E39" s="37" t="s">
        <v>30</v>
      </c>
      <c r="F39" s="38">
        <v>2.9990000000000001</v>
      </c>
      <c r="G39" s="37" t="s">
        <v>31</v>
      </c>
      <c r="H39" s="37" t="s">
        <v>32</v>
      </c>
      <c r="I39" s="37" t="s">
        <v>66</v>
      </c>
      <c r="J39" s="40">
        <v>2496</v>
      </c>
      <c r="K39" s="40">
        <v>4661</v>
      </c>
      <c r="L39" s="37">
        <v>2000</v>
      </c>
      <c r="M39" s="131" t="s">
        <v>34</v>
      </c>
      <c r="N39" s="42">
        <v>13.27</v>
      </c>
      <c r="O39" s="43">
        <f>IF(N39&gt;0,1/N39*37.7*68.6,"")</f>
        <v>194.89223813112284</v>
      </c>
      <c r="P39" s="44">
        <v>11.93</v>
      </c>
      <c r="Q39" s="128" t="s">
        <v>35</v>
      </c>
      <c r="R39" s="37" t="s">
        <v>36</v>
      </c>
      <c r="S39" s="127" t="s">
        <v>38</v>
      </c>
      <c r="T39" s="37"/>
      <c r="U39" s="47"/>
      <c r="V39" s="48">
        <f>IF(X39&lt;95,"",X39)</f>
        <v>111</v>
      </c>
      <c r="W39" s="124"/>
      <c r="X39" s="126">
        <f>IFERROR(ROUNDDOWN(N39/P39*100,0),"")</f>
        <v>111</v>
      </c>
    </row>
    <row r="40" spans="1:24" ht="24" customHeight="1">
      <c r="A40" s="22"/>
      <c r="B40" s="23"/>
      <c r="C40" s="135"/>
      <c r="D40" s="36" t="s">
        <v>438</v>
      </c>
      <c r="E40" s="37" t="s">
        <v>30</v>
      </c>
      <c r="F40" s="38">
        <v>2.9990000000000001</v>
      </c>
      <c r="G40" s="37" t="s">
        <v>31</v>
      </c>
      <c r="H40" s="37" t="s">
        <v>32</v>
      </c>
      <c r="I40" s="37" t="s">
        <v>33</v>
      </c>
      <c r="J40" s="40">
        <v>2496</v>
      </c>
      <c r="K40" s="40">
        <v>4661</v>
      </c>
      <c r="L40" s="37">
        <v>2000</v>
      </c>
      <c r="M40" s="131" t="s">
        <v>34</v>
      </c>
      <c r="N40" s="42">
        <v>13.26</v>
      </c>
      <c r="O40" s="43">
        <f>IF(N40&gt;0,1/N40*37.7*68.6,"")</f>
        <v>195.0392156862745</v>
      </c>
      <c r="P40" s="44">
        <v>11.93</v>
      </c>
      <c r="Q40" s="128" t="s">
        <v>67</v>
      </c>
      <c r="R40" s="37" t="s">
        <v>36</v>
      </c>
      <c r="S40" s="127" t="s">
        <v>37</v>
      </c>
      <c r="T40" s="37"/>
      <c r="U40" s="47"/>
      <c r="V40" s="48">
        <f>IF(X40&lt;95,"",X40)</f>
        <v>111</v>
      </c>
      <c r="X40" s="126">
        <f>IFERROR(ROUNDDOWN(N40/P40*100,0),"")</f>
        <v>111</v>
      </c>
    </row>
    <row r="41" spans="1:24" ht="24" customHeight="1">
      <c r="A41" s="22"/>
      <c r="B41" s="23"/>
      <c r="C41" s="135"/>
      <c r="D41" s="36" t="s">
        <v>438</v>
      </c>
      <c r="E41" s="37" t="s">
        <v>30</v>
      </c>
      <c r="F41" s="38">
        <v>2.9990000000000001</v>
      </c>
      <c r="G41" s="37" t="s">
        <v>31</v>
      </c>
      <c r="H41" s="37" t="s">
        <v>32</v>
      </c>
      <c r="I41" s="37" t="s">
        <v>33</v>
      </c>
      <c r="J41" s="40">
        <v>2496</v>
      </c>
      <c r="K41" s="40">
        <v>4661</v>
      </c>
      <c r="L41" s="37">
        <v>2000</v>
      </c>
      <c r="M41" s="131" t="s">
        <v>34</v>
      </c>
      <c r="N41" s="42">
        <v>13.26</v>
      </c>
      <c r="O41" s="43">
        <f>IF(N41&gt;0,1/N41*37.7*68.6,"")</f>
        <v>195.0392156862745</v>
      </c>
      <c r="P41" s="44">
        <v>11.93</v>
      </c>
      <c r="Q41" s="128" t="s">
        <v>67</v>
      </c>
      <c r="R41" s="37" t="s">
        <v>36</v>
      </c>
      <c r="S41" s="127" t="s">
        <v>38</v>
      </c>
      <c r="T41" s="37"/>
      <c r="U41" s="47"/>
      <c r="V41" s="48">
        <f>IF(X41&lt;95,"",X41)</f>
        <v>111</v>
      </c>
      <c r="X41" s="126">
        <f>IFERROR(ROUNDDOWN(N41/P41*100,0),"")</f>
        <v>111</v>
      </c>
    </row>
    <row r="42" spans="1:24" ht="24" customHeight="1">
      <c r="A42" s="22"/>
      <c r="B42" s="23"/>
      <c r="C42" s="135"/>
      <c r="D42" s="36" t="s">
        <v>438</v>
      </c>
      <c r="E42" s="37" t="s">
        <v>30</v>
      </c>
      <c r="F42" s="38">
        <v>2.9990000000000001</v>
      </c>
      <c r="G42" s="37" t="s">
        <v>31</v>
      </c>
      <c r="H42" s="37" t="s">
        <v>32</v>
      </c>
      <c r="I42" s="37" t="s">
        <v>66</v>
      </c>
      <c r="J42" s="40">
        <v>2496</v>
      </c>
      <c r="K42" s="40">
        <v>4661</v>
      </c>
      <c r="L42" s="37">
        <v>2000</v>
      </c>
      <c r="M42" s="131" t="s">
        <v>34</v>
      </c>
      <c r="N42" s="42">
        <v>12.82</v>
      </c>
      <c r="O42" s="43">
        <f>IF(N42&gt;0,1/N42*37.7*68.6,"")</f>
        <v>201.73322932917318</v>
      </c>
      <c r="P42" s="44">
        <v>11.93</v>
      </c>
      <c r="Q42" s="128" t="s">
        <v>67</v>
      </c>
      <c r="R42" s="37" t="s">
        <v>36</v>
      </c>
      <c r="S42" s="127" t="s">
        <v>37</v>
      </c>
      <c r="T42" s="37"/>
      <c r="U42" s="47"/>
      <c r="V42" s="48">
        <f>IF(X42&lt;95,"",X42)</f>
        <v>107</v>
      </c>
      <c r="X42" s="126">
        <f>IFERROR(ROUNDDOWN(N42/P42*100,0),"")</f>
        <v>107</v>
      </c>
    </row>
    <row r="43" spans="1:24" ht="24" customHeight="1">
      <c r="A43" s="22"/>
      <c r="B43" s="23"/>
      <c r="C43" s="135"/>
      <c r="D43" s="36" t="s">
        <v>438</v>
      </c>
      <c r="E43" s="37" t="s">
        <v>30</v>
      </c>
      <c r="F43" s="38">
        <v>2.9990000000000001</v>
      </c>
      <c r="G43" s="37" t="s">
        <v>31</v>
      </c>
      <c r="H43" s="37" t="s">
        <v>32</v>
      </c>
      <c r="I43" s="37" t="s">
        <v>66</v>
      </c>
      <c r="J43" s="40">
        <v>2496</v>
      </c>
      <c r="K43" s="40">
        <v>4661</v>
      </c>
      <c r="L43" s="37">
        <v>2000</v>
      </c>
      <c r="M43" s="131" t="s">
        <v>34</v>
      </c>
      <c r="N43" s="42">
        <v>12.82</v>
      </c>
      <c r="O43" s="43">
        <f>IF(N43&gt;0,1/N43*37.7*68.6,"")</f>
        <v>201.73322932917318</v>
      </c>
      <c r="P43" s="44">
        <v>11.93</v>
      </c>
      <c r="Q43" s="128" t="s">
        <v>67</v>
      </c>
      <c r="R43" s="37" t="s">
        <v>36</v>
      </c>
      <c r="S43" s="127" t="s">
        <v>38</v>
      </c>
      <c r="T43" s="37"/>
      <c r="U43" s="47"/>
      <c r="V43" s="48">
        <f>IF(X43&lt;95,"",X43)</f>
        <v>107</v>
      </c>
      <c r="X43" s="126">
        <f>IFERROR(ROUNDDOWN(N43/P43*100,0),"")</f>
        <v>107</v>
      </c>
    </row>
    <row r="44" spans="1:24" ht="24" customHeight="1">
      <c r="A44" s="22"/>
      <c r="B44" s="23"/>
      <c r="C44" s="135"/>
      <c r="D44" s="36" t="s">
        <v>437</v>
      </c>
      <c r="E44" s="37" t="s">
        <v>30</v>
      </c>
      <c r="F44" s="38">
        <v>2.9990000000000001</v>
      </c>
      <c r="G44" s="37" t="s">
        <v>31</v>
      </c>
      <c r="H44" s="37" t="s">
        <v>32</v>
      </c>
      <c r="I44" s="37" t="s">
        <v>66</v>
      </c>
      <c r="J44" s="40">
        <v>2496</v>
      </c>
      <c r="K44" s="40">
        <v>4661</v>
      </c>
      <c r="L44" s="37">
        <v>2000</v>
      </c>
      <c r="M44" s="131" t="s">
        <v>34</v>
      </c>
      <c r="N44" s="42">
        <v>13.27</v>
      </c>
      <c r="O44" s="43">
        <f>IF(N44&gt;0,1/N44*37.7*68.6,"")</f>
        <v>194.89223813112284</v>
      </c>
      <c r="P44" s="44">
        <v>11.93</v>
      </c>
      <c r="Q44" s="128" t="s">
        <v>35</v>
      </c>
      <c r="R44" s="37" t="s">
        <v>36</v>
      </c>
      <c r="S44" s="127" t="s">
        <v>37</v>
      </c>
      <c r="T44" s="37"/>
      <c r="U44" s="47"/>
      <c r="V44" s="48">
        <f>IF(X44&lt;95,"",X44)</f>
        <v>111</v>
      </c>
      <c r="W44" s="124"/>
      <c r="X44" s="126">
        <f>IFERROR(ROUNDDOWN(N44/P44*100,0),"")</f>
        <v>111</v>
      </c>
    </row>
    <row r="45" spans="1:24" ht="24" customHeight="1">
      <c r="A45" s="22"/>
      <c r="B45" s="23"/>
      <c r="C45" s="135"/>
      <c r="D45" s="36" t="s">
        <v>437</v>
      </c>
      <c r="E45" s="37" t="s">
        <v>30</v>
      </c>
      <c r="F45" s="38">
        <v>2.9990000000000001</v>
      </c>
      <c r="G45" s="37" t="s">
        <v>31</v>
      </c>
      <c r="H45" s="37" t="s">
        <v>32</v>
      </c>
      <c r="I45" s="37" t="s">
        <v>66</v>
      </c>
      <c r="J45" s="40">
        <v>2496</v>
      </c>
      <c r="K45" s="40">
        <v>4661</v>
      </c>
      <c r="L45" s="37">
        <v>2000</v>
      </c>
      <c r="M45" s="131" t="s">
        <v>34</v>
      </c>
      <c r="N45" s="42">
        <v>13.27</v>
      </c>
      <c r="O45" s="43">
        <f>IF(N45&gt;0,1/N45*37.7*68.6,"")</f>
        <v>194.89223813112284</v>
      </c>
      <c r="P45" s="44">
        <v>11.93</v>
      </c>
      <c r="Q45" s="128" t="s">
        <v>35</v>
      </c>
      <c r="R45" s="37" t="s">
        <v>36</v>
      </c>
      <c r="S45" s="127" t="s">
        <v>38</v>
      </c>
      <c r="T45" s="37"/>
      <c r="U45" s="47"/>
      <c r="V45" s="48">
        <f>IF(X45&lt;95,"",X45)</f>
        <v>111</v>
      </c>
      <c r="W45" s="124"/>
      <c r="X45" s="126">
        <f>IFERROR(ROUNDDOWN(N45/P45*100,0),"")</f>
        <v>111</v>
      </c>
    </row>
    <row r="46" spans="1:24" ht="24" customHeight="1">
      <c r="A46" s="22"/>
      <c r="B46" s="23"/>
      <c r="C46" s="135"/>
      <c r="D46" s="36" t="s">
        <v>437</v>
      </c>
      <c r="E46" s="37" t="s">
        <v>30</v>
      </c>
      <c r="F46" s="38">
        <v>2.9990000000000001</v>
      </c>
      <c r="G46" s="37" t="s">
        <v>31</v>
      </c>
      <c r="H46" s="37" t="s">
        <v>32</v>
      </c>
      <c r="I46" s="37" t="s">
        <v>33</v>
      </c>
      <c r="J46" s="40">
        <v>2496</v>
      </c>
      <c r="K46" s="40">
        <v>4661</v>
      </c>
      <c r="L46" s="37">
        <v>2000</v>
      </c>
      <c r="M46" s="131" t="s">
        <v>34</v>
      </c>
      <c r="N46" s="42">
        <v>13.26</v>
      </c>
      <c r="O46" s="43">
        <f>IF(N46&gt;0,1/N46*37.7*68.6,"")</f>
        <v>195.0392156862745</v>
      </c>
      <c r="P46" s="44">
        <v>11.93</v>
      </c>
      <c r="Q46" s="128" t="s">
        <v>67</v>
      </c>
      <c r="R46" s="37" t="s">
        <v>36</v>
      </c>
      <c r="S46" s="127" t="s">
        <v>37</v>
      </c>
      <c r="T46" s="37"/>
      <c r="U46" s="47"/>
      <c r="V46" s="48">
        <f>IF(X46&lt;95,"",X46)</f>
        <v>111</v>
      </c>
      <c r="X46" s="126">
        <f>IFERROR(ROUNDDOWN(N46/P46*100,0),"")</f>
        <v>111</v>
      </c>
    </row>
    <row r="47" spans="1:24" ht="24" customHeight="1">
      <c r="A47" s="22"/>
      <c r="B47" s="23"/>
      <c r="C47" s="135"/>
      <c r="D47" s="36" t="s">
        <v>437</v>
      </c>
      <c r="E47" s="37" t="s">
        <v>30</v>
      </c>
      <c r="F47" s="38">
        <v>2.9990000000000001</v>
      </c>
      <c r="G47" s="37" t="s">
        <v>31</v>
      </c>
      <c r="H47" s="37" t="s">
        <v>32</v>
      </c>
      <c r="I47" s="37" t="s">
        <v>33</v>
      </c>
      <c r="J47" s="40">
        <v>2496</v>
      </c>
      <c r="K47" s="40">
        <v>4661</v>
      </c>
      <c r="L47" s="37">
        <v>2000</v>
      </c>
      <c r="M47" s="131" t="s">
        <v>34</v>
      </c>
      <c r="N47" s="42">
        <v>13.26</v>
      </c>
      <c r="O47" s="43">
        <f>IF(N47&gt;0,1/N47*37.7*68.6,"")</f>
        <v>195.0392156862745</v>
      </c>
      <c r="P47" s="44">
        <v>11.93</v>
      </c>
      <c r="Q47" s="128" t="s">
        <v>67</v>
      </c>
      <c r="R47" s="37" t="s">
        <v>36</v>
      </c>
      <c r="S47" s="127" t="s">
        <v>38</v>
      </c>
      <c r="T47" s="37"/>
      <c r="U47" s="47"/>
      <c r="V47" s="48">
        <f>IF(X47&lt;95,"",X47)</f>
        <v>111</v>
      </c>
      <c r="X47" s="126">
        <f>IFERROR(ROUNDDOWN(N47/P47*100,0),"")</f>
        <v>111</v>
      </c>
    </row>
    <row r="48" spans="1:24" ht="24" customHeight="1">
      <c r="A48" s="22"/>
      <c r="B48" s="23"/>
      <c r="C48" s="135"/>
      <c r="D48" s="36" t="s">
        <v>437</v>
      </c>
      <c r="E48" s="37" t="s">
        <v>30</v>
      </c>
      <c r="F48" s="38">
        <v>2.9990000000000001</v>
      </c>
      <c r="G48" s="37" t="s">
        <v>31</v>
      </c>
      <c r="H48" s="37" t="s">
        <v>32</v>
      </c>
      <c r="I48" s="37" t="s">
        <v>66</v>
      </c>
      <c r="J48" s="40">
        <v>2496</v>
      </c>
      <c r="K48" s="40">
        <v>4661</v>
      </c>
      <c r="L48" s="37">
        <v>2000</v>
      </c>
      <c r="M48" s="131" t="s">
        <v>34</v>
      </c>
      <c r="N48" s="42">
        <v>12.82</v>
      </c>
      <c r="O48" s="43">
        <f>IF(N48&gt;0,1/N48*37.7*68.6,"")</f>
        <v>201.73322932917318</v>
      </c>
      <c r="P48" s="44">
        <v>11.93</v>
      </c>
      <c r="Q48" s="128" t="s">
        <v>67</v>
      </c>
      <c r="R48" s="37" t="s">
        <v>36</v>
      </c>
      <c r="S48" s="127" t="s">
        <v>37</v>
      </c>
      <c r="T48" s="37"/>
      <c r="U48" s="47"/>
      <c r="V48" s="48">
        <f>IF(X48&lt;95,"",X48)</f>
        <v>107</v>
      </c>
      <c r="X48" s="126">
        <f>IFERROR(ROUNDDOWN(N48/P48*100,0),"")</f>
        <v>107</v>
      </c>
    </row>
    <row r="49" spans="1:24" ht="24" customHeight="1">
      <c r="A49" s="22"/>
      <c r="B49" s="23"/>
      <c r="C49" s="135"/>
      <c r="D49" s="36" t="s">
        <v>437</v>
      </c>
      <c r="E49" s="37" t="s">
        <v>30</v>
      </c>
      <c r="F49" s="38">
        <v>2.9990000000000001</v>
      </c>
      <c r="G49" s="37" t="s">
        <v>31</v>
      </c>
      <c r="H49" s="37" t="s">
        <v>32</v>
      </c>
      <c r="I49" s="37" t="s">
        <v>66</v>
      </c>
      <c r="J49" s="40">
        <v>2496</v>
      </c>
      <c r="K49" s="40">
        <v>4661</v>
      </c>
      <c r="L49" s="37">
        <v>2000</v>
      </c>
      <c r="M49" s="131" t="s">
        <v>34</v>
      </c>
      <c r="N49" s="42">
        <v>12.82</v>
      </c>
      <c r="O49" s="43">
        <f>IF(N49&gt;0,1/N49*37.7*68.6,"")</f>
        <v>201.73322932917318</v>
      </c>
      <c r="P49" s="44">
        <v>11.93</v>
      </c>
      <c r="Q49" s="128" t="s">
        <v>67</v>
      </c>
      <c r="R49" s="37" t="s">
        <v>36</v>
      </c>
      <c r="S49" s="127" t="s">
        <v>38</v>
      </c>
      <c r="T49" s="37"/>
      <c r="U49" s="47"/>
      <c r="V49" s="48">
        <f>IF(X49&lt;95,"",X49)</f>
        <v>107</v>
      </c>
      <c r="X49" s="126">
        <f>IFERROR(ROUNDDOWN(N49/P49*100,0),"")</f>
        <v>107</v>
      </c>
    </row>
    <row r="50" spans="1:24" ht="24" customHeight="1">
      <c r="A50" s="22"/>
      <c r="B50" s="23"/>
      <c r="C50" s="135"/>
      <c r="D50" s="36" t="s">
        <v>436</v>
      </c>
      <c r="E50" s="37" t="s">
        <v>30</v>
      </c>
      <c r="F50" s="38">
        <v>2.9990000000000001</v>
      </c>
      <c r="G50" s="37" t="s">
        <v>31</v>
      </c>
      <c r="H50" s="37" t="s">
        <v>32</v>
      </c>
      <c r="I50" s="37" t="s">
        <v>66</v>
      </c>
      <c r="J50" s="40">
        <v>2496</v>
      </c>
      <c r="K50" s="40">
        <v>4661</v>
      </c>
      <c r="L50" s="37">
        <v>2000</v>
      </c>
      <c r="M50" s="131" t="s">
        <v>34</v>
      </c>
      <c r="N50" s="42">
        <v>13.27</v>
      </c>
      <c r="O50" s="43">
        <f>IF(N50&gt;0,1/N50*37.7*68.6,"")</f>
        <v>194.89223813112284</v>
      </c>
      <c r="P50" s="44">
        <v>11.93</v>
      </c>
      <c r="Q50" s="128" t="s">
        <v>35</v>
      </c>
      <c r="R50" s="37" t="s">
        <v>36</v>
      </c>
      <c r="S50" s="127" t="s">
        <v>38</v>
      </c>
      <c r="T50" s="37"/>
      <c r="U50" s="47"/>
      <c r="V50" s="48">
        <f>IF(X50&lt;95,"",X50)</f>
        <v>111</v>
      </c>
      <c r="W50" s="124"/>
      <c r="X50" s="126">
        <f>IFERROR(ROUNDDOWN(N50/P50*100,0),"")</f>
        <v>111</v>
      </c>
    </row>
    <row r="51" spans="1:24" ht="24" customHeight="1">
      <c r="A51" s="22"/>
      <c r="B51" s="23"/>
      <c r="C51" s="135"/>
      <c r="D51" s="36" t="s">
        <v>436</v>
      </c>
      <c r="E51" s="37" t="s">
        <v>30</v>
      </c>
      <c r="F51" s="38">
        <v>2.9990000000000001</v>
      </c>
      <c r="G51" s="37" t="s">
        <v>31</v>
      </c>
      <c r="H51" s="37" t="s">
        <v>32</v>
      </c>
      <c r="I51" s="37" t="s">
        <v>33</v>
      </c>
      <c r="J51" s="40">
        <v>2496</v>
      </c>
      <c r="K51" s="40">
        <v>4661</v>
      </c>
      <c r="L51" s="37">
        <v>2000</v>
      </c>
      <c r="M51" s="131" t="s">
        <v>34</v>
      </c>
      <c r="N51" s="42">
        <v>13.26</v>
      </c>
      <c r="O51" s="43">
        <f>IF(N51&gt;0,1/N51*37.7*68.6,"")</f>
        <v>195.0392156862745</v>
      </c>
      <c r="P51" s="44">
        <v>11.93</v>
      </c>
      <c r="Q51" s="128" t="s">
        <v>67</v>
      </c>
      <c r="R51" s="37" t="s">
        <v>36</v>
      </c>
      <c r="S51" s="127" t="s">
        <v>38</v>
      </c>
      <c r="T51" s="37"/>
      <c r="U51" s="47"/>
      <c r="V51" s="48">
        <f>IF(X51&lt;95,"",X51)</f>
        <v>111</v>
      </c>
      <c r="X51" s="126">
        <f>IFERROR(ROUNDDOWN(N51/P51*100,0),"")</f>
        <v>111</v>
      </c>
    </row>
    <row r="52" spans="1:24" ht="24" customHeight="1">
      <c r="A52" s="22"/>
      <c r="B52" s="23"/>
      <c r="C52" s="135"/>
      <c r="D52" s="36" t="s">
        <v>436</v>
      </c>
      <c r="E52" s="37" t="s">
        <v>30</v>
      </c>
      <c r="F52" s="38">
        <v>2.9990000000000001</v>
      </c>
      <c r="G52" s="37" t="s">
        <v>31</v>
      </c>
      <c r="H52" s="37" t="s">
        <v>32</v>
      </c>
      <c r="I52" s="37" t="s">
        <v>66</v>
      </c>
      <c r="J52" s="40">
        <v>2496</v>
      </c>
      <c r="K52" s="40">
        <v>4661</v>
      </c>
      <c r="L52" s="37">
        <v>2000</v>
      </c>
      <c r="M52" s="131" t="s">
        <v>34</v>
      </c>
      <c r="N52" s="42">
        <v>12.82</v>
      </c>
      <c r="O52" s="43">
        <f>IF(N52&gt;0,1/N52*37.7*68.6,"")</f>
        <v>201.73322932917318</v>
      </c>
      <c r="P52" s="44">
        <v>11.93</v>
      </c>
      <c r="Q52" s="128" t="s">
        <v>67</v>
      </c>
      <c r="R52" s="37" t="s">
        <v>36</v>
      </c>
      <c r="S52" s="127" t="s">
        <v>38</v>
      </c>
      <c r="T52" s="37"/>
      <c r="U52" s="47"/>
      <c r="V52" s="48">
        <f>IF(X52&lt;95,"",X52)</f>
        <v>107</v>
      </c>
      <c r="X52" s="126">
        <f>IFERROR(ROUNDDOWN(N52/P52*100,0),"")</f>
        <v>107</v>
      </c>
    </row>
    <row r="53" spans="1:24" ht="24" customHeight="1">
      <c r="A53" s="22"/>
      <c r="B53" s="23"/>
      <c r="C53" s="135"/>
      <c r="D53" s="36" t="s">
        <v>435</v>
      </c>
      <c r="E53" s="37" t="s">
        <v>30</v>
      </c>
      <c r="F53" s="38">
        <v>2.9990000000000001</v>
      </c>
      <c r="G53" s="37" t="s">
        <v>31</v>
      </c>
      <c r="H53" s="37" t="s">
        <v>32</v>
      </c>
      <c r="I53" s="37" t="s">
        <v>66</v>
      </c>
      <c r="J53" s="40">
        <v>2496</v>
      </c>
      <c r="K53" s="40">
        <v>4661</v>
      </c>
      <c r="L53" s="37">
        <v>2000</v>
      </c>
      <c r="M53" s="131" t="s">
        <v>34</v>
      </c>
      <c r="N53" s="42">
        <v>13.27</v>
      </c>
      <c r="O53" s="43">
        <f>IF(N53&gt;0,1/N53*37.7*68.6,"")</f>
        <v>194.89223813112284</v>
      </c>
      <c r="P53" s="44">
        <v>11.93</v>
      </c>
      <c r="Q53" s="128" t="s">
        <v>35</v>
      </c>
      <c r="R53" s="37" t="s">
        <v>36</v>
      </c>
      <c r="S53" s="127" t="s">
        <v>38</v>
      </c>
      <c r="T53" s="37"/>
      <c r="U53" s="47"/>
      <c r="V53" s="48">
        <f>IF(X53&lt;95,"",X53)</f>
        <v>111</v>
      </c>
      <c r="W53" s="124"/>
      <c r="X53" s="126">
        <f>IFERROR(ROUNDDOWN(N53/P53*100,0),"")</f>
        <v>111</v>
      </c>
    </row>
    <row r="54" spans="1:24" ht="24" customHeight="1">
      <c r="A54" s="22"/>
      <c r="B54" s="23"/>
      <c r="C54" s="135"/>
      <c r="D54" s="36" t="s">
        <v>435</v>
      </c>
      <c r="E54" s="37" t="s">
        <v>30</v>
      </c>
      <c r="F54" s="38">
        <v>2.9990000000000001</v>
      </c>
      <c r="G54" s="37" t="s">
        <v>31</v>
      </c>
      <c r="H54" s="37" t="s">
        <v>32</v>
      </c>
      <c r="I54" s="37" t="s">
        <v>33</v>
      </c>
      <c r="J54" s="40">
        <v>2496</v>
      </c>
      <c r="K54" s="40">
        <v>4661</v>
      </c>
      <c r="L54" s="37">
        <v>2000</v>
      </c>
      <c r="M54" s="131" t="s">
        <v>34</v>
      </c>
      <c r="N54" s="42">
        <v>13.26</v>
      </c>
      <c r="O54" s="43">
        <f>IF(N54&gt;0,1/N54*37.7*68.6,"")</f>
        <v>195.0392156862745</v>
      </c>
      <c r="P54" s="44">
        <v>11.93</v>
      </c>
      <c r="Q54" s="128" t="s">
        <v>67</v>
      </c>
      <c r="R54" s="37" t="s">
        <v>36</v>
      </c>
      <c r="S54" s="127" t="s">
        <v>38</v>
      </c>
      <c r="T54" s="37"/>
      <c r="U54" s="47"/>
      <c r="V54" s="48">
        <f>IF(X54&lt;95,"",X54)</f>
        <v>111</v>
      </c>
      <c r="X54" s="126">
        <f>IFERROR(ROUNDDOWN(N54/P54*100,0),"")</f>
        <v>111</v>
      </c>
    </row>
    <row r="55" spans="1:24" ht="24" customHeight="1">
      <c r="A55" s="22"/>
      <c r="B55" s="23"/>
      <c r="C55" s="135"/>
      <c r="D55" s="36" t="s">
        <v>435</v>
      </c>
      <c r="E55" s="37" t="s">
        <v>30</v>
      </c>
      <c r="F55" s="38">
        <v>2.9990000000000001</v>
      </c>
      <c r="G55" s="37" t="s">
        <v>31</v>
      </c>
      <c r="H55" s="37" t="s">
        <v>32</v>
      </c>
      <c r="I55" s="37" t="s">
        <v>66</v>
      </c>
      <c r="J55" s="40">
        <v>2496</v>
      </c>
      <c r="K55" s="40">
        <v>4661</v>
      </c>
      <c r="L55" s="37">
        <v>2000</v>
      </c>
      <c r="M55" s="131" t="s">
        <v>34</v>
      </c>
      <c r="N55" s="42">
        <v>12.82</v>
      </c>
      <c r="O55" s="43">
        <f>IF(N55&gt;0,1/N55*37.7*68.6,"")</f>
        <v>201.73322932917318</v>
      </c>
      <c r="P55" s="44">
        <v>11.93</v>
      </c>
      <c r="Q55" s="128" t="s">
        <v>67</v>
      </c>
      <c r="R55" s="37" t="s">
        <v>36</v>
      </c>
      <c r="S55" s="127" t="s">
        <v>38</v>
      </c>
      <c r="T55" s="37"/>
      <c r="U55" s="47"/>
      <c r="V55" s="48">
        <f>IF(X55&lt;95,"",X55)</f>
        <v>107</v>
      </c>
      <c r="X55" s="126">
        <f>IFERROR(ROUNDDOWN(N55/P55*100,0),"")</f>
        <v>107</v>
      </c>
    </row>
    <row r="56" spans="1:24" ht="24" customHeight="1">
      <c r="A56" s="22"/>
      <c r="B56" s="23"/>
      <c r="C56" s="135"/>
      <c r="D56" s="36" t="s">
        <v>434</v>
      </c>
      <c r="E56" s="37" t="s">
        <v>30</v>
      </c>
      <c r="F56" s="38">
        <v>2.9990000000000001</v>
      </c>
      <c r="G56" s="37" t="s">
        <v>31</v>
      </c>
      <c r="H56" s="37" t="s">
        <v>32</v>
      </c>
      <c r="I56" s="37" t="s">
        <v>66</v>
      </c>
      <c r="J56" s="40">
        <v>2496</v>
      </c>
      <c r="K56" s="40">
        <v>4661</v>
      </c>
      <c r="L56" s="37">
        <v>2000</v>
      </c>
      <c r="M56" s="131" t="s">
        <v>34</v>
      </c>
      <c r="N56" s="42">
        <v>13.27</v>
      </c>
      <c r="O56" s="43">
        <f>IF(N56&gt;0,1/N56*37.7*68.6,"")</f>
        <v>194.89223813112284</v>
      </c>
      <c r="P56" s="44">
        <v>11.93</v>
      </c>
      <c r="Q56" s="128" t="s">
        <v>35</v>
      </c>
      <c r="R56" s="37" t="s">
        <v>36</v>
      </c>
      <c r="S56" s="127" t="s">
        <v>38</v>
      </c>
      <c r="T56" s="37"/>
      <c r="U56" s="47"/>
      <c r="V56" s="48">
        <f>IF(X56&lt;95,"",X56)</f>
        <v>111</v>
      </c>
      <c r="W56" s="124"/>
      <c r="X56" s="126">
        <f>IFERROR(ROUNDDOWN(N56/P56*100,0),"")</f>
        <v>111</v>
      </c>
    </row>
    <row r="57" spans="1:24" ht="24" customHeight="1">
      <c r="A57" s="22"/>
      <c r="B57" s="23"/>
      <c r="C57" s="135"/>
      <c r="D57" s="36" t="s">
        <v>434</v>
      </c>
      <c r="E57" s="37" t="s">
        <v>30</v>
      </c>
      <c r="F57" s="38">
        <v>2.9990000000000001</v>
      </c>
      <c r="G57" s="37" t="s">
        <v>31</v>
      </c>
      <c r="H57" s="37" t="s">
        <v>32</v>
      </c>
      <c r="I57" s="37" t="s">
        <v>33</v>
      </c>
      <c r="J57" s="40">
        <v>2496</v>
      </c>
      <c r="K57" s="40">
        <v>4661</v>
      </c>
      <c r="L57" s="37">
        <v>2000</v>
      </c>
      <c r="M57" s="131" t="s">
        <v>34</v>
      </c>
      <c r="N57" s="42">
        <v>13.26</v>
      </c>
      <c r="O57" s="43">
        <f>IF(N57&gt;0,1/N57*37.7*68.6,"")</f>
        <v>195.0392156862745</v>
      </c>
      <c r="P57" s="44">
        <v>11.93</v>
      </c>
      <c r="Q57" s="128" t="s">
        <v>67</v>
      </c>
      <c r="R57" s="37" t="s">
        <v>36</v>
      </c>
      <c r="S57" s="127" t="s">
        <v>38</v>
      </c>
      <c r="T57" s="37"/>
      <c r="U57" s="47"/>
      <c r="V57" s="48">
        <f>IF(X57&lt;95,"",X57)</f>
        <v>111</v>
      </c>
      <c r="X57" s="126">
        <f>IFERROR(ROUNDDOWN(N57/P57*100,0),"")</f>
        <v>111</v>
      </c>
    </row>
    <row r="58" spans="1:24" ht="24" customHeight="1">
      <c r="A58" s="22"/>
      <c r="B58" s="23"/>
      <c r="C58" s="135"/>
      <c r="D58" s="36" t="s">
        <v>434</v>
      </c>
      <c r="E58" s="37" t="s">
        <v>30</v>
      </c>
      <c r="F58" s="38">
        <v>2.9990000000000001</v>
      </c>
      <c r="G58" s="37" t="s">
        <v>31</v>
      </c>
      <c r="H58" s="37" t="s">
        <v>32</v>
      </c>
      <c r="I58" s="37" t="s">
        <v>66</v>
      </c>
      <c r="J58" s="40">
        <v>2496</v>
      </c>
      <c r="K58" s="40">
        <v>4661</v>
      </c>
      <c r="L58" s="37">
        <v>2000</v>
      </c>
      <c r="M58" s="131" t="s">
        <v>34</v>
      </c>
      <c r="N58" s="42">
        <v>12.82</v>
      </c>
      <c r="O58" s="43">
        <f>IF(N58&gt;0,1/N58*37.7*68.6,"")</f>
        <v>201.73322932917318</v>
      </c>
      <c r="P58" s="44">
        <v>11.93</v>
      </c>
      <c r="Q58" s="128" t="s">
        <v>67</v>
      </c>
      <c r="R58" s="37" t="s">
        <v>36</v>
      </c>
      <c r="S58" s="127" t="s">
        <v>38</v>
      </c>
      <c r="T58" s="37"/>
      <c r="U58" s="47"/>
      <c r="V58" s="48">
        <f>IF(X58&lt;95,"",X58)</f>
        <v>107</v>
      </c>
      <c r="X58" s="126">
        <f>IFERROR(ROUNDDOWN(N58/P58*100,0),"")</f>
        <v>107</v>
      </c>
    </row>
    <row r="59" spans="1:24" ht="24" customHeight="1">
      <c r="A59" s="22"/>
      <c r="B59" s="23"/>
      <c r="C59" s="135"/>
      <c r="D59" s="36" t="s">
        <v>433</v>
      </c>
      <c r="E59" s="37" t="s">
        <v>30</v>
      </c>
      <c r="F59" s="38">
        <v>2.9990000000000001</v>
      </c>
      <c r="G59" s="37" t="s">
        <v>31</v>
      </c>
      <c r="H59" s="37" t="s">
        <v>32</v>
      </c>
      <c r="I59" s="37" t="s">
        <v>66</v>
      </c>
      <c r="J59" s="40">
        <v>2496</v>
      </c>
      <c r="K59" s="40">
        <v>4661</v>
      </c>
      <c r="L59" s="37">
        <v>2000</v>
      </c>
      <c r="M59" s="131" t="s">
        <v>34</v>
      </c>
      <c r="N59" s="42">
        <v>13.27</v>
      </c>
      <c r="O59" s="43">
        <f>IF(N59&gt;0,1/N59*37.7*68.6,"")</f>
        <v>194.89223813112284</v>
      </c>
      <c r="P59" s="44">
        <v>11.93</v>
      </c>
      <c r="Q59" s="128" t="s">
        <v>35</v>
      </c>
      <c r="R59" s="37" t="s">
        <v>36</v>
      </c>
      <c r="S59" s="127" t="s">
        <v>38</v>
      </c>
      <c r="T59" s="37"/>
      <c r="U59" s="47"/>
      <c r="V59" s="48">
        <f>IF(X59&lt;95,"",X59)</f>
        <v>111</v>
      </c>
      <c r="W59" s="124"/>
      <c r="X59" s="126">
        <f>IFERROR(ROUNDDOWN(N59/P59*100,0),"")</f>
        <v>111</v>
      </c>
    </row>
    <row r="60" spans="1:24" ht="24" customHeight="1">
      <c r="A60" s="22"/>
      <c r="B60" s="23"/>
      <c r="C60" s="135"/>
      <c r="D60" s="36" t="s">
        <v>433</v>
      </c>
      <c r="E60" s="37" t="s">
        <v>30</v>
      </c>
      <c r="F60" s="38">
        <v>2.9990000000000001</v>
      </c>
      <c r="G60" s="37" t="s">
        <v>31</v>
      </c>
      <c r="H60" s="37" t="s">
        <v>32</v>
      </c>
      <c r="I60" s="37" t="s">
        <v>33</v>
      </c>
      <c r="J60" s="40">
        <v>2496</v>
      </c>
      <c r="K60" s="40">
        <v>4661</v>
      </c>
      <c r="L60" s="37">
        <v>2000</v>
      </c>
      <c r="M60" s="131" t="s">
        <v>34</v>
      </c>
      <c r="N60" s="42">
        <v>13.26</v>
      </c>
      <c r="O60" s="43">
        <f>IF(N60&gt;0,1/N60*37.7*68.6,"")</f>
        <v>195.0392156862745</v>
      </c>
      <c r="P60" s="44">
        <v>11.93</v>
      </c>
      <c r="Q60" s="128" t="s">
        <v>67</v>
      </c>
      <c r="R60" s="37" t="s">
        <v>36</v>
      </c>
      <c r="S60" s="127" t="s">
        <v>38</v>
      </c>
      <c r="T60" s="37"/>
      <c r="U60" s="47"/>
      <c r="V60" s="48">
        <f>IF(X60&lt;95,"",X60)</f>
        <v>111</v>
      </c>
      <c r="X60" s="126">
        <f>IFERROR(ROUNDDOWN(N60/P60*100,0),"")</f>
        <v>111</v>
      </c>
    </row>
    <row r="61" spans="1:24" ht="24" customHeight="1">
      <c r="A61" s="22"/>
      <c r="B61" s="23"/>
      <c r="C61" s="135"/>
      <c r="D61" s="36" t="s">
        <v>433</v>
      </c>
      <c r="E61" s="37" t="s">
        <v>30</v>
      </c>
      <c r="F61" s="38">
        <v>2.9990000000000001</v>
      </c>
      <c r="G61" s="37" t="s">
        <v>31</v>
      </c>
      <c r="H61" s="37" t="s">
        <v>32</v>
      </c>
      <c r="I61" s="37" t="s">
        <v>66</v>
      </c>
      <c r="J61" s="40">
        <v>2496</v>
      </c>
      <c r="K61" s="40">
        <v>4661</v>
      </c>
      <c r="L61" s="37">
        <v>2000</v>
      </c>
      <c r="M61" s="131" t="s">
        <v>34</v>
      </c>
      <c r="N61" s="42">
        <v>12.82</v>
      </c>
      <c r="O61" s="43">
        <f>IF(N61&gt;0,1/N61*37.7*68.6,"")</f>
        <v>201.73322932917318</v>
      </c>
      <c r="P61" s="44">
        <v>11.93</v>
      </c>
      <c r="Q61" s="128" t="s">
        <v>67</v>
      </c>
      <c r="R61" s="37" t="s">
        <v>36</v>
      </c>
      <c r="S61" s="127" t="s">
        <v>38</v>
      </c>
      <c r="T61" s="37"/>
      <c r="U61" s="47"/>
      <c r="V61" s="48">
        <f>IF(X61&lt;95,"",X61)</f>
        <v>107</v>
      </c>
      <c r="X61" s="126">
        <f>IFERROR(ROUNDDOWN(N61/P61*100,0),"")</f>
        <v>107</v>
      </c>
    </row>
    <row r="62" spans="1:24" ht="24" customHeight="1">
      <c r="A62" s="22"/>
      <c r="B62" s="23"/>
      <c r="C62" s="135"/>
      <c r="D62" s="36" t="s">
        <v>432</v>
      </c>
      <c r="E62" s="37" t="s">
        <v>30</v>
      </c>
      <c r="F62" s="38">
        <v>2.9990000000000001</v>
      </c>
      <c r="G62" s="37" t="s">
        <v>31</v>
      </c>
      <c r="H62" s="37" t="s">
        <v>32</v>
      </c>
      <c r="I62" s="37" t="s">
        <v>33</v>
      </c>
      <c r="J62" s="40">
        <v>2496</v>
      </c>
      <c r="K62" s="40">
        <v>4661</v>
      </c>
      <c r="L62" s="37">
        <v>2000</v>
      </c>
      <c r="M62" s="131" t="s">
        <v>34</v>
      </c>
      <c r="N62" s="42">
        <v>13.26</v>
      </c>
      <c r="O62" s="43">
        <f>IF(N62&gt;0,1/N62*37.7*68.6,"")</f>
        <v>195.0392156862745</v>
      </c>
      <c r="P62" s="44">
        <v>11.93</v>
      </c>
      <c r="Q62" s="128" t="s">
        <v>67</v>
      </c>
      <c r="R62" s="37" t="s">
        <v>36</v>
      </c>
      <c r="S62" s="127" t="s">
        <v>38</v>
      </c>
      <c r="T62" s="37"/>
      <c r="U62" s="47"/>
      <c r="V62" s="48">
        <f>IF(X62&lt;95,"",X62)</f>
        <v>111</v>
      </c>
      <c r="X62" s="126">
        <f>IFERROR(ROUNDDOWN(N62/P62*100,0),"")</f>
        <v>111</v>
      </c>
    </row>
    <row r="63" spans="1:24" ht="24" customHeight="1">
      <c r="A63" s="22"/>
      <c r="B63" s="23"/>
      <c r="C63" s="135"/>
      <c r="D63" s="36" t="s">
        <v>432</v>
      </c>
      <c r="E63" s="37" t="s">
        <v>30</v>
      </c>
      <c r="F63" s="38">
        <v>2.9990000000000001</v>
      </c>
      <c r="G63" s="37" t="s">
        <v>31</v>
      </c>
      <c r="H63" s="37" t="s">
        <v>32</v>
      </c>
      <c r="I63" s="37" t="s">
        <v>58</v>
      </c>
      <c r="J63" s="40">
        <v>2496</v>
      </c>
      <c r="K63" s="40">
        <v>4661</v>
      </c>
      <c r="L63" s="37">
        <v>2000</v>
      </c>
      <c r="M63" s="131" t="s">
        <v>34</v>
      </c>
      <c r="N63" s="42">
        <v>12.82</v>
      </c>
      <c r="O63" s="43">
        <f>IF(N63&gt;0,1/N63*37.7*68.6,"")</f>
        <v>201.73322932917318</v>
      </c>
      <c r="P63" s="44">
        <v>11.93</v>
      </c>
      <c r="Q63" s="128" t="s">
        <v>35</v>
      </c>
      <c r="R63" s="37" t="s">
        <v>36</v>
      </c>
      <c r="S63" s="127" t="s">
        <v>38</v>
      </c>
      <c r="T63" s="37"/>
      <c r="U63" s="47"/>
      <c r="V63" s="48">
        <f>IF(X63&lt;95,"",X63)</f>
        <v>107</v>
      </c>
      <c r="W63" s="124"/>
      <c r="X63" s="126">
        <f>IFERROR(ROUNDDOWN(N63/P63*100,0),"")</f>
        <v>107</v>
      </c>
    </row>
    <row r="64" spans="1:24" ht="24" customHeight="1">
      <c r="A64" s="22"/>
      <c r="B64" s="23"/>
      <c r="C64" s="135"/>
      <c r="D64" s="36" t="s">
        <v>432</v>
      </c>
      <c r="E64" s="37" t="s">
        <v>30</v>
      </c>
      <c r="F64" s="38">
        <v>2.9990000000000001</v>
      </c>
      <c r="G64" s="37" t="s">
        <v>31</v>
      </c>
      <c r="H64" s="37" t="s">
        <v>32</v>
      </c>
      <c r="I64" s="37" t="s">
        <v>58</v>
      </c>
      <c r="J64" s="40">
        <v>2496</v>
      </c>
      <c r="K64" s="40">
        <v>4661</v>
      </c>
      <c r="L64" s="37">
        <v>2000</v>
      </c>
      <c r="M64" s="131" t="s">
        <v>34</v>
      </c>
      <c r="N64" s="42">
        <v>12.79</v>
      </c>
      <c r="O64" s="43">
        <f>IF(N64&gt;0,1/N64*37.7*68.6,"")</f>
        <v>202.20641125879595</v>
      </c>
      <c r="P64" s="44">
        <v>11.93</v>
      </c>
      <c r="Q64" s="128" t="s">
        <v>67</v>
      </c>
      <c r="R64" s="37" t="s">
        <v>36</v>
      </c>
      <c r="S64" s="127" t="s">
        <v>38</v>
      </c>
      <c r="T64" s="37"/>
      <c r="U64" s="47"/>
      <c r="V64" s="48">
        <f>IF(X64&lt;95,"",X64)</f>
        <v>107</v>
      </c>
      <c r="X64" s="126">
        <f>IFERROR(ROUNDDOWN(N64/P64*100,0),"")</f>
        <v>107</v>
      </c>
    </row>
    <row r="65" spans="1:24" ht="24" customHeight="1">
      <c r="A65" s="22"/>
      <c r="B65" s="23"/>
      <c r="C65" s="135"/>
      <c r="D65" s="36" t="s">
        <v>431</v>
      </c>
      <c r="E65" s="37" t="s">
        <v>30</v>
      </c>
      <c r="F65" s="38">
        <v>2.9990000000000001</v>
      </c>
      <c r="G65" s="37" t="s">
        <v>31</v>
      </c>
      <c r="H65" s="37" t="s">
        <v>32</v>
      </c>
      <c r="I65" s="37" t="s">
        <v>33</v>
      </c>
      <c r="J65" s="40">
        <v>2496</v>
      </c>
      <c r="K65" s="40">
        <v>4661</v>
      </c>
      <c r="L65" s="37">
        <v>2000</v>
      </c>
      <c r="M65" s="131" t="s">
        <v>34</v>
      </c>
      <c r="N65" s="42">
        <v>13.26</v>
      </c>
      <c r="O65" s="43">
        <f>IF(N65&gt;0,1/N65*37.7*68.6,"")</f>
        <v>195.0392156862745</v>
      </c>
      <c r="P65" s="44">
        <v>11.93</v>
      </c>
      <c r="Q65" s="128" t="s">
        <v>67</v>
      </c>
      <c r="R65" s="37" t="s">
        <v>36</v>
      </c>
      <c r="S65" s="127" t="s">
        <v>38</v>
      </c>
      <c r="T65" s="37"/>
      <c r="U65" s="47"/>
      <c r="V65" s="48">
        <f>IF(X65&lt;95,"",X65)</f>
        <v>111</v>
      </c>
      <c r="X65" s="126">
        <f>IFERROR(ROUNDDOWN(N65/P65*100,0),"")</f>
        <v>111</v>
      </c>
    </row>
    <row r="66" spans="1:24" ht="24" customHeight="1">
      <c r="A66" s="22"/>
      <c r="B66" s="23"/>
      <c r="C66" s="135"/>
      <c r="D66" s="36" t="s">
        <v>431</v>
      </c>
      <c r="E66" s="37" t="s">
        <v>30</v>
      </c>
      <c r="F66" s="38">
        <v>2.9990000000000001</v>
      </c>
      <c r="G66" s="37" t="s">
        <v>31</v>
      </c>
      <c r="H66" s="37" t="s">
        <v>32</v>
      </c>
      <c r="I66" s="37" t="s">
        <v>58</v>
      </c>
      <c r="J66" s="40">
        <v>2496</v>
      </c>
      <c r="K66" s="40">
        <v>4661</v>
      </c>
      <c r="L66" s="37">
        <v>2000</v>
      </c>
      <c r="M66" s="131" t="s">
        <v>34</v>
      </c>
      <c r="N66" s="42">
        <v>12.82</v>
      </c>
      <c r="O66" s="43">
        <f>IF(N66&gt;0,1/N66*37.7*68.6,"")</f>
        <v>201.73322932917318</v>
      </c>
      <c r="P66" s="44">
        <v>11.93</v>
      </c>
      <c r="Q66" s="128" t="s">
        <v>35</v>
      </c>
      <c r="R66" s="37" t="s">
        <v>36</v>
      </c>
      <c r="S66" s="127" t="s">
        <v>38</v>
      </c>
      <c r="T66" s="37"/>
      <c r="U66" s="47"/>
      <c r="V66" s="48">
        <f>IF(X66&lt;95,"",X66)</f>
        <v>107</v>
      </c>
      <c r="W66" s="124"/>
      <c r="X66" s="126">
        <f>IFERROR(ROUNDDOWN(N66/P66*100,0),"")</f>
        <v>107</v>
      </c>
    </row>
    <row r="67" spans="1:24" ht="24" customHeight="1">
      <c r="A67" s="22"/>
      <c r="B67" s="23"/>
      <c r="C67" s="135"/>
      <c r="D67" s="36" t="s">
        <v>431</v>
      </c>
      <c r="E67" s="37" t="s">
        <v>30</v>
      </c>
      <c r="F67" s="38">
        <v>2.9990000000000001</v>
      </c>
      <c r="G67" s="37" t="s">
        <v>31</v>
      </c>
      <c r="H67" s="37" t="s">
        <v>32</v>
      </c>
      <c r="I67" s="37" t="s">
        <v>58</v>
      </c>
      <c r="J67" s="40">
        <v>2496</v>
      </c>
      <c r="K67" s="40">
        <v>4661</v>
      </c>
      <c r="L67" s="37">
        <v>2000</v>
      </c>
      <c r="M67" s="131" t="s">
        <v>34</v>
      </c>
      <c r="N67" s="42">
        <v>12.79</v>
      </c>
      <c r="O67" s="43">
        <f>IF(N67&gt;0,1/N67*37.7*68.6,"")</f>
        <v>202.20641125879595</v>
      </c>
      <c r="P67" s="44">
        <v>11.93</v>
      </c>
      <c r="Q67" s="128" t="s">
        <v>67</v>
      </c>
      <c r="R67" s="37" t="s">
        <v>36</v>
      </c>
      <c r="S67" s="127" t="s">
        <v>38</v>
      </c>
      <c r="T67" s="37"/>
      <c r="U67" s="47"/>
      <c r="V67" s="48">
        <f>IF(X67&lt;95,"",X67)</f>
        <v>107</v>
      </c>
      <c r="X67" s="126">
        <f>IFERROR(ROUNDDOWN(N67/P67*100,0),"")</f>
        <v>107</v>
      </c>
    </row>
    <row r="68" spans="1:24" ht="24" customHeight="1">
      <c r="A68" s="22"/>
      <c r="B68" s="23"/>
      <c r="C68" s="135"/>
      <c r="D68" s="36" t="s">
        <v>431</v>
      </c>
      <c r="E68" s="37" t="s">
        <v>30</v>
      </c>
      <c r="F68" s="38">
        <v>2.9990000000000001</v>
      </c>
      <c r="G68" s="37" t="s">
        <v>31</v>
      </c>
      <c r="H68" s="37" t="s">
        <v>32</v>
      </c>
      <c r="I68" s="37" t="s">
        <v>58</v>
      </c>
      <c r="J68" s="40">
        <v>2750</v>
      </c>
      <c r="K68" s="40">
        <v>5914</v>
      </c>
      <c r="L68" s="37">
        <v>2999</v>
      </c>
      <c r="M68" s="131" t="s">
        <v>34</v>
      </c>
      <c r="N68" s="42">
        <v>11.66</v>
      </c>
      <c r="O68" s="43">
        <f>IF(N68&gt;0,1/N68*37.7*68.6,"")</f>
        <v>221.80274442538592</v>
      </c>
      <c r="P68" s="44">
        <v>10.59</v>
      </c>
      <c r="Q68" s="128" t="s">
        <v>35</v>
      </c>
      <c r="R68" s="37" t="s">
        <v>36</v>
      </c>
      <c r="S68" s="127" t="s">
        <v>38</v>
      </c>
      <c r="T68" s="37"/>
      <c r="U68" s="47"/>
      <c r="V68" s="48">
        <f>IF(X68&lt;95,"",X68)</f>
        <v>110</v>
      </c>
      <c r="W68" s="124"/>
      <c r="X68" s="126">
        <f>IFERROR(ROUNDDOWN(N68/P68*100,0),"")</f>
        <v>110</v>
      </c>
    </row>
    <row r="69" spans="1:24" ht="24" customHeight="1">
      <c r="A69" s="22"/>
      <c r="B69" s="23"/>
      <c r="C69" s="135"/>
      <c r="D69" s="36" t="s">
        <v>431</v>
      </c>
      <c r="E69" s="37" t="s">
        <v>30</v>
      </c>
      <c r="F69" s="38">
        <v>2.9990000000000001</v>
      </c>
      <c r="G69" s="37" t="s">
        <v>31</v>
      </c>
      <c r="H69" s="37" t="s">
        <v>32</v>
      </c>
      <c r="I69" s="37" t="s">
        <v>33</v>
      </c>
      <c r="J69" s="40">
        <v>2750</v>
      </c>
      <c r="K69" s="40">
        <v>5914</v>
      </c>
      <c r="L69" s="37">
        <v>2999</v>
      </c>
      <c r="M69" s="131" t="s">
        <v>34</v>
      </c>
      <c r="N69" s="42">
        <v>11.64</v>
      </c>
      <c r="O69" s="43">
        <f>IF(N69&gt;0,1/N69*37.7*68.6,"")</f>
        <v>222.18384879725085</v>
      </c>
      <c r="P69" s="44">
        <v>10.59</v>
      </c>
      <c r="Q69" s="128" t="s">
        <v>67</v>
      </c>
      <c r="R69" s="37" t="s">
        <v>36</v>
      </c>
      <c r="S69" s="127" t="s">
        <v>38</v>
      </c>
      <c r="T69" s="37"/>
      <c r="U69" s="47"/>
      <c r="V69" s="48">
        <f>IF(X69&lt;95,"",X69)</f>
        <v>109</v>
      </c>
      <c r="X69" s="126">
        <f>IFERROR(ROUNDDOWN(N69/P69*100,0),"")</f>
        <v>109</v>
      </c>
    </row>
    <row r="70" spans="1:24" ht="24" customHeight="1">
      <c r="A70" s="22"/>
      <c r="B70" s="23"/>
      <c r="C70" s="135"/>
      <c r="D70" s="36" t="s">
        <v>431</v>
      </c>
      <c r="E70" s="37" t="s">
        <v>30</v>
      </c>
      <c r="F70" s="38">
        <v>2.9990000000000001</v>
      </c>
      <c r="G70" s="37" t="s">
        <v>31</v>
      </c>
      <c r="H70" s="37" t="s">
        <v>32</v>
      </c>
      <c r="I70" s="37" t="s">
        <v>58</v>
      </c>
      <c r="J70" s="40">
        <v>2750</v>
      </c>
      <c r="K70" s="40">
        <v>5914</v>
      </c>
      <c r="L70" s="37">
        <v>2999</v>
      </c>
      <c r="M70" s="131" t="s">
        <v>34</v>
      </c>
      <c r="N70" s="42">
        <v>11.33</v>
      </c>
      <c r="O70" s="43">
        <f>IF(N70&gt;0,1/N70*37.7*68.6,"")</f>
        <v>228.26301853486322</v>
      </c>
      <c r="P70" s="44">
        <v>10.59</v>
      </c>
      <c r="Q70" s="128" t="s">
        <v>67</v>
      </c>
      <c r="R70" s="37" t="s">
        <v>36</v>
      </c>
      <c r="S70" s="127" t="s">
        <v>38</v>
      </c>
      <c r="T70" s="37"/>
      <c r="U70" s="47"/>
      <c r="V70" s="48">
        <f>IF(X70&lt;95,"",X70)</f>
        <v>106</v>
      </c>
      <c r="X70" s="126">
        <f>IFERROR(ROUNDDOWN(N70/P70*100,0),"")</f>
        <v>106</v>
      </c>
    </row>
    <row r="71" spans="1:24" ht="24" customHeight="1">
      <c r="A71" s="22"/>
      <c r="B71" s="23"/>
      <c r="C71" s="135"/>
      <c r="D71" s="36" t="s">
        <v>430</v>
      </c>
      <c r="E71" s="37" t="s">
        <v>30</v>
      </c>
      <c r="F71" s="38">
        <v>2.9990000000000001</v>
      </c>
      <c r="G71" s="37" t="s">
        <v>31</v>
      </c>
      <c r="H71" s="37" t="s">
        <v>32</v>
      </c>
      <c r="I71" s="37" t="s">
        <v>33</v>
      </c>
      <c r="J71" s="40">
        <v>2496</v>
      </c>
      <c r="K71" s="40">
        <v>4661</v>
      </c>
      <c r="L71" s="37">
        <v>2000</v>
      </c>
      <c r="M71" s="131" t="s">
        <v>34</v>
      </c>
      <c r="N71" s="42">
        <v>13.26</v>
      </c>
      <c r="O71" s="43">
        <f>IF(N71&gt;0,1/N71*37.7*68.6,"")</f>
        <v>195.0392156862745</v>
      </c>
      <c r="P71" s="44">
        <v>11.93</v>
      </c>
      <c r="Q71" s="128" t="s">
        <v>67</v>
      </c>
      <c r="R71" s="37" t="s">
        <v>36</v>
      </c>
      <c r="S71" s="127" t="s">
        <v>38</v>
      </c>
      <c r="T71" s="37"/>
      <c r="U71" s="47"/>
      <c r="V71" s="48">
        <f>IF(X71&lt;95,"",X71)</f>
        <v>111</v>
      </c>
      <c r="X71" s="126">
        <f>IFERROR(ROUNDDOWN(N71/P71*100,0),"")</f>
        <v>111</v>
      </c>
    </row>
    <row r="72" spans="1:24" ht="24" customHeight="1">
      <c r="A72" s="22"/>
      <c r="B72" s="23"/>
      <c r="C72" s="135"/>
      <c r="D72" s="36" t="s">
        <v>430</v>
      </c>
      <c r="E72" s="37" t="s">
        <v>30</v>
      </c>
      <c r="F72" s="38">
        <v>2.9990000000000001</v>
      </c>
      <c r="G72" s="37" t="s">
        <v>31</v>
      </c>
      <c r="H72" s="37" t="s">
        <v>32</v>
      </c>
      <c r="I72" s="37" t="s">
        <v>58</v>
      </c>
      <c r="J72" s="40">
        <v>2496</v>
      </c>
      <c r="K72" s="40">
        <v>4661</v>
      </c>
      <c r="L72" s="37">
        <v>2000</v>
      </c>
      <c r="M72" s="131" t="s">
        <v>34</v>
      </c>
      <c r="N72" s="42">
        <v>12.82</v>
      </c>
      <c r="O72" s="43">
        <f>IF(N72&gt;0,1/N72*37.7*68.6,"")</f>
        <v>201.73322932917318</v>
      </c>
      <c r="P72" s="44">
        <v>11.93</v>
      </c>
      <c r="Q72" s="128" t="s">
        <v>35</v>
      </c>
      <c r="R72" s="37" t="s">
        <v>36</v>
      </c>
      <c r="S72" s="127" t="s">
        <v>38</v>
      </c>
      <c r="T72" s="37"/>
      <c r="U72" s="47"/>
      <c r="V72" s="48">
        <f>IF(X72&lt;95,"",X72)</f>
        <v>107</v>
      </c>
      <c r="W72" s="124"/>
      <c r="X72" s="126">
        <f>IFERROR(ROUNDDOWN(N72/P72*100,0),"")</f>
        <v>107</v>
      </c>
    </row>
    <row r="73" spans="1:24" ht="24" customHeight="1">
      <c r="A73" s="22"/>
      <c r="B73" s="23"/>
      <c r="C73" s="135"/>
      <c r="D73" s="36" t="s">
        <v>430</v>
      </c>
      <c r="E73" s="37" t="s">
        <v>30</v>
      </c>
      <c r="F73" s="38">
        <v>2.9990000000000001</v>
      </c>
      <c r="G73" s="37" t="s">
        <v>31</v>
      </c>
      <c r="H73" s="37" t="s">
        <v>32</v>
      </c>
      <c r="I73" s="37" t="s">
        <v>58</v>
      </c>
      <c r="J73" s="40">
        <v>2496</v>
      </c>
      <c r="K73" s="40">
        <v>4661</v>
      </c>
      <c r="L73" s="37">
        <v>2000</v>
      </c>
      <c r="M73" s="131" t="s">
        <v>34</v>
      </c>
      <c r="N73" s="42">
        <v>12.79</v>
      </c>
      <c r="O73" s="43">
        <f>IF(N73&gt;0,1/N73*37.7*68.6,"")</f>
        <v>202.20641125879595</v>
      </c>
      <c r="P73" s="44">
        <v>11.93</v>
      </c>
      <c r="Q73" s="128" t="s">
        <v>67</v>
      </c>
      <c r="R73" s="37" t="s">
        <v>36</v>
      </c>
      <c r="S73" s="127" t="s">
        <v>38</v>
      </c>
      <c r="T73" s="37"/>
      <c r="U73" s="47"/>
      <c r="V73" s="48">
        <f>IF(X73&lt;95,"",X73)</f>
        <v>107</v>
      </c>
      <c r="X73" s="126">
        <f>IFERROR(ROUNDDOWN(N73/P73*100,0),"")</f>
        <v>107</v>
      </c>
    </row>
    <row r="74" spans="1:24" ht="24" customHeight="1">
      <c r="A74" s="22"/>
      <c r="B74" s="23"/>
      <c r="C74" s="135"/>
      <c r="D74" s="36" t="s">
        <v>430</v>
      </c>
      <c r="E74" s="37" t="s">
        <v>30</v>
      </c>
      <c r="F74" s="38">
        <v>2.9990000000000001</v>
      </c>
      <c r="G74" s="37" t="s">
        <v>31</v>
      </c>
      <c r="H74" s="37" t="s">
        <v>32</v>
      </c>
      <c r="I74" s="37" t="s">
        <v>58</v>
      </c>
      <c r="J74" s="40">
        <v>2750</v>
      </c>
      <c r="K74" s="40">
        <v>5914</v>
      </c>
      <c r="L74" s="37">
        <v>2999</v>
      </c>
      <c r="M74" s="131" t="s">
        <v>34</v>
      </c>
      <c r="N74" s="42">
        <v>11.66</v>
      </c>
      <c r="O74" s="43">
        <f>IF(N74&gt;0,1/N74*37.7*68.6,"")</f>
        <v>221.80274442538592</v>
      </c>
      <c r="P74" s="44">
        <v>10.59</v>
      </c>
      <c r="Q74" s="128" t="s">
        <v>35</v>
      </c>
      <c r="R74" s="37" t="s">
        <v>36</v>
      </c>
      <c r="S74" s="127" t="s">
        <v>38</v>
      </c>
      <c r="T74" s="37"/>
      <c r="U74" s="47"/>
      <c r="V74" s="48">
        <f>IF(X74&lt;95,"",X74)</f>
        <v>110</v>
      </c>
      <c r="W74" s="124"/>
      <c r="X74" s="126">
        <f>IFERROR(ROUNDDOWN(N74/P74*100,0),"")</f>
        <v>110</v>
      </c>
    </row>
    <row r="75" spans="1:24" ht="24" customHeight="1">
      <c r="A75" s="22"/>
      <c r="B75" s="23"/>
      <c r="C75" s="135"/>
      <c r="D75" s="36" t="s">
        <v>430</v>
      </c>
      <c r="E75" s="37" t="s">
        <v>30</v>
      </c>
      <c r="F75" s="38">
        <v>2.9990000000000001</v>
      </c>
      <c r="G75" s="37" t="s">
        <v>31</v>
      </c>
      <c r="H75" s="37" t="s">
        <v>32</v>
      </c>
      <c r="I75" s="37" t="s">
        <v>33</v>
      </c>
      <c r="J75" s="40">
        <v>2750</v>
      </c>
      <c r="K75" s="40">
        <v>5914</v>
      </c>
      <c r="L75" s="37">
        <v>2999</v>
      </c>
      <c r="M75" s="131" t="s">
        <v>34</v>
      </c>
      <c r="N75" s="42">
        <v>11.64</v>
      </c>
      <c r="O75" s="43">
        <f>IF(N75&gt;0,1/N75*37.7*68.6,"")</f>
        <v>222.18384879725085</v>
      </c>
      <c r="P75" s="44">
        <v>10.59</v>
      </c>
      <c r="Q75" s="128" t="s">
        <v>67</v>
      </c>
      <c r="R75" s="37" t="s">
        <v>36</v>
      </c>
      <c r="S75" s="127" t="s">
        <v>38</v>
      </c>
      <c r="T75" s="37"/>
      <c r="U75" s="47"/>
      <c r="V75" s="48">
        <f>IF(X75&lt;95,"",X75)</f>
        <v>109</v>
      </c>
      <c r="X75" s="126">
        <f>IFERROR(ROUNDDOWN(N75/P75*100,0),"")</f>
        <v>109</v>
      </c>
    </row>
    <row r="76" spans="1:24" ht="24" customHeight="1">
      <c r="A76" s="22"/>
      <c r="B76" s="23"/>
      <c r="C76" s="135"/>
      <c r="D76" s="36" t="s">
        <v>430</v>
      </c>
      <c r="E76" s="37" t="s">
        <v>30</v>
      </c>
      <c r="F76" s="38">
        <v>2.9990000000000001</v>
      </c>
      <c r="G76" s="37" t="s">
        <v>31</v>
      </c>
      <c r="H76" s="37" t="s">
        <v>32</v>
      </c>
      <c r="I76" s="37" t="s">
        <v>58</v>
      </c>
      <c r="J76" s="40">
        <v>2750</v>
      </c>
      <c r="K76" s="40">
        <v>5914</v>
      </c>
      <c r="L76" s="37">
        <v>2999</v>
      </c>
      <c r="M76" s="131" t="s">
        <v>34</v>
      </c>
      <c r="N76" s="42">
        <v>11.33</v>
      </c>
      <c r="O76" s="43">
        <f>IF(N76&gt;0,1/N76*37.7*68.6,"")</f>
        <v>228.26301853486322</v>
      </c>
      <c r="P76" s="44">
        <v>10.59</v>
      </c>
      <c r="Q76" s="128" t="s">
        <v>67</v>
      </c>
      <c r="R76" s="37" t="s">
        <v>36</v>
      </c>
      <c r="S76" s="127" t="s">
        <v>38</v>
      </c>
      <c r="T76" s="37"/>
      <c r="U76" s="47"/>
      <c r="V76" s="48">
        <f>IF(X76&lt;95,"",X76)</f>
        <v>106</v>
      </c>
      <c r="X76" s="126">
        <f>IFERROR(ROUNDDOWN(N76/P76*100,0),"")</f>
        <v>106</v>
      </c>
    </row>
    <row r="77" spans="1:24" ht="24" customHeight="1">
      <c r="A77" s="22"/>
      <c r="B77" s="23"/>
      <c r="C77" s="135"/>
      <c r="D77" s="36" t="s">
        <v>429</v>
      </c>
      <c r="E77" s="37" t="s">
        <v>30</v>
      </c>
      <c r="F77" s="38">
        <v>2.9990000000000001</v>
      </c>
      <c r="G77" s="37" t="s">
        <v>31</v>
      </c>
      <c r="H77" s="37" t="s">
        <v>32</v>
      </c>
      <c r="I77" s="37" t="s">
        <v>33</v>
      </c>
      <c r="J77" s="40">
        <v>2496</v>
      </c>
      <c r="K77" s="40">
        <v>4661</v>
      </c>
      <c r="L77" s="37">
        <v>2000</v>
      </c>
      <c r="M77" s="131" t="s">
        <v>34</v>
      </c>
      <c r="N77" s="42">
        <v>13.26</v>
      </c>
      <c r="O77" s="43">
        <f>IF(N77&gt;0,1/N77*37.7*68.6,"")</f>
        <v>195.0392156862745</v>
      </c>
      <c r="P77" s="44">
        <v>11.93</v>
      </c>
      <c r="Q77" s="128" t="s">
        <v>67</v>
      </c>
      <c r="R77" s="37" t="s">
        <v>36</v>
      </c>
      <c r="S77" s="127" t="s">
        <v>38</v>
      </c>
      <c r="T77" s="37"/>
      <c r="U77" s="47"/>
      <c r="V77" s="48">
        <f>IF(X77&lt;95,"",X77)</f>
        <v>111</v>
      </c>
      <c r="X77" s="126">
        <f>IFERROR(ROUNDDOWN(N77/P77*100,0),"")</f>
        <v>111</v>
      </c>
    </row>
    <row r="78" spans="1:24" ht="24" customHeight="1">
      <c r="A78" s="22"/>
      <c r="B78" s="23"/>
      <c r="C78" s="135"/>
      <c r="D78" s="36" t="s">
        <v>429</v>
      </c>
      <c r="E78" s="37" t="s">
        <v>30</v>
      </c>
      <c r="F78" s="38">
        <v>2.9990000000000001</v>
      </c>
      <c r="G78" s="37" t="s">
        <v>31</v>
      </c>
      <c r="H78" s="37" t="s">
        <v>32</v>
      </c>
      <c r="I78" s="37" t="s">
        <v>58</v>
      </c>
      <c r="J78" s="40">
        <v>2496</v>
      </c>
      <c r="K78" s="40">
        <v>4661</v>
      </c>
      <c r="L78" s="37">
        <v>2000</v>
      </c>
      <c r="M78" s="131" t="s">
        <v>34</v>
      </c>
      <c r="N78" s="42">
        <v>12.79</v>
      </c>
      <c r="O78" s="43">
        <f>IF(N78&gt;0,1/N78*37.7*68.6,"")</f>
        <v>202.20641125879595</v>
      </c>
      <c r="P78" s="44">
        <v>11.93</v>
      </c>
      <c r="Q78" s="128" t="s">
        <v>67</v>
      </c>
      <c r="R78" s="37" t="s">
        <v>36</v>
      </c>
      <c r="S78" s="127" t="s">
        <v>38</v>
      </c>
      <c r="T78" s="37"/>
      <c r="U78" s="47"/>
      <c r="V78" s="48">
        <f>IF(X78&lt;95,"",X78)</f>
        <v>107</v>
      </c>
      <c r="X78" s="126">
        <f>IFERROR(ROUNDDOWN(N78/P78*100,0),"")</f>
        <v>107</v>
      </c>
    </row>
    <row r="79" spans="1:24" ht="24" customHeight="1">
      <c r="A79" s="22"/>
      <c r="B79" s="23"/>
      <c r="C79" s="135"/>
      <c r="D79" s="36" t="s">
        <v>429</v>
      </c>
      <c r="E79" s="37" t="s">
        <v>30</v>
      </c>
      <c r="F79" s="38">
        <v>2.9990000000000001</v>
      </c>
      <c r="G79" s="37" t="s">
        <v>31</v>
      </c>
      <c r="H79" s="37" t="s">
        <v>32</v>
      </c>
      <c r="I79" s="37" t="s">
        <v>33</v>
      </c>
      <c r="J79" s="40">
        <v>2750</v>
      </c>
      <c r="K79" s="40">
        <v>5914</v>
      </c>
      <c r="L79" s="37">
        <v>2999</v>
      </c>
      <c r="M79" s="131" t="s">
        <v>34</v>
      </c>
      <c r="N79" s="42">
        <v>11.64</v>
      </c>
      <c r="O79" s="43">
        <f>IF(N79&gt;0,1/N79*37.7*68.6,"")</f>
        <v>222.18384879725085</v>
      </c>
      <c r="P79" s="44">
        <v>10.59</v>
      </c>
      <c r="Q79" s="128" t="s">
        <v>67</v>
      </c>
      <c r="R79" s="37" t="s">
        <v>36</v>
      </c>
      <c r="S79" s="127" t="s">
        <v>38</v>
      </c>
      <c r="T79" s="37"/>
      <c r="U79" s="47"/>
      <c r="V79" s="48">
        <f>IF(X79&lt;95,"",X79)</f>
        <v>109</v>
      </c>
      <c r="X79" s="126">
        <f>IFERROR(ROUNDDOWN(N79/P79*100,0),"")</f>
        <v>109</v>
      </c>
    </row>
    <row r="80" spans="1:24" ht="24" customHeight="1">
      <c r="A80" s="22"/>
      <c r="B80" s="23"/>
      <c r="C80" s="135"/>
      <c r="D80" s="36" t="s">
        <v>429</v>
      </c>
      <c r="E80" s="37" t="s">
        <v>30</v>
      </c>
      <c r="F80" s="38">
        <v>2.9990000000000001</v>
      </c>
      <c r="G80" s="37" t="s">
        <v>31</v>
      </c>
      <c r="H80" s="37" t="s">
        <v>32</v>
      </c>
      <c r="I80" s="37" t="s">
        <v>58</v>
      </c>
      <c r="J80" s="40">
        <v>2750</v>
      </c>
      <c r="K80" s="40">
        <v>5914</v>
      </c>
      <c r="L80" s="37">
        <v>2999</v>
      </c>
      <c r="M80" s="131" t="s">
        <v>34</v>
      </c>
      <c r="N80" s="42">
        <v>11.33</v>
      </c>
      <c r="O80" s="43">
        <f>IF(N80&gt;0,1/N80*37.7*68.6,"")</f>
        <v>228.26301853486322</v>
      </c>
      <c r="P80" s="44">
        <v>10.59</v>
      </c>
      <c r="Q80" s="128" t="s">
        <v>67</v>
      </c>
      <c r="R80" s="37" t="s">
        <v>36</v>
      </c>
      <c r="S80" s="127" t="s">
        <v>38</v>
      </c>
      <c r="T80" s="37"/>
      <c r="U80" s="47"/>
      <c r="V80" s="48">
        <f>IF(X80&lt;95,"",X80)</f>
        <v>106</v>
      </c>
      <c r="X80" s="126">
        <f>IFERROR(ROUNDDOWN(N80/P80*100,0),"")</f>
        <v>106</v>
      </c>
    </row>
    <row r="81" spans="1:24" ht="24" customHeight="1">
      <c r="A81" s="22"/>
      <c r="B81" s="23"/>
      <c r="C81" s="135"/>
      <c r="D81" s="36" t="s">
        <v>428</v>
      </c>
      <c r="E81" s="37" t="s">
        <v>30</v>
      </c>
      <c r="F81" s="38">
        <v>2.9990000000000001</v>
      </c>
      <c r="G81" s="37" t="s">
        <v>31</v>
      </c>
      <c r="H81" s="37" t="s">
        <v>32</v>
      </c>
      <c r="I81" s="37" t="s">
        <v>33</v>
      </c>
      <c r="J81" s="40">
        <v>2496</v>
      </c>
      <c r="K81" s="40">
        <v>4661</v>
      </c>
      <c r="L81" s="37">
        <v>2000</v>
      </c>
      <c r="M81" s="131" t="s">
        <v>34</v>
      </c>
      <c r="N81" s="42">
        <v>13.26</v>
      </c>
      <c r="O81" s="43">
        <f>IF(N81&gt;0,1/N81*37.7*68.6,"")</f>
        <v>195.0392156862745</v>
      </c>
      <c r="P81" s="44">
        <v>11.93</v>
      </c>
      <c r="Q81" s="128" t="s">
        <v>67</v>
      </c>
      <c r="R81" s="37" t="s">
        <v>36</v>
      </c>
      <c r="S81" s="127" t="s">
        <v>38</v>
      </c>
      <c r="T81" s="37"/>
      <c r="U81" s="47"/>
      <c r="V81" s="48">
        <f>IF(X81&lt;95,"",X81)</f>
        <v>111</v>
      </c>
      <c r="X81" s="126">
        <f>IFERROR(ROUNDDOWN(N81/P81*100,0),"")</f>
        <v>111</v>
      </c>
    </row>
    <row r="82" spans="1:24" ht="24" customHeight="1">
      <c r="A82" s="22"/>
      <c r="B82" s="23"/>
      <c r="C82" s="135"/>
      <c r="D82" s="36" t="s">
        <v>428</v>
      </c>
      <c r="E82" s="37" t="s">
        <v>30</v>
      </c>
      <c r="F82" s="38">
        <v>2.9990000000000001</v>
      </c>
      <c r="G82" s="37" t="s">
        <v>31</v>
      </c>
      <c r="H82" s="37" t="s">
        <v>32</v>
      </c>
      <c r="I82" s="37" t="s">
        <v>58</v>
      </c>
      <c r="J82" s="40">
        <v>2496</v>
      </c>
      <c r="K82" s="40">
        <v>4661</v>
      </c>
      <c r="L82" s="37">
        <v>2000</v>
      </c>
      <c r="M82" s="131" t="s">
        <v>34</v>
      </c>
      <c r="N82" s="42">
        <v>12.82</v>
      </c>
      <c r="O82" s="43">
        <f>IF(N82&gt;0,1/N82*37.7*68.6,"")</f>
        <v>201.73322932917318</v>
      </c>
      <c r="P82" s="44">
        <v>11.93</v>
      </c>
      <c r="Q82" s="128" t="s">
        <v>35</v>
      </c>
      <c r="R82" s="37" t="s">
        <v>36</v>
      </c>
      <c r="S82" s="127" t="s">
        <v>38</v>
      </c>
      <c r="T82" s="37"/>
      <c r="U82" s="47"/>
      <c r="V82" s="48">
        <f>IF(X82&lt;95,"",X82)</f>
        <v>107</v>
      </c>
      <c r="W82" s="124"/>
      <c r="X82" s="126">
        <f>IFERROR(ROUNDDOWN(N82/P82*100,0),"")</f>
        <v>107</v>
      </c>
    </row>
    <row r="83" spans="1:24" ht="24" customHeight="1">
      <c r="A83" s="22"/>
      <c r="B83" s="23"/>
      <c r="C83" s="135"/>
      <c r="D83" s="36" t="s">
        <v>428</v>
      </c>
      <c r="E83" s="37" t="s">
        <v>30</v>
      </c>
      <c r="F83" s="38">
        <v>2.9990000000000001</v>
      </c>
      <c r="G83" s="37" t="s">
        <v>31</v>
      </c>
      <c r="H83" s="37" t="s">
        <v>32</v>
      </c>
      <c r="I83" s="37" t="s">
        <v>58</v>
      </c>
      <c r="J83" s="40">
        <v>2496</v>
      </c>
      <c r="K83" s="40">
        <v>4661</v>
      </c>
      <c r="L83" s="37">
        <v>2000</v>
      </c>
      <c r="M83" s="131" t="s">
        <v>34</v>
      </c>
      <c r="N83" s="42">
        <v>12.79</v>
      </c>
      <c r="O83" s="43">
        <f>IF(N83&gt;0,1/N83*37.7*68.6,"")</f>
        <v>202.20641125879595</v>
      </c>
      <c r="P83" s="44">
        <v>11.93</v>
      </c>
      <c r="Q83" s="128" t="s">
        <v>67</v>
      </c>
      <c r="R83" s="37" t="s">
        <v>36</v>
      </c>
      <c r="S83" s="127" t="s">
        <v>38</v>
      </c>
      <c r="T83" s="37"/>
      <c r="U83" s="47"/>
      <c r="V83" s="48">
        <f>IF(X83&lt;95,"",X83)</f>
        <v>107</v>
      </c>
      <c r="X83" s="126">
        <f>IFERROR(ROUNDDOWN(N83/P83*100,0),"")</f>
        <v>107</v>
      </c>
    </row>
    <row r="84" spans="1:24" ht="24" customHeight="1">
      <c r="A84" s="22"/>
      <c r="B84" s="23"/>
      <c r="C84" s="135"/>
      <c r="D84" s="36" t="s">
        <v>428</v>
      </c>
      <c r="E84" s="37" t="s">
        <v>30</v>
      </c>
      <c r="F84" s="38">
        <v>2.9990000000000001</v>
      </c>
      <c r="G84" s="37" t="s">
        <v>31</v>
      </c>
      <c r="H84" s="37" t="s">
        <v>32</v>
      </c>
      <c r="I84" s="37" t="s">
        <v>58</v>
      </c>
      <c r="J84" s="40">
        <v>2750</v>
      </c>
      <c r="K84" s="40">
        <v>5914</v>
      </c>
      <c r="L84" s="37">
        <v>2999</v>
      </c>
      <c r="M84" s="131" t="s">
        <v>34</v>
      </c>
      <c r="N84" s="42">
        <v>11.66</v>
      </c>
      <c r="O84" s="43">
        <f>IF(N84&gt;0,1/N84*37.7*68.6,"")</f>
        <v>221.80274442538592</v>
      </c>
      <c r="P84" s="44">
        <v>10.59</v>
      </c>
      <c r="Q84" s="128" t="s">
        <v>35</v>
      </c>
      <c r="R84" s="37" t="s">
        <v>36</v>
      </c>
      <c r="S84" s="127" t="s">
        <v>38</v>
      </c>
      <c r="T84" s="37"/>
      <c r="U84" s="47"/>
      <c r="V84" s="48">
        <f>IF(X84&lt;95,"",X84)</f>
        <v>110</v>
      </c>
      <c r="W84" s="124"/>
      <c r="X84" s="126">
        <f>IFERROR(ROUNDDOWN(N84/P84*100,0),"")</f>
        <v>110</v>
      </c>
    </row>
    <row r="85" spans="1:24" ht="24" customHeight="1">
      <c r="A85" s="22"/>
      <c r="B85" s="23"/>
      <c r="C85" s="135"/>
      <c r="D85" s="36" t="s">
        <v>428</v>
      </c>
      <c r="E85" s="37" t="s">
        <v>30</v>
      </c>
      <c r="F85" s="38">
        <v>2.9990000000000001</v>
      </c>
      <c r="G85" s="37" t="s">
        <v>31</v>
      </c>
      <c r="H85" s="37" t="s">
        <v>32</v>
      </c>
      <c r="I85" s="37" t="s">
        <v>33</v>
      </c>
      <c r="J85" s="40">
        <v>2750</v>
      </c>
      <c r="K85" s="40">
        <v>5914</v>
      </c>
      <c r="L85" s="37">
        <v>2999</v>
      </c>
      <c r="M85" s="131" t="s">
        <v>34</v>
      </c>
      <c r="N85" s="42">
        <v>11.64</v>
      </c>
      <c r="O85" s="43">
        <f>IF(N85&gt;0,1/N85*37.7*68.6,"")</f>
        <v>222.18384879725085</v>
      </c>
      <c r="P85" s="44">
        <v>10.59</v>
      </c>
      <c r="Q85" s="128" t="s">
        <v>67</v>
      </c>
      <c r="R85" s="37" t="s">
        <v>36</v>
      </c>
      <c r="S85" s="127" t="s">
        <v>38</v>
      </c>
      <c r="T85" s="37"/>
      <c r="U85" s="47"/>
      <c r="V85" s="48">
        <f>IF(X85&lt;95,"",X85)</f>
        <v>109</v>
      </c>
      <c r="X85" s="126">
        <f>IFERROR(ROUNDDOWN(N85/P85*100,0),"")</f>
        <v>109</v>
      </c>
    </row>
    <row r="86" spans="1:24" ht="24" customHeight="1">
      <c r="A86" s="22"/>
      <c r="B86" s="23"/>
      <c r="C86" s="135"/>
      <c r="D86" s="36" t="s">
        <v>428</v>
      </c>
      <c r="E86" s="37" t="s">
        <v>30</v>
      </c>
      <c r="F86" s="38">
        <v>2.9990000000000001</v>
      </c>
      <c r="G86" s="37" t="s">
        <v>31</v>
      </c>
      <c r="H86" s="37" t="s">
        <v>32</v>
      </c>
      <c r="I86" s="37" t="s">
        <v>58</v>
      </c>
      <c r="J86" s="40">
        <v>2750</v>
      </c>
      <c r="K86" s="40">
        <v>5914</v>
      </c>
      <c r="L86" s="37">
        <v>2999</v>
      </c>
      <c r="M86" s="131" t="s">
        <v>34</v>
      </c>
      <c r="N86" s="42">
        <v>11.33</v>
      </c>
      <c r="O86" s="43">
        <f>IF(N86&gt;0,1/N86*37.7*68.6,"")</f>
        <v>228.26301853486322</v>
      </c>
      <c r="P86" s="44">
        <v>10.59</v>
      </c>
      <c r="Q86" s="128" t="s">
        <v>67</v>
      </c>
      <c r="R86" s="37" t="s">
        <v>36</v>
      </c>
      <c r="S86" s="127" t="s">
        <v>38</v>
      </c>
      <c r="T86" s="37"/>
      <c r="U86" s="47"/>
      <c r="V86" s="48">
        <f>IF(X86&lt;95,"",X86)</f>
        <v>106</v>
      </c>
      <c r="X86" s="126">
        <f>IFERROR(ROUNDDOWN(N86/P86*100,0),"")</f>
        <v>106</v>
      </c>
    </row>
    <row r="87" spans="1:24" ht="24" customHeight="1">
      <c r="A87" s="22"/>
      <c r="B87" s="23"/>
      <c r="C87" s="135"/>
      <c r="D87" s="36" t="s">
        <v>428</v>
      </c>
      <c r="E87" s="37" t="s">
        <v>30</v>
      </c>
      <c r="F87" s="38">
        <v>2.9990000000000001</v>
      </c>
      <c r="G87" s="37" t="s">
        <v>31</v>
      </c>
      <c r="H87" s="37" t="s">
        <v>32</v>
      </c>
      <c r="I87" s="37" t="s">
        <v>33</v>
      </c>
      <c r="J87" s="40">
        <v>2913</v>
      </c>
      <c r="K87" s="40">
        <v>6715</v>
      </c>
      <c r="L87" s="37">
        <v>3637</v>
      </c>
      <c r="M87" s="131" t="s">
        <v>34</v>
      </c>
      <c r="N87" s="42">
        <v>10.6</v>
      </c>
      <c r="O87" s="43">
        <f>IF(N87&gt;0,1/N87*37.7*68.6,"")</f>
        <v>243.98301886792456</v>
      </c>
      <c r="P87" s="44">
        <v>9.91</v>
      </c>
      <c r="Q87" s="128" t="s">
        <v>35</v>
      </c>
      <c r="R87" s="37" t="s">
        <v>36</v>
      </c>
      <c r="S87" s="127" t="s">
        <v>38</v>
      </c>
      <c r="T87" s="37"/>
      <c r="U87" s="47"/>
      <c r="V87" s="48">
        <f>IF(X87&lt;95,"",X87)</f>
        <v>106</v>
      </c>
      <c r="W87" s="124"/>
      <c r="X87" s="126">
        <f>IFERROR(ROUNDDOWN(N87/P87*100,0),"")</f>
        <v>106</v>
      </c>
    </row>
    <row r="88" spans="1:24" ht="24" customHeight="1">
      <c r="A88" s="22"/>
      <c r="B88" s="23"/>
      <c r="C88" s="135"/>
      <c r="D88" s="36" t="s">
        <v>428</v>
      </c>
      <c r="E88" s="37" t="s">
        <v>30</v>
      </c>
      <c r="F88" s="38">
        <v>2.9990000000000001</v>
      </c>
      <c r="G88" s="37" t="s">
        <v>31</v>
      </c>
      <c r="H88" s="37" t="s">
        <v>32</v>
      </c>
      <c r="I88" s="37" t="s">
        <v>33</v>
      </c>
      <c r="J88" s="40">
        <v>2913</v>
      </c>
      <c r="K88" s="40">
        <v>6715</v>
      </c>
      <c r="L88" s="37">
        <v>3637</v>
      </c>
      <c r="M88" s="131" t="s">
        <v>34</v>
      </c>
      <c r="N88" s="42">
        <v>10.33</v>
      </c>
      <c r="O88" s="43">
        <f>IF(N88&gt;0,1/N88*37.7*68.6,"")</f>
        <v>250.36011616650532</v>
      </c>
      <c r="P88" s="44">
        <v>9.91</v>
      </c>
      <c r="Q88" s="128" t="s">
        <v>67</v>
      </c>
      <c r="R88" s="37" t="s">
        <v>36</v>
      </c>
      <c r="S88" s="127" t="s">
        <v>38</v>
      </c>
      <c r="T88" s="37"/>
      <c r="U88" s="47"/>
      <c r="V88" s="48">
        <f>IF(X88&lt;95,"",X88)</f>
        <v>104</v>
      </c>
      <c r="X88" s="126">
        <f>IFERROR(ROUNDDOWN(N88/P88*100,0),"")</f>
        <v>104</v>
      </c>
    </row>
    <row r="89" spans="1:24" ht="24" customHeight="1">
      <c r="A89" s="22"/>
      <c r="B89" s="23"/>
      <c r="C89" s="135"/>
      <c r="D89" s="36" t="s">
        <v>428</v>
      </c>
      <c r="E89" s="37" t="s">
        <v>30</v>
      </c>
      <c r="F89" s="38">
        <v>2.9990000000000001</v>
      </c>
      <c r="G89" s="37" t="s">
        <v>31</v>
      </c>
      <c r="H89" s="37" t="s">
        <v>32</v>
      </c>
      <c r="I89" s="37" t="s">
        <v>58</v>
      </c>
      <c r="J89" s="40">
        <v>2913</v>
      </c>
      <c r="K89" s="40">
        <v>6715</v>
      </c>
      <c r="L89" s="37">
        <v>3637</v>
      </c>
      <c r="M89" s="131" t="s">
        <v>34</v>
      </c>
      <c r="N89" s="42">
        <v>10.26</v>
      </c>
      <c r="O89" s="43">
        <f>IF(N89&gt;0,1/N89*37.7*68.6,"")</f>
        <v>252.0682261208577</v>
      </c>
      <c r="P89" s="44">
        <v>9.91</v>
      </c>
      <c r="Q89" s="128" t="s">
        <v>35</v>
      </c>
      <c r="R89" s="37" t="s">
        <v>36</v>
      </c>
      <c r="S89" s="127" t="s">
        <v>38</v>
      </c>
      <c r="T89" s="37"/>
      <c r="U89" s="47"/>
      <c r="V89" s="48">
        <f>IF(X89&lt;95,"",X89)</f>
        <v>103</v>
      </c>
      <c r="W89" s="124"/>
      <c r="X89" s="126">
        <f>IFERROR(ROUNDDOWN(N89/P89*100,0),"")</f>
        <v>103</v>
      </c>
    </row>
    <row r="90" spans="1:24" ht="24" customHeight="1">
      <c r="A90" s="22"/>
      <c r="B90" s="23"/>
      <c r="C90" s="135"/>
      <c r="D90" s="36" t="s">
        <v>427</v>
      </c>
      <c r="E90" s="37" t="s">
        <v>30</v>
      </c>
      <c r="F90" s="38">
        <v>2.9990000000000001</v>
      </c>
      <c r="G90" s="37" t="s">
        <v>31</v>
      </c>
      <c r="H90" s="37" t="s">
        <v>32</v>
      </c>
      <c r="I90" s="37" t="s">
        <v>33</v>
      </c>
      <c r="J90" s="40">
        <v>2496</v>
      </c>
      <c r="K90" s="40">
        <v>4661</v>
      </c>
      <c r="L90" s="37">
        <v>2000</v>
      </c>
      <c r="M90" s="131" t="s">
        <v>34</v>
      </c>
      <c r="N90" s="42">
        <v>13.26</v>
      </c>
      <c r="O90" s="43">
        <f>IF(N90&gt;0,1/N90*37.7*68.6,"")</f>
        <v>195.0392156862745</v>
      </c>
      <c r="P90" s="44">
        <v>11.93</v>
      </c>
      <c r="Q90" s="128" t="s">
        <v>67</v>
      </c>
      <c r="R90" s="37" t="s">
        <v>36</v>
      </c>
      <c r="S90" s="127" t="s">
        <v>38</v>
      </c>
      <c r="T90" s="37"/>
      <c r="U90" s="47"/>
      <c r="V90" s="48">
        <f>IF(X90&lt;95,"",X90)</f>
        <v>111</v>
      </c>
      <c r="X90" s="126">
        <f>IFERROR(ROUNDDOWN(N90/P90*100,0),"")</f>
        <v>111</v>
      </c>
    </row>
    <row r="91" spans="1:24" ht="24" customHeight="1">
      <c r="A91" s="22"/>
      <c r="B91" s="23"/>
      <c r="C91" s="135"/>
      <c r="D91" s="36" t="s">
        <v>427</v>
      </c>
      <c r="E91" s="37" t="s">
        <v>30</v>
      </c>
      <c r="F91" s="38">
        <v>2.9990000000000001</v>
      </c>
      <c r="G91" s="37" t="s">
        <v>31</v>
      </c>
      <c r="H91" s="37" t="s">
        <v>32</v>
      </c>
      <c r="I91" s="37" t="s">
        <v>58</v>
      </c>
      <c r="J91" s="40">
        <v>2496</v>
      </c>
      <c r="K91" s="40">
        <v>4661</v>
      </c>
      <c r="L91" s="37">
        <v>2000</v>
      </c>
      <c r="M91" s="131" t="s">
        <v>34</v>
      </c>
      <c r="N91" s="42">
        <v>12.79</v>
      </c>
      <c r="O91" s="43">
        <f>IF(N91&gt;0,1/N91*37.7*68.6,"")</f>
        <v>202.20641125879595</v>
      </c>
      <c r="P91" s="44">
        <v>11.93</v>
      </c>
      <c r="Q91" s="128" t="s">
        <v>67</v>
      </c>
      <c r="R91" s="37" t="s">
        <v>36</v>
      </c>
      <c r="S91" s="127" t="s">
        <v>38</v>
      </c>
      <c r="T91" s="37"/>
      <c r="U91" s="47"/>
      <c r="V91" s="48">
        <f>IF(X91&lt;95,"",X91)</f>
        <v>107</v>
      </c>
      <c r="X91" s="126">
        <f>IFERROR(ROUNDDOWN(N91/P91*100,0),"")</f>
        <v>107</v>
      </c>
    </row>
    <row r="92" spans="1:24" ht="24" customHeight="1">
      <c r="A92" s="22"/>
      <c r="B92" s="23"/>
      <c r="C92" s="135"/>
      <c r="D92" s="36" t="s">
        <v>427</v>
      </c>
      <c r="E92" s="37" t="s">
        <v>30</v>
      </c>
      <c r="F92" s="38">
        <v>2.9990000000000001</v>
      </c>
      <c r="G92" s="37" t="s">
        <v>31</v>
      </c>
      <c r="H92" s="37" t="s">
        <v>32</v>
      </c>
      <c r="I92" s="37" t="s">
        <v>58</v>
      </c>
      <c r="J92" s="40">
        <v>2750</v>
      </c>
      <c r="K92" s="40">
        <v>5914</v>
      </c>
      <c r="L92" s="37">
        <v>2999</v>
      </c>
      <c r="M92" s="131" t="s">
        <v>34</v>
      </c>
      <c r="N92" s="42">
        <v>11.66</v>
      </c>
      <c r="O92" s="43">
        <f>IF(N92&gt;0,1/N92*37.7*68.6,"")</f>
        <v>221.80274442538592</v>
      </c>
      <c r="P92" s="44">
        <v>10.59</v>
      </c>
      <c r="Q92" s="128" t="s">
        <v>35</v>
      </c>
      <c r="R92" s="37" t="s">
        <v>36</v>
      </c>
      <c r="S92" s="127" t="s">
        <v>38</v>
      </c>
      <c r="T92" s="37"/>
      <c r="U92" s="47"/>
      <c r="V92" s="48">
        <f>IF(X92&lt;95,"",X92)</f>
        <v>110</v>
      </c>
      <c r="W92" s="124"/>
      <c r="X92" s="126">
        <f>IFERROR(ROUNDDOWN(N92/P92*100,0),"")</f>
        <v>110</v>
      </c>
    </row>
    <row r="93" spans="1:24" ht="24" customHeight="1">
      <c r="A93" s="22"/>
      <c r="B93" s="23"/>
      <c r="C93" s="135"/>
      <c r="D93" s="36" t="s">
        <v>427</v>
      </c>
      <c r="E93" s="37" t="s">
        <v>30</v>
      </c>
      <c r="F93" s="38">
        <v>2.9990000000000001</v>
      </c>
      <c r="G93" s="37" t="s">
        <v>31</v>
      </c>
      <c r="H93" s="37" t="s">
        <v>32</v>
      </c>
      <c r="I93" s="37" t="s">
        <v>33</v>
      </c>
      <c r="J93" s="40">
        <v>2750</v>
      </c>
      <c r="K93" s="40">
        <v>5914</v>
      </c>
      <c r="L93" s="37">
        <v>2999</v>
      </c>
      <c r="M93" s="131" t="s">
        <v>34</v>
      </c>
      <c r="N93" s="42">
        <v>11.64</v>
      </c>
      <c r="O93" s="43">
        <f>IF(N93&gt;0,1/N93*37.7*68.6,"")</f>
        <v>222.18384879725085</v>
      </c>
      <c r="P93" s="44">
        <v>10.59</v>
      </c>
      <c r="Q93" s="128" t="s">
        <v>67</v>
      </c>
      <c r="R93" s="37" t="s">
        <v>36</v>
      </c>
      <c r="S93" s="127" t="s">
        <v>38</v>
      </c>
      <c r="T93" s="37"/>
      <c r="U93" s="47"/>
      <c r="V93" s="48">
        <f>IF(X93&lt;95,"",X93)</f>
        <v>109</v>
      </c>
      <c r="X93" s="126">
        <f>IFERROR(ROUNDDOWN(N93/P93*100,0),"")</f>
        <v>109</v>
      </c>
    </row>
    <row r="94" spans="1:24" ht="24" customHeight="1">
      <c r="A94" s="22"/>
      <c r="B94" s="23"/>
      <c r="C94" s="135"/>
      <c r="D94" s="36" t="s">
        <v>427</v>
      </c>
      <c r="E94" s="37" t="s">
        <v>30</v>
      </c>
      <c r="F94" s="38">
        <v>2.9990000000000001</v>
      </c>
      <c r="G94" s="37" t="s">
        <v>31</v>
      </c>
      <c r="H94" s="37" t="s">
        <v>32</v>
      </c>
      <c r="I94" s="37" t="s">
        <v>58</v>
      </c>
      <c r="J94" s="40">
        <v>2750</v>
      </c>
      <c r="K94" s="40">
        <v>5914</v>
      </c>
      <c r="L94" s="37">
        <v>2999</v>
      </c>
      <c r="M94" s="131" t="s">
        <v>34</v>
      </c>
      <c r="N94" s="42">
        <v>11.33</v>
      </c>
      <c r="O94" s="43">
        <f>IF(N94&gt;0,1/N94*37.7*68.6,"")</f>
        <v>228.26301853486322</v>
      </c>
      <c r="P94" s="44">
        <v>10.59</v>
      </c>
      <c r="Q94" s="128" t="s">
        <v>67</v>
      </c>
      <c r="R94" s="37" t="s">
        <v>36</v>
      </c>
      <c r="S94" s="127" t="s">
        <v>38</v>
      </c>
      <c r="T94" s="37"/>
      <c r="U94" s="47"/>
      <c r="V94" s="48">
        <f>IF(X94&lt;95,"",X94)</f>
        <v>106</v>
      </c>
      <c r="X94" s="126">
        <f>IFERROR(ROUNDDOWN(N94/P94*100,0),"")</f>
        <v>106</v>
      </c>
    </row>
    <row r="95" spans="1:24" ht="24" customHeight="1">
      <c r="A95" s="22"/>
      <c r="B95" s="23"/>
      <c r="C95" s="135"/>
      <c r="D95" s="36" t="s">
        <v>427</v>
      </c>
      <c r="E95" s="37" t="s">
        <v>30</v>
      </c>
      <c r="F95" s="38">
        <v>2.9990000000000001</v>
      </c>
      <c r="G95" s="37" t="s">
        <v>31</v>
      </c>
      <c r="H95" s="37" t="s">
        <v>32</v>
      </c>
      <c r="I95" s="37" t="s">
        <v>33</v>
      </c>
      <c r="J95" s="40">
        <v>2913</v>
      </c>
      <c r="K95" s="40">
        <v>6715</v>
      </c>
      <c r="L95" s="37">
        <v>3637</v>
      </c>
      <c r="M95" s="131" t="s">
        <v>34</v>
      </c>
      <c r="N95" s="42">
        <v>10.6</v>
      </c>
      <c r="O95" s="43">
        <f>IF(N95&gt;0,1/N95*37.7*68.6,"")</f>
        <v>243.98301886792456</v>
      </c>
      <c r="P95" s="44">
        <v>9.91</v>
      </c>
      <c r="Q95" s="128" t="s">
        <v>35</v>
      </c>
      <c r="R95" s="37" t="s">
        <v>36</v>
      </c>
      <c r="S95" s="127" t="s">
        <v>38</v>
      </c>
      <c r="T95" s="37"/>
      <c r="U95" s="47"/>
      <c r="V95" s="48">
        <f>IF(X95&lt;95,"",X95)</f>
        <v>106</v>
      </c>
      <c r="W95" s="124"/>
      <c r="X95" s="126">
        <f>IFERROR(ROUNDDOWN(N95/P95*100,0),"")</f>
        <v>106</v>
      </c>
    </row>
    <row r="96" spans="1:24" ht="24" customHeight="1">
      <c r="A96" s="22"/>
      <c r="B96" s="23"/>
      <c r="C96" s="135"/>
      <c r="D96" s="36" t="s">
        <v>427</v>
      </c>
      <c r="E96" s="37" t="s">
        <v>30</v>
      </c>
      <c r="F96" s="38">
        <v>2.9990000000000001</v>
      </c>
      <c r="G96" s="37" t="s">
        <v>31</v>
      </c>
      <c r="H96" s="37" t="s">
        <v>32</v>
      </c>
      <c r="I96" s="37" t="s">
        <v>33</v>
      </c>
      <c r="J96" s="40">
        <v>2913</v>
      </c>
      <c r="K96" s="40">
        <v>6715</v>
      </c>
      <c r="L96" s="37">
        <v>3637</v>
      </c>
      <c r="M96" s="131" t="s">
        <v>34</v>
      </c>
      <c r="N96" s="42">
        <v>10.33</v>
      </c>
      <c r="O96" s="43">
        <f>IF(N96&gt;0,1/N96*37.7*68.6,"")</f>
        <v>250.36011616650532</v>
      </c>
      <c r="P96" s="44">
        <v>9.91</v>
      </c>
      <c r="Q96" s="128" t="s">
        <v>67</v>
      </c>
      <c r="R96" s="37" t="s">
        <v>36</v>
      </c>
      <c r="S96" s="127" t="s">
        <v>38</v>
      </c>
      <c r="T96" s="37"/>
      <c r="U96" s="47"/>
      <c r="V96" s="48">
        <f>IF(X96&lt;95,"",X96)</f>
        <v>104</v>
      </c>
      <c r="X96" s="126">
        <f>IFERROR(ROUNDDOWN(N96/P96*100,0),"")</f>
        <v>104</v>
      </c>
    </row>
    <row r="97" spans="1:24" ht="24" customHeight="1">
      <c r="A97" s="22"/>
      <c r="B97" s="23"/>
      <c r="C97" s="135"/>
      <c r="D97" s="36" t="s">
        <v>427</v>
      </c>
      <c r="E97" s="37" t="s">
        <v>30</v>
      </c>
      <c r="F97" s="38">
        <v>2.9990000000000001</v>
      </c>
      <c r="G97" s="37" t="s">
        <v>31</v>
      </c>
      <c r="H97" s="37" t="s">
        <v>32</v>
      </c>
      <c r="I97" s="37" t="s">
        <v>58</v>
      </c>
      <c r="J97" s="40">
        <v>2913</v>
      </c>
      <c r="K97" s="40">
        <v>6715</v>
      </c>
      <c r="L97" s="37">
        <v>3637</v>
      </c>
      <c r="M97" s="131" t="s">
        <v>34</v>
      </c>
      <c r="N97" s="42">
        <v>10.26</v>
      </c>
      <c r="O97" s="43">
        <f>IF(N97&gt;0,1/N97*37.7*68.6,"")</f>
        <v>252.0682261208577</v>
      </c>
      <c r="P97" s="44">
        <v>9.91</v>
      </c>
      <c r="Q97" s="128" t="s">
        <v>35</v>
      </c>
      <c r="R97" s="37" t="s">
        <v>36</v>
      </c>
      <c r="S97" s="127" t="s">
        <v>38</v>
      </c>
      <c r="T97" s="37"/>
      <c r="U97" s="47"/>
      <c r="V97" s="48">
        <f>IF(X97&lt;95,"",X97)</f>
        <v>103</v>
      </c>
      <c r="W97" s="124"/>
      <c r="X97" s="126">
        <f>IFERROR(ROUNDDOWN(N97/P97*100,0),"")</f>
        <v>103</v>
      </c>
    </row>
    <row r="98" spans="1:24" ht="24" customHeight="1">
      <c r="A98" s="22"/>
      <c r="B98" s="23"/>
      <c r="C98" s="135"/>
      <c r="D98" s="36" t="s">
        <v>426</v>
      </c>
      <c r="E98" s="37" t="s">
        <v>30</v>
      </c>
      <c r="F98" s="38">
        <v>2.9990000000000001</v>
      </c>
      <c r="G98" s="37" t="s">
        <v>31</v>
      </c>
      <c r="H98" s="37" t="s">
        <v>32</v>
      </c>
      <c r="I98" s="37" t="s">
        <v>33</v>
      </c>
      <c r="J98" s="40">
        <v>2496</v>
      </c>
      <c r="K98" s="40">
        <v>4661</v>
      </c>
      <c r="L98" s="37">
        <v>2000</v>
      </c>
      <c r="M98" s="131" t="s">
        <v>34</v>
      </c>
      <c r="N98" s="42">
        <v>13.26</v>
      </c>
      <c r="O98" s="43">
        <f>IF(N98&gt;0,1/N98*37.7*68.6,"")</f>
        <v>195.0392156862745</v>
      </c>
      <c r="P98" s="44">
        <v>11.93</v>
      </c>
      <c r="Q98" s="128" t="s">
        <v>67</v>
      </c>
      <c r="R98" s="37" t="s">
        <v>36</v>
      </c>
      <c r="S98" s="127" t="s">
        <v>38</v>
      </c>
      <c r="T98" s="37"/>
      <c r="U98" s="47"/>
      <c r="V98" s="48">
        <f>IF(X98&lt;95,"",X98)</f>
        <v>111</v>
      </c>
      <c r="X98" s="126">
        <f>IFERROR(ROUNDDOWN(N98/P98*100,0),"")</f>
        <v>111</v>
      </c>
    </row>
    <row r="99" spans="1:24" ht="24" customHeight="1">
      <c r="A99" s="22"/>
      <c r="B99" s="23"/>
      <c r="C99" s="135"/>
      <c r="D99" s="36" t="s">
        <v>426</v>
      </c>
      <c r="E99" s="37" t="s">
        <v>30</v>
      </c>
      <c r="F99" s="38">
        <v>2.9990000000000001</v>
      </c>
      <c r="G99" s="37" t="s">
        <v>31</v>
      </c>
      <c r="H99" s="37" t="s">
        <v>32</v>
      </c>
      <c r="I99" s="37" t="s">
        <v>58</v>
      </c>
      <c r="J99" s="40">
        <v>2496</v>
      </c>
      <c r="K99" s="40">
        <v>4661</v>
      </c>
      <c r="L99" s="37">
        <v>2000</v>
      </c>
      <c r="M99" s="131" t="s">
        <v>34</v>
      </c>
      <c r="N99" s="42">
        <v>12.82</v>
      </c>
      <c r="O99" s="43">
        <f>IF(N99&gt;0,1/N99*37.7*68.6,"")</f>
        <v>201.73322932917318</v>
      </c>
      <c r="P99" s="44">
        <v>11.93</v>
      </c>
      <c r="Q99" s="128" t="s">
        <v>35</v>
      </c>
      <c r="R99" s="37" t="s">
        <v>36</v>
      </c>
      <c r="S99" s="127" t="s">
        <v>38</v>
      </c>
      <c r="T99" s="37"/>
      <c r="U99" s="47"/>
      <c r="V99" s="48">
        <f>IF(X99&lt;95,"",X99)</f>
        <v>107</v>
      </c>
      <c r="W99" s="124"/>
      <c r="X99" s="126">
        <f>IFERROR(ROUNDDOWN(N99/P99*100,0),"")</f>
        <v>107</v>
      </c>
    </row>
    <row r="100" spans="1:24" ht="24" customHeight="1">
      <c r="A100" s="22"/>
      <c r="B100" s="23"/>
      <c r="C100" s="135"/>
      <c r="D100" s="36" t="s">
        <v>426</v>
      </c>
      <c r="E100" s="37" t="s">
        <v>30</v>
      </c>
      <c r="F100" s="38">
        <v>2.9990000000000001</v>
      </c>
      <c r="G100" s="37" t="s">
        <v>31</v>
      </c>
      <c r="H100" s="37" t="s">
        <v>32</v>
      </c>
      <c r="I100" s="37" t="s">
        <v>58</v>
      </c>
      <c r="J100" s="40">
        <v>2496</v>
      </c>
      <c r="K100" s="40">
        <v>4661</v>
      </c>
      <c r="L100" s="37">
        <v>2000</v>
      </c>
      <c r="M100" s="131" t="s">
        <v>34</v>
      </c>
      <c r="N100" s="42">
        <v>12.79</v>
      </c>
      <c r="O100" s="43">
        <f>IF(N100&gt;0,1/N100*37.7*68.6,"")</f>
        <v>202.20641125879595</v>
      </c>
      <c r="P100" s="44">
        <v>11.93</v>
      </c>
      <c r="Q100" s="128" t="s">
        <v>67</v>
      </c>
      <c r="R100" s="37" t="s">
        <v>36</v>
      </c>
      <c r="S100" s="127" t="s">
        <v>38</v>
      </c>
      <c r="T100" s="37"/>
      <c r="U100" s="47"/>
      <c r="V100" s="48">
        <f>IF(X100&lt;95,"",X100)</f>
        <v>107</v>
      </c>
      <c r="X100" s="126">
        <f>IFERROR(ROUNDDOWN(N100/P100*100,0),"")</f>
        <v>107</v>
      </c>
    </row>
    <row r="101" spans="1:24" ht="24" customHeight="1">
      <c r="A101" s="22"/>
      <c r="B101" s="23"/>
      <c r="C101" s="135"/>
      <c r="D101" s="36" t="s">
        <v>426</v>
      </c>
      <c r="E101" s="37" t="s">
        <v>30</v>
      </c>
      <c r="F101" s="38">
        <v>2.9990000000000001</v>
      </c>
      <c r="G101" s="37" t="s">
        <v>31</v>
      </c>
      <c r="H101" s="37" t="s">
        <v>32</v>
      </c>
      <c r="I101" s="37" t="s">
        <v>58</v>
      </c>
      <c r="J101" s="40">
        <v>2750</v>
      </c>
      <c r="K101" s="40">
        <v>5914</v>
      </c>
      <c r="L101" s="37">
        <v>2999</v>
      </c>
      <c r="M101" s="131" t="s">
        <v>34</v>
      </c>
      <c r="N101" s="42">
        <v>11.66</v>
      </c>
      <c r="O101" s="43">
        <f>IF(N101&gt;0,1/N101*37.7*68.6,"")</f>
        <v>221.80274442538592</v>
      </c>
      <c r="P101" s="44">
        <v>10.59</v>
      </c>
      <c r="Q101" s="128" t="s">
        <v>35</v>
      </c>
      <c r="R101" s="37" t="s">
        <v>36</v>
      </c>
      <c r="S101" s="127" t="s">
        <v>38</v>
      </c>
      <c r="T101" s="37"/>
      <c r="U101" s="47"/>
      <c r="V101" s="48">
        <f>IF(X101&lt;95,"",X101)</f>
        <v>110</v>
      </c>
      <c r="W101" s="124"/>
      <c r="X101" s="126">
        <f>IFERROR(ROUNDDOWN(N101/P101*100,0),"")</f>
        <v>110</v>
      </c>
    </row>
    <row r="102" spans="1:24" ht="24" customHeight="1">
      <c r="A102" s="22"/>
      <c r="B102" s="23"/>
      <c r="C102" s="135"/>
      <c r="D102" s="36" t="s">
        <v>426</v>
      </c>
      <c r="E102" s="37" t="s">
        <v>30</v>
      </c>
      <c r="F102" s="38">
        <v>2.9990000000000001</v>
      </c>
      <c r="G102" s="37" t="s">
        <v>31</v>
      </c>
      <c r="H102" s="37" t="s">
        <v>32</v>
      </c>
      <c r="I102" s="37" t="s">
        <v>33</v>
      </c>
      <c r="J102" s="40">
        <v>2750</v>
      </c>
      <c r="K102" s="40">
        <v>5914</v>
      </c>
      <c r="L102" s="37">
        <v>2999</v>
      </c>
      <c r="M102" s="131" t="s">
        <v>34</v>
      </c>
      <c r="N102" s="42">
        <v>11.64</v>
      </c>
      <c r="O102" s="43">
        <f>IF(N102&gt;0,1/N102*37.7*68.6,"")</f>
        <v>222.18384879725085</v>
      </c>
      <c r="P102" s="44">
        <v>10.59</v>
      </c>
      <c r="Q102" s="128" t="s">
        <v>67</v>
      </c>
      <c r="R102" s="37" t="s">
        <v>36</v>
      </c>
      <c r="S102" s="127" t="s">
        <v>38</v>
      </c>
      <c r="T102" s="37"/>
      <c r="U102" s="47"/>
      <c r="V102" s="48">
        <f>IF(X102&lt;95,"",X102)</f>
        <v>109</v>
      </c>
      <c r="X102" s="126">
        <f>IFERROR(ROUNDDOWN(N102/P102*100,0),"")</f>
        <v>109</v>
      </c>
    </row>
    <row r="103" spans="1:24" ht="24" customHeight="1">
      <c r="A103" s="22"/>
      <c r="B103" s="23"/>
      <c r="C103" s="135"/>
      <c r="D103" s="36" t="s">
        <v>426</v>
      </c>
      <c r="E103" s="37" t="s">
        <v>30</v>
      </c>
      <c r="F103" s="38">
        <v>2.9990000000000001</v>
      </c>
      <c r="G103" s="37" t="s">
        <v>31</v>
      </c>
      <c r="H103" s="37" t="s">
        <v>32</v>
      </c>
      <c r="I103" s="37" t="s">
        <v>58</v>
      </c>
      <c r="J103" s="40">
        <v>2750</v>
      </c>
      <c r="K103" s="40">
        <v>5914</v>
      </c>
      <c r="L103" s="37">
        <v>2999</v>
      </c>
      <c r="M103" s="131" t="s">
        <v>34</v>
      </c>
      <c r="N103" s="42">
        <v>11.33</v>
      </c>
      <c r="O103" s="43">
        <f>IF(N103&gt;0,1/N103*37.7*68.6,"")</f>
        <v>228.26301853486322</v>
      </c>
      <c r="P103" s="44">
        <v>10.59</v>
      </c>
      <c r="Q103" s="128" t="s">
        <v>67</v>
      </c>
      <c r="R103" s="37" t="s">
        <v>36</v>
      </c>
      <c r="S103" s="127" t="s">
        <v>38</v>
      </c>
      <c r="T103" s="37"/>
      <c r="U103" s="47"/>
      <c r="V103" s="48">
        <f>IF(X103&lt;95,"",X103)</f>
        <v>106</v>
      </c>
      <c r="X103" s="126">
        <f>IFERROR(ROUNDDOWN(N103/P103*100,0),"")</f>
        <v>106</v>
      </c>
    </row>
    <row r="104" spans="1:24" ht="24" customHeight="1">
      <c r="A104" s="22"/>
      <c r="B104" s="23"/>
      <c r="C104" s="135"/>
      <c r="D104" s="36" t="s">
        <v>425</v>
      </c>
      <c r="E104" s="37" t="s">
        <v>30</v>
      </c>
      <c r="F104" s="38">
        <v>2.9990000000000001</v>
      </c>
      <c r="G104" s="37" t="s">
        <v>31</v>
      </c>
      <c r="H104" s="37" t="s">
        <v>32</v>
      </c>
      <c r="I104" s="37" t="s">
        <v>33</v>
      </c>
      <c r="J104" s="40">
        <v>2496</v>
      </c>
      <c r="K104" s="40">
        <v>4661</v>
      </c>
      <c r="L104" s="37">
        <v>2000</v>
      </c>
      <c r="M104" s="131" t="s">
        <v>34</v>
      </c>
      <c r="N104" s="42">
        <v>13.26</v>
      </c>
      <c r="O104" s="43">
        <f>IF(N104&gt;0,1/N104*37.7*68.6,"")</f>
        <v>195.0392156862745</v>
      </c>
      <c r="P104" s="44">
        <v>11.93</v>
      </c>
      <c r="Q104" s="128" t="s">
        <v>67</v>
      </c>
      <c r="R104" s="37" t="s">
        <v>36</v>
      </c>
      <c r="S104" s="127" t="s">
        <v>38</v>
      </c>
      <c r="T104" s="37"/>
      <c r="U104" s="47"/>
      <c r="V104" s="48">
        <f>IF(X104&lt;95,"",X104)</f>
        <v>111</v>
      </c>
      <c r="X104" s="126">
        <f>IFERROR(ROUNDDOWN(N104/P104*100,0),"")</f>
        <v>111</v>
      </c>
    </row>
    <row r="105" spans="1:24" ht="24" customHeight="1">
      <c r="A105" s="22"/>
      <c r="B105" s="23"/>
      <c r="C105" s="135"/>
      <c r="D105" s="36" t="s">
        <v>425</v>
      </c>
      <c r="E105" s="37" t="s">
        <v>30</v>
      </c>
      <c r="F105" s="38">
        <v>2.9990000000000001</v>
      </c>
      <c r="G105" s="37" t="s">
        <v>31</v>
      </c>
      <c r="H105" s="37" t="s">
        <v>32</v>
      </c>
      <c r="I105" s="37" t="s">
        <v>58</v>
      </c>
      <c r="J105" s="40">
        <v>2496</v>
      </c>
      <c r="K105" s="40">
        <v>4661</v>
      </c>
      <c r="L105" s="37">
        <v>2000</v>
      </c>
      <c r="M105" s="131" t="s">
        <v>34</v>
      </c>
      <c r="N105" s="42">
        <v>12.82</v>
      </c>
      <c r="O105" s="43">
        <f>IF(N105&gt;0,1/N105*37.7*68.6,"")</f>
        <v>201.73322932917318</v>
      </c>
      <c r="P105" s="44">
        <v>11.93</v>
      </c>
      <c r="Q105" s="128" t="s">
        <v>35</v>
      </c>
      <c r="R105" s="37" t="s">
        <v>36</v>
      </c>
      <c r="S105" s="127" t="s">
        <v>38</v>
      </c>
      <c r="T105" s="37"/>
      <c r="U105" s="47"/>
      <c r="V105" s="48">
        <f>IF(X105&lt;95,"",X105)</f>
        <v>107</v>
      </c>
      <c r="W105" s="124"/>
      <c r="X105" s="126">
        <f>IFERROR(ROUNDDOWN(N105/P105*100,0),"")</f>
        <v>107</v>
      </c>
    </row>
    <row r="106" spans="1:24" ht="24" customHeight="1">
      <c r="A106" s="22"/>
      <c r="B106" s="23"/>
      <c r="C106" s="135"/>
      <c r="D106" s="36" t="s">
        <v>425</v>
      </c>
      <c r="E106" s="37" t="s">
        <v>30</v>
      </c>
      <c r="F106" s="38">
        <v>2.9990000000000001</v>
      </c>
      <c r="G106" s="37" t="s">
        <v>31</v>
      </c>
      <c r="H106" s="37" t="s">
        <v>32</v>
      </c>
      <c r="I106" s="37" t="s">
        <v>58</v>
      </c>
      <c r="J106" s="40">
        <v>2496</v>
      </c>
      <c r="K106" s="40">
        <v>4661</v>
      </c>
      <c r="L106" s="37">
        <v>2000</v>
      </c>
      <c r="M106" s="131" t="s">
        <v>34</v>
      </c>
      <c r="N106" s="42">
        <v>12.79</v>
      </c>
      <c r="O106" s="43">
        <f>IF(N106&gt;0,1/N106*37.7*68.6,"")</f>
        <v>202.20641125879595</v>
      </c>
      <c r="P106" s="44">
        <v>11.93</v>
      </c>
      <c r="Q106" s="128" t="s">
        <v>67</v>
      </c>
      <c r="R106" s="37" t="s">
        <v>36</v>
      </c>
      <c r="S106" s="127" t="s">
        <v>38</v>
      </c>
      <c r="T106" s="37"/>
      <c r="U106" s="47"/>
      <c r="V106" s="48">
        <f>IF(X106&lt;95,"",X106)</f>
        <v>107</v>
      </c>
      <c r="X106" s="126">
        <f>IFERROR(ROUNDDOWN(N106/P106*100,0),"")</f>
        <v>107</v>
      </c>
    </row>
    <row r="107" spans="1:24" ht="24" customHeight="1">
      <c r="A107" s="22"/>
      <c r="B107" s="23"/>
      <c r="C107" s="135"/>
      <c r="D107" s="36" t="s">
        <v>425</v>
      </c>
      <c r="E107" s="37" t="s">
        <v>30</v>
      </c>
      <c r="F107" s="38">
        <v>2.9990000000000001</v>
      </c>
      <c r="G107" s="37" t="s">
        <v>31</v>
      </c>
      <c r="H107" s="37" t="s">
        <v>32</v>
      </c>
      <c r="I107" s="37" t="s">
        <v>58</v>
      </c>
      <c r="J107" s="40">
        <v>2750</v>
      </c>
      <c r="K107" s="40">
        <v>5914</v>
      </c>
      <c r="L107" s="37">
        <v>2999</v>
      </c>
      <c r="M107" s="131" t="s">
        <v>34</v>
      </c>
      <c r="N107" s="42">
        <v>11.66</v>
      </c>
      <c r="O107" s="43">
        <f>IF(N107&gt;0,1/N107*37.7*68.6,"")</f>
        <v>221.80274442538592</v>
      </c>
      <c r="P107" s="44">
        <v>10.59</v>
      </c>
      <c r="Q107" s="128" t="s">
        <v>35</v>
      </c>
      <c r="R107" s="37" t="s">
        <v>36</v>
      </c>
      <c r="S107" s="127" t="s">
        <v>38</v>
      </c>
      <c r="T107" s="37"/>
      <c r="U107" s="47"/>
      <c r="V107" s="48">
        <f>IF(X107&lt;95,"",X107)</f>
        <v>110</v>
      </c>
      <c r="W107" s="124"/>
      <c r="X107" s="126">
        <f>IFERROR(ROUNDDOWN(N107/P107*100,0),"")</f>
        <v>110</v>
      </c>
    </row>
    <row r="108" spans="1:24" ht="24" customHeight="1">
      <c r="A108" s="22"/>
      <c r="B108" s="23"/>
      <c r="C108" s="135"/>
      <c r="D108" s="36" t="s">
        <v>425</v>
      </c>
      <c r="E108" s="37" t="s">
        <v>30</v>
      </c>
      <c r="F108" s="38">
        <v>2.9990000000000001</v>
      </c>
      <c r="G108" s="37" t="s">
        <v>31</v>
      </c>
      <c r="H108" s="37" t="s">
        <v>32</v>
      </c>
      <c r="I108" s="37" t="s">
        <v>33</v>
      </c>
      <c r="J108" s="40">
        <v>2750</v>
      </c>
      <c r="K108" s="40">
        <v>5914</v>
      </c>
      <c r="L108" s="37">
        <v>2999</v>
      </c>
      <c r="M108" s="131" t="s">
        <v>34</v>
      </c>
      <c r="N108" s="42">
        <v>11.64</v>
      </c>
      <c r="O108" s="43">
        <f>IF(N108&gt;0,1/N108*37.7*68.6,"")</f>
        <v>222.18384879725085</v>
      </c>
      <c r="P108" s="44">
        <v>10.59</v>
      </c>
      <c r="Q108" s="128" t="s">
        <v>67</v>
      </c>
      <c r="R108" s="37" t="s">
        <v>36</v>
      </c>
      <c r="S108" s="127" t="s">
        <v>38</v>
      </c>
      <c r="T108" s="37"/>
      <c r="U108" s="47"/>
      <c r="V108" s="48">
        <f>IF(X108&lt;95,"",X108)</f>
        <v>109</v>
      </c>
      <c r="X108" s="126">
        <f>IFERROR(ROUNDDOWN(N108/P108*100,0),"")</f>
        <v>109</v>
      </c>
    </row>
    <row r="109" spans="1:24" ht="24" customHeight="1">
      <c r="A109" s="22"/>
      <c r="B109" s="23"/>
      <c r="C109" s="135"/>
      <c r="D109" s="36" t="s">
        <v>425</v>
      </c>
      <c r="E109" s="37" t="s">
        <v>30</v>
      </c>
      <c r="F109" s="38">
        <v>2.9990000000000001</v>
      </c>
      <c r="G109" s="37" t="s">
        <v>31</v>
      </c>
      <c r="H109" s="37" t="s">
        <v>32</v>
      </c>
      <c r="I109" s="37" t="s">
        <v>58</v>
      </c>
      <c r="J109" s="40">
        <v>2750</v>
      </c>
      <c r="K109" s="40">
        <v>5914</v>
      </c>
      <c r="L109" s="37">
        <v>2999</v>
      </c>
      <c r="M109" s="131" t="s">
        <v>34</v>
      </c>
      <c r="N109" s="42">
        <v>11.33</v>
      </c>
      <c r="O109" s="43">
        <f>IF(N109&gt;0,1/N109*37.7*68.6,"")</f>
        <v>228.26301853486322</v>
      </c>
      <c r="P109" s="44">
        <v>10.59</v>
      </c>
      <c r="Q109" s="128" t="s">
        <v>67</v>
      </c>
      <c r="R109" s="37" t="s">
        <v>36</v>
      </c>
      <c r="S109" s="127" t="s">
        <v>38</v>
      </c>
      <c r="T109" s="37"/>
      <c r="U109" s="47"/>
      <c r="V109" s="48">
        <f>IF(X109&lt;95,"",X109)</f>
        <v>106</v>
      </c>
      <c r="X109" s="126">
        <f>IFERROR(ROUNDDOWN(N109/P109*100,0),"")</f>
        <v>106</v>
      </c>
    </row>
    <row r="110" spans="1:24" ht="24" customHeight="1">
      <c r="A110" s="22"/>
      <c r="B110" s="23"/>
      <c r="C110" s="135"/>
      <c r="D110" s="36" t="s">
        <v>424</v>
      </c>
      <c r="E110" s="37" t="s">
        <v>30</v>
      </c>
      <c r="F110" s="38">
        <v>2.9990000000000001</v>
      </c>
      <c r="G110" s="37" t="s">
        <v>31</v>
      </c>
      <c r="H110" s="37" t="s">
        <v>32</v>
      </c>
      <c r="I110" s="37" t="s">
        <v>33</v>
      </c>
      <c r="J110" s="40">
        <v>2496</v>
      </c>
      <c r="K110" s="40">
        <v>4661</v>
      </c>
      <c r="L110" s="37">
        <v>2000</v>
      </c>
      <c r="M110" s="131" t="s">
        <v>34</v>
      </c>
      <c r="N110" s="42">
        <v>13.26</v>
      </c>
      <c r="O110" s="43">
        <f>IF(N110&gt;0,1/N110*37.7*68.6,"")</f>
        <v>195.0392156862745</v>
      </c>
      <c r="P110" s="44">
        <v>11.93</v>
      </c>
      <c r="Q110" s="128" t="s">
        <v>67</v>
      </c>
      <c r="R110" s="37" t="s">
        <v>36</v>
      </c>
      <c r="S110" s="127" t="s">
        <v>38</v>
      </c>
      <c r="T110" s="37"/>
      <c r="U110" s="47"/>
      <c r="V110" s="48">
        <f>IF(X110&lt;95,"",X110)</f>
        <v>111</v>
      </c>
      <c r="X110" s="126">
        <f>IFERROR(ROUNDDOWN(N110/P110*100,0),"")</f>
        <v>111</v>
      </c>
    </row>
    <row r="111" spans="1:24" ht="24" customHeight="1">
      <c r="A111" s="22"/>
      <c r="B111" s="23"/>
      <c r="C111" s="135"/>
      <c r="D111" s="36" t="s">
        <v>424</v>
      </c>
      <c r="E111" s="37" t="s">
        <v>30</v>
      </c>
      <c r="F111" s="38">
        <v>2.9990000000000001</v>
      </c>
      <c r="G111" s="37" t="s">
        <v>31</v>
      </c>
      <c r="H111" s="37" t="s">
        <v>32</v>
      </c>
      <c r="I111" s="37" t="s">
        <v>58</v>
      </c>
      <c r="J111" s="40">
        <v>2496</v>
      </c>
      <c r="K111" s="40">
        <v>4661</v>
      </c>
      <c r="L111" s="37">
        <v>2000</v>
      </c>
      <c r="M111" s="131" t="s">
        <v>34</v>
      </c>
      <c r="N111" s="42">
        <v>12.82</v>
      </c>
      <c r="O111" s="43">
        <f>IF(N111&gt;0,1/N111*37.7*68.6,"")</f>
        <v>201.73322932917318</v>
      </c>
      <c r="P111" s="44">
        <v>11.93</v>
      </c>
      <c r="Q111" s="128" t="s">
        <v>35</v>
      </c>
      <c r="R111" s="37" t="s">
        <v>36</v>
      </c>
      <c r="S111" s="127" t="s">
        <v>38</v>
      </c>
      <c r="T111" s="37"/>
      <c r="U111" s="47"/>
      <c r="V111" s="48">
        <f>IF(X111&lt;95,"",X111)</f>
        <v>107</v>
      </c>
      <c r="W111" s="124"/>
      <c r="X111" s="126">
        <f>IFERROR(ROUNDDOWN(N111/P111*100,0),"")</f>
        <v>107</v>
      </c>
    </row>
    <row r="112" spans="1:24" ht="24" customHeight="1">
      <c r="A112" s="22"/>
      <c r="B112" s="23"/>
      <c r="C112" s="135"/>
      <c r="D112" s="36" t="s">
        <v>424</v>
      </c>
      <c r="E112" s="37" t="s">
        <v>30</v>
      </c>
      <c r="F112" s="38">
        <v>2.9990000000000001</v>
      </c>
      <c r="G112" s="37" t="s">
        <v>31</v>
      </c>
      <c r="H112" s="37" t="s">
        <v>32</v>
      </c>
      <c r="I112" s="37" t="s">
        <v>58</v>
      </c>
      <c r="J112" s="40">
        <v>2496</v>
      </c>
      <c r="K112" s="40">
        <v>4661</v>
      </c>
      <c r="L112" s="37">
        <v>2000</v>
      </c>
      <c r="M112" s="131" t="s">
        <v>34</v>
      </c>
      <c r="N112" s="42">
        <v>12.79</v>
      </c>
      <c r="O112" s="43">
        <f>IF(N112&gt;0,1/N112*37.7*68.6,"")</f>
        <v>202.20641125879595</v>
      </c>
      <c r="P112" s="44">
        <v>11.93</v>
      </c>
      <c r="Q112" s="128" t="s">
        <v>67</v>
      </c>
      <c r="R112" s="37" t="s">
        <v>36</v>
      </c>
      <c r="S112" s="127" t="s">
        <v>38</v>
      </c>
      <c r="T112" s="37"/>
      <c r="U112" s="47"/>
      <c r="V112" s="48">
        <f>IF(X112&lt;95,"",X112)</f>
        <v>107</v>
      </c>
      <c r="X112" s="126">
        <f>IFERROR(ROUNDDOWN(N112/P112*100,0),"")</f>
        <v>107</v>
      </c>
    </row>
    <row r="113" spans="1:24" ht="24" customHeight="1">
      <c r="A113" s="22"/>
      <c r="B113" s="23"/>
      <c r="C113" s="135"/>
      <c r="D113" s="36" t="s">
        <v>424</v>
      </c>
      <c r="E113" s="37" t="s">
        <v>30</v>
      </c>
      <c r="F113" s="38">
        <v>2.9990000000000001</v>
      </c>
      <c r="G113" s="37" t="s">
        <v>31</v>
      </c>
      <c r="H113" s="37" t="s">
        <v>32</v>
      </c>
      <c r="I113" s="37" t="s">
        <v>58</v>
      </c>
      <c r="J113" s="40">
        <v>2750</v>
      </c>
      <c r="K113" s="40">
        <v>5914</v>
      </c>
      <c r="L113" s="37">
        <v>2999</v>
      </c>
      <c r="M113" s="131" t="s">
        <v>34</v>
      </c>
      <c r="N113" s="42">
        <v>11.66</v>
      </c>
      <c r="O113" s="43">
        <f>IF(N113&gt;0,1/N113*37.7*68.6,"")</f>
        <v>221.80274442538592</v>
      </c>
      <c r="P113" s="44">
        <v>10.59</v>
      </c>
      <c r="Q113" s="128" t="s">
        <v>35</v>
      </c>
      <c r="R113" s="37" t="s">
        <v>36</v>
      </c>
      <c r="S113" s="127" t="s">
        <v>38</v>
      </c>
      <c r="T113" s="37"/>
      <c r="U113" s="47"/>
      <c r="V113" s="48">
        <f>IF(X113&lt;95,"",X113)</f>
        <v>110</v>
      </c>
      <c r="W113" s="124"/>
      <c r="X113" s="126">
        <f>IFERROR(ROUNDDOWN(N113/P113*100,0),"")</f>
        <v>110</v>
      </c>
    </row>
    <row r="114" spans="1:24" ht="24" customHeight="1">
      <c r="A114" s="22"/>
      <c r="B114" s="23"/>
      <c r="C114" s="135"/>
      <c r="D114" s="36" t="s">
        <v>424</v>
      </c>
      <c r="E114" s="37" t="s">
        <v>30</v>
      </c>
      <c r="F114" s="38">
        <v>2.9990000000000001</v>
      </c>
      <c r="G114" s="37" t="s">
        <v>31</v>
      </c>
      <c r="H114" s="37" t="s">
        <v>32</v>
      </c>
      <c r="I114" s="37" t="s">
        <v>33</v>
      </c>
      <c r="J114" s="40">
        <v>2750</v>
      </c>
      <c r="K114" s="40">
        <v>5914</v>
      </c>
      <c r="L114" s="37">
        <v>2999</v>
      </c>
      <c r="M114" s="131" t="s">
        <v>34</v>
      </c>
      <c r="N114" s="42">
        <v>11.64</v>
      </c>
      <c r="O114" s="43">
        <f>IF(N114&gt;0,1/N114*37.7*68.6,"")</f>
        <v>222.18384879725085</v>
      </c>
      <c r="P114" s="44">
        <v>10.59</v>
      </c>
      <c r="Q114" s="128" t="s">
        <v>67</v>
      </c>
      <c r="R114" s="37" t="s">
        <v>36</v>
      </c>
      <c r="S114" s="127" t="s">
        <v>38</v>
      </c>
      <c r="T114" s="37"/>
      <c r="U114" s="47"/>
      <c r="V114" s="48">
        <f>IF(X114&lt;95,"",X114)</f>
        <v>109</v>
      </c>
      <c r="X114" s="126">
        <f>IFERROR(ROUNDDOWN(N114/P114*100,0),"")</f>
        <v>109</v>
      </c>
    </row>
    <row r="115" spans="1:24" ht="24" customHeight="1">
      <c r="A115" s="22"/>
      <c r="B115" s="23"/>
      <c r="C115" s="135"/>
      <c r="D115" s="36" t="s">
        <v>424</v>
      </c>
      <c r="E115" s="37" t="s">
        <v>30</v>
      </c>
      <c r="F115" s="38">
        <v>2.9990000000000001</v>
      </c>
      <c r="G115" s="37" t="s">
        <v>31</v>
      </c>
      <c r="H115" s="37" t="s">
        <v>32</v>
      </c>
      <c r="I115" s="37" t="s">
        <v>58</v>
      </c>
      <c r="J115" s="40">
        <v>2750</v>
      </c>
      <c r="K115" s="40">
        <v>5914</v>
      </c>
      <c r="L115" s="37">
        <v>2999</v>
      </c>
      <c r="M115" s="131" t="s">
        <v>34</v>
      </c>
      <c r="N115" s="42">
        <v>11.33</v>
      </c>
      <c r="O115" s="43">
        <f>IF(N115&gt;0,1/N115*37.7*68.6,"")</f>
        <v>228.26301853486322</v>
      </c>
      <c r="P115" s="44">
        <v>10.59</v>
      </c>
      <c r="Q115" s="128" t="s">
        <v>67</v>
      </c>
      <c r="R115" s="37" t="s">
        <v>36</v>
      </c>
      <c r="S115" s="127" t="s">
        <v>38</v>
      </c>
      <c r="T115" s="37"/>
      <c r="U115" s="47"/>
      <c r="V115" s="48">
        <f>IF(X115&lt;95,"",X115)</f>
        <v>106</v>
      </c>
      <c r="X115" s="126">
        <f>IFERROR(ROUNDDOWN(N115/P115*100,0),"")</f>
        <v>106</v>
      </c>
    </row>
    <row r="116" spans="1:24" ht="24" customHeight="1">
      <c r="A116" s="22"/>
      <c r="B116" s="23"/>
      <c r="C116" s="135"/>
      <c r="D116" s="36" t="s">
        <v>424</v>
      </c>
      <c r="E116" s="37" t="s">
        <v>30</v>
      </c>
      <c r="F116" s="38">
        <v>2.9990000000000001</v>
      </c>
      <c r="G116" s="37" t="s">
        <v>31</v>
      </c>
      <c r="H116" s="37" t="s">
        <v>32</v>
      </c>
      <c r="I116" s="37" t="s">
        <v>33</v>
      </c>
      <c r="J116" s="40">
        <v>2913</v>
      </c>
      <c r="K116" s="40">
        <v>6715</v>
      </c>
      <c r="L116" s="37">
        <v>3637</v>
      </c>
      <c r="M116" s="131" t="s">
        <v>34</v>
      </c>
      <c r="N116" s="42">
        <v>10.6</v>
      </c>
      <c r="O116" s="43">
        <f>IF(N116&gt;0,1/N116*37.7*68.6,"")</f>
        <v>243.98301886792456</v>
      </c>
      <c r="P116" s="44">
        <v>9.91</v>
      </c>
      <c r="Q116" s="128" t="s">
        <v>35</v>
      </c>
      <c r="R116" s="37" t="s">
        <v>36</v>
      </c>
      <c r="S116" s="127" t="s">
        <v>38</v>
      </c>
      <c r="T116" s="37"/>
      <c r="U116" s="47"/>
      <c r="V116" s="48">
        <f>IF(X116&lt;95,"",X116)</f>
        <v>106</v>
      </c>
      <c r="W116" s="124"/>
      <c r="X116" s="126">
        <f>IFERROR(ROUNDDOWN(N116/P116*100,0),"")</f>
        <v>106</v>
      </c>
    </row>
    <row r="117" spans="1:24" ht="24" customHeight="1">
      <c r="A117" s="22"/>
      <c r="B117" s="23"/>
      <c r="C117" s="135"/>
      <c r="D117" s="36" t="s">
        <v>424</v>
      </c>
      <c r="E117" s="37" t="s">
        <v>30</v>
      </c>
      <c r="F117" s="38">
        <v>2.9990000000000001</v>
      </c>
      <c r="G117" s="37" t="s">
        <v>31</v>
      </c>
      <c r="H117" s="37" t="s">
        <v>32</v>
      </c>
      <c r="I117" s="37" t="s">
        <v>33</v>
      </c>
      <c r="J117" s="40">
        <v>2913</v>
      </c>
      <c r="K117" s="40">
        <v>6715</v>
      </c>
      <c r="L117" s="37">
        <v>3637</v>
      </c>
      <c r="M117" s="131" t="s">
        <v>34</v>
      </c>
      <c r="N117" s="42">
        <v>10.33</v>
      </c>
      <c r="O117" s="43">
        <f>IF(N117&gt;0,1/N117*37.7*68.6,"")</f>
        <v>250.36011616650532</v>
      </c>
      <c r="P117" s="44">
        <v>9.91</v>
      </c>
      <c r="Q117" s="128" t="s">
        <v>67</v>
      </c>
      <c r="R117" s="37" t="s">
        <v>36</v>
      </c>
      <c r="S117" s="127" t="s">
        <v>38</v>
      </c>
      <c r="T117" s="37"/>
      <c r="U117" s="47"/>
      <c r="V117" s="48">
        <f>IF(X117&lt;95,"",X117)</f>
        <v>104</v>
      </c>
      <c r="X117" s="126">
        <f>IFERROR(ROUNDDOWN(N117/P117*100,0),"")</f>
        <v>104</v>
      </c>
    </row>
    <row r="118" spans="1:24" ht="24" customHeight="1">
      <c r="A118" s="22"/>
      <c r="B118" s="23"/>
      <c r="C118" s="135"/>
      <c r="D118" s="36" t="s">
        <v>424</v>
      </c>
      <c r="E118" s="37" t="s">
        <v>30</v>
      </c>
      <c r="F118" s="38">
        <v>2.9990000000000001</v>
      </c>
      <c r="G118" s="37" t="s">
        <v>31</v>
      </c>
      <c r="H118" s="37" t="s">
        <v>32</v>
      </c>
      <c r="I118" s="37" t="s">
        <v>58</v>
      </c>
      <c r="J118" s="40">
        <v>2913</v>
      </c>
      <c r="K118" s="40">
        <v>6715</v>
      </c>
      <c r="L118" s="37">
        <v>3637</v>
      </c>
      <c r="M118" s="131" t="s">
        <v>34</v>
      </c>
      <c r="N118" s="42">
        <v>10.26</v>
      </c>
      <c r="O118" s="43">
        <f>IF(N118&gt;0,1/N118*37.7*68.6,"")</f>
        <v>252.0682261208577</v>
      </c>
      <c r="P118" s="44">
        <v>9.91</v>
      </c>
      <c r="Q118" s="128" t="s">
        <v>35</v>
      </c>
      <c r="R118" s="37" t="s">
        <v>36</v>
      </c>
      <c r="S118" s="127" t="s">
        <v>38</v>
      </c>
      <c r="T118" s="37"/>
      <c r="U118" s="47"/>
      <c r="V118" s="48">
        <f>IF(X118&lt;95,"",X118)</f>
        <v>103</v>
      </c>
      <c r="W118" s="124"/>
      <c r="X118" s="126">
        <f>IFERROR(ROUNDDOWN(N118/P118*100,0),"")</f>
        <v>103</v>
      </c>
    </row>
    <row r="119" spans="1:24" ht="24" customHeight="1">
      <c r="A119" s="22"/>
      <c r="B119" s="23"/>
      <c r="C119" s="135"/>
      <c r="D119" s="36" t="s">
        <v>423</v>
      </c>
      <c r="E119" s="37" t="s">
        <v>30</v>
      </c>
      <c r="F119" s="38">
        <v>2.9990000000000001</v>
      </c>
      <c r="G119" s="37" t="s">
        <v>31</v>
      </c>
      <c r="H119" s="37" t="s">
        <v>32</v>
      </c>
      <c r="I119" s="37" t="s">
        <v>33</v>
      </c>
      <c r="J119" s="40">
        <v>2496</v>
      </c>
      <c r="K119" s="40">
        <v>4661</v>
      </c>
      <c r="L119" s="37">
        <v>2000</v>
      </c>
      <c r="M119" s="131" t="s">
        <v>34</v>
      </c>
      <c r="N119" s="42">
        <v>13.26</v>
      </c>
      <c r="O119" s="43">
        <f>IF(N119&gt;0,1/N119*37.7*68.6,"")</f>
        <v>195.0392156862745</v>
      </c>
      <c r="P119" s="44">
        <v>11.93</v>
      </c>
      <c r="Q119" s="128" t="s">
        <v>67</v>
      </c>
      <c r="R119" s="37" t="s">
        <v>36</v>
      </c>
      <c r="S119" s="127" t="s">
        <v>38</v>
      </c>
      <c r="T119" s="37"/>
      <c r="U119" s="47"/>
      <c r="V119" s="48">
        <f>IF(X119&lt;95,"",X119)</f>
        <v>111</v>
      </c>
      <c r="X119" s="126">
        <f>IFERROR(ROUNDDOWN(N119/P119*100,0),"")</f>
        <v>111</v>
      </c>
    </row>
    <row r="120" spans="1:24" ht="24" customHeight="1">
      <c r="A120" s="22"/>
      <c r="B120" s="23"/>
      <c r="C120" s="135"/>
      <c r="D120" s="36" t="s">
        <v>423</v>
      </c>
      <c r="E120" s="37" t="s">
        <v>30</v>
      </c>
      <c r="F120" s="38">
        <v>2.9990000000000001</v>
      </c>
      <c r="G120" s="37" t="s">
        <v>31</v>
      </c>
      <c r="H120" s="37" t="s">
        <v>32</v>
      </c>
      <c r="I120" s="37" t="s">
        <v>58</v>
      </c>
      <c r="J120" s="40">
        <v>2496</v>
      </c>
      <c r="K120" s="40">
        <v>4661</v>
      </c>
      <c r="L120" s="37">
        <v>2000</v>
      </c>
      <c r="M120" s="131" t="s">
        <v>34</v>
      </c>
      <c r="N120" s="42">
        <v>12.82</v>
      </c>
      <c r="O120" s="43">
        <f>IF(N120&gt;0,1/N120*37.7*68.6,"")</f>
        <v>201.73322932917318</v>
      </c>
      <c r="P120" s="44">
        <v>11.93</v>
      </c>
      <c r="Q120" s="128" t="s">
        <v>35</v>
      </c>
      <c r="R120" s="37" t="s">
        <v>36</v>
      </c>
      <c r="S120" s="127" t="s">
        <v>38</v>
      </c>
      <c r="T120" s="37"/>
      <c r="U120" s="47"/>
      <c r="V120" s="48">
        <f>IF(X120&lt;95,"",X120)</f>
        <v>107</v>
      </c>
      <c r="W120" s="124"/>
      <c r="X120" s="126">
        <f>IFERROR(ROUNDDOWN(N120/P120*100,0),"")</f>
        <v>107</v>
      </c>
    </row>
    <row r="121" spans="1:24" ht="24" customHeight="1">
      <c r="A121" s="22"/>
      <c r="B121" s="23"/>
      <c r="C121" s="135"/>
      <c r="D121" s="36" t="s">
        <v>423</v>
      </c>
      <c r="E121" s="37" t="s">
        <v>30</v>
      </c>
      <c r="F121" s="38">
        <v>2.9990000000000001</v>
      </c>
      <c r="G121" s="37" t="s">
        <v>31</v>
      </c>
      <c r="H121" s="37" t="s">
        <v>32</v>
      </c>
      <c r="I121" s="37" t="s">
        <v>58</v>
      </c>
      <c r="J121" s="40">
        <v>2496</v>
      </c>
      <c r="K121" s="40">
        <v>4661</v>
      </c>
      <c r="L121" s="37">
        <v>2000</v>
      </c>
      <c r="M121" s="131" t="s">
        <v>34</v>
      </c>
      <c r="N121" s="42">
        <v>12.79</v>
      </c>
      <c r="O121" s="43">
        <f>IF(N121&gt;0,1/N121*37.7*68.6,"")</f>
        <v>202.20641125879595</v>
      </c>
      <c r="P121" s="44">
        <v>11.93</v>
      </c>
      <c r="Q121" s="128" t="s">
        <v>67</v>
      </c>
      <c r="R121" s="37" t="s">
        <v>36</v>
      </c>
      <c r="S121" s="127" t="s">
        <v>38</v>
      </c>
      <c r="T121" s="37"/>
      <c r="U121" s="47"/>
      <c r="V121" s="48">
        <f>IF(X121&lt;95,"",X121)</f>
        <v>107</v>
      </c>
      <c r="X121" s="126">
        <f>IFERROR(ROUNDDOWN(N121/P121*100,0),"")</f>
        <v>107</v>
      </c>
    </row>
    <row r="122" spans="1:24" ht="24" customHeight="1">
      <c r="A122" s="22"/>
      <c r="B122" s="23"/>
      <c r="C122" s="135"/>
      <c r="D122" s="36" t="s">
        <v>423</v>
      </c>
      <c r="E122" s="37" t="s">
        <v>30</v>
      </c>
      <c r="F122" s="38">
        <v>2.9990000000000001</v>
      </c>
      <c r="G122" s="37" t="s">
        <v>31</v>
      </c>
      <c r="H122" s="37" t="s">
        <v>32</v>
      </c>
      <c r="I122" s="37" t="s">
        <v>58</v>
      </c>
      <c r="J122" s="40">
        <v>2750</v>
      </c>
      <c r="K122" s="40">
        <v>5914</v>
      </c>
      <c r="L122" s="37">
        <v>2999</v>
      </c>
      <c r="M122" s="131" t="s">
        <v>34</v>
      </c>
      <c r="N122" s="42">
        <v>11.66</v>
      </c>
      <c r="O122" s="43">
        <f>IF(N122&gt;0,1/N122*37.7*68.6,"")</f>
        <v>221.80274442538592</v>
      </c>
      <c r="P122" s="44">
        <v>10.59</v>
      </c>
      <c r="Q122" s="128" t="s">
        <v>35</v>
      </c>
      <c r="R122" s="37" t="s">
        <v>36</v>
      </c>
      <c r="S122" s="127" t="s">
        <v>38</v>
      </c>
      <c r="T122" s="37"/>
      <c r="U122" s="47"/>
      <c r="V122" s="48">
        <f>IF(X122&lt;95,"",X122)</f>
        <v>110</v>
      </c>
      <c r="W122" s="124"/>
      <c r="X122" s="126">
        <f>IFERROR(ROUNDDOWN(N122/P122*100,0),"")</f>
        <v>110</v>
      </c>
    </row>
    <row r="123" spans="1:24" ht="24" customHeight="1">
      <c r="A123" s="22"/>
      <c r="B123" s="23"/>
      <c r="C123" s="135"/>
      <c r="D123" s="36" t="s">
        <v>423</v>
      </c>
      <c r="E123" s="37" t="s">
        <v>30</v>
      </c>
      <c r="F123" s="38">
        <v>2.9990000000000001</v>
      </c>
      <c r="G123" s="37" t="s">
        <v>31</v>
      </c>
      <c r="H123" s="37" t="s">
        <v>32</v>
      </c>
      <c r="I123" s="37" t="s">
        <v>33</v>
      </c>
      <c r="J123" s="40">
        <v>2750</v>
      </c>
      <c r="K123" s="40">
        <v>5914</v>
      </c>
      <c r="L123" s="37">
        <v>2999</v>
      </c>
      <c r="M123" s="131" t="s">
        <v>34</v>
      </c>
      <c r="N123" s="42">
        <v>11.64</v>
      </c>
      <c r="O123" s="43">
        <f>IF(N123&gt;0,1/N123*37.7*68.6,"")</f>
        <v>222.18384879725085</v>
      </c>
      <c r="P123" s="44">
        <v>10.59</v>
      </c>
      <c r="Q123" s="128" t="s">
        <v>67</v>
      </c>
      <c r="R123" s="37" t="s">
        <v>36</v>
      </c>
      <c r="S123" s="127" t="s">
        <v>38</v>
      </c>
      <c r="T123" s="37"/>
      <c r="U123" s="47"/>
      <c r="V123" s="48">
        <f>IF(X123&lt;95,"",X123)</f>
        <v>109</v>
      </c>
      <c r="X123" s="126">
        <f>IFERROR(ROUNDDOWN(N123/P123*100,0),"")</f>
        <v>109</v>
      </c>
    </row>
    <row r="124" spans="1:24" ht="24" customHeight="1">
      <c r="A124" s="22"/>
      <c r="B124" s="23"/>
      <c r="C124" s="135"/>
      <c r="D124" s="36" t="s">
        <v>423</v>
      </c>
      <c r="E124" s="37" t="s">
        <v>30</v>
      </c>
      <c r="F124" s="38">
        <v>2.9990000000000001</v>
      </c>
      <c r="G124" s="37" t="s">
        <v>31</v>
      </c>
      <c r="H124" s="37" t="s">
        <v>32</v>
      </c>
      <c r="I124" s="37" t="s">
        <v>58</v>
      </c>
      <c r="J124" s="40">
        <v>2750</v>
      </c>
      <c r="K124" s="40">
        <v>5914</v>
      </c>
      <c r="L124" s="37">
        <v>2999</v>
      </c>
      <c r="M124" s="131" t="s">
        <v>34</v>
      </c>
      <c r="N124" s="42">
        <v>11.33</v>
      </c>
      <c r="O124" s="43">
        <f>IF(N124&gt;0,1/N124*37.7*68.6,"")</f>
        <v>228.26301853486322</v>
      </c>
      <c r="P124" s="44">
        <v>10.59</v>
      </c>
      <c r="Q124" s="128" t="s">
        <v>67</v>
      </c>
      <c r="R124" s="37" t="s">
        <v>36</v>
      </c>
      <c r="S124" s="127" t="s">
        <v>38</v>
      </c>
      <c r="T124" s="37"/>
      <c r="U124" s="47"/>
      <c r="V124" s="48">
        <f>IF(X124&lt;95,"",X124)</f>
        <v>106</v>
      </c>
      <c r="X124" s="126">
        <f>IFERROR(ROUNDDOWN(N124/P124*100,0),"")</f>
        <v>106</v>
      </c>
    </row>
    <row r="125" spans="1:24" ht="24" customHeight="1">
      <c r="A125" s="22"/>
      <c r="B125" s="23"/>
      <c r="C125" s="135"/>
      <c r="D125" s="36" t="s">
        <v>423</v>
      </c>
      <c r="E125" s="37" t="s">
        <v>30</v>
      </c>
      <c r="F125" s="38">
        <v>2.9990000000000001</v>
      </c>
      <c r="G125" s="37" t="s">
        <v>31</v>
      </c>
      <c r="H125" s="37" t="s">
        <v>32</v>
      </c>
      <c r="I125" s="37" t="s">
        <v>33</v>
      </c>
      <c r="J125" s="40">
        <v>2913</v>
      </c>
      <c r="K125" s="40">
        <v>6715</v>
      </c>
      <c r="L125" s="37">
        <v>3637</v>
      </c>
      <c r="M125" s="131" t="s">
        <v>34</v>
      </c>
      <c r="N125" s="42">
        <v>10.6</v>
      </c>
      <c r="O125" s="43">
        <f>IF(N125&gt;0,1/N125*37.7*68.6,"")</f>
        <v>243.98301886792456</v>
      </c>
      <c r="P125" s="44">
        <v>9.91</v>
      </c>
      <c r="Q125" s="128" t="s">
        <v>35</v>
      </c>
      <c r="R125" s="37" t="s">
        <v>36</v>
      </c>
      <c r="S125" s="127" t="s">
        <v>38</v>
      </c>
      <c r="T125" s="37"/>
      <c r="U125" s="47"/>
      <c r="V125" s="48">
        <f>IF(X125&lt;95,"",X125)</f>
        <v>106</v>
      </c>
      <c r="W125" s="124"/>
      <c r="X125" s="126">
        <f>IFERROR(ROUNDDOWN(N125/P125*100,0),"")</f>
        <v>106</v>
      </c>
    </row>
    <row r="126" spans="1:24" ht="24" customHeight="1">
      <c r="A126" s="22"/>
      <c r="B126" s="23"/>
      <c r="C126" s="135"/>
      <c r="D126" s="36" t="s">
        <v>423</v>
      </c>
      <c r="E126" s="37" t="s">
        <v>30</v>
      </c>
      <c r="F126" s="38">
        <v>2.9990000000000001</v>
      </c>
      <c r="G126" s="37" t="s">
        <v>31</v>
      </c>
      <c r="H126" s="37" t="s">
        <v>32</v>
      </c>
      <c r="I126" s="37" t="s">
        <v>33</v>
      </c>
      <c r="J126" s="40">
        <v>2913</v>
      </c>
      <c r="K126" s="40">
        <v>6715</v>
      </c>
      <c r="L126" s="37">
        <v>3637</v>
      </c>
      <c r="M126" s="131" t="s">
        <v>34</v>
      </c>
      <c r="N126" s="42">
        <v>10.33</v>
      </c>
      <c r="O126" s="43">
        <f>IF(N126&gt;0,1/N126*37.7*68.6,"")</f>
        <v>250.36011616650532</v>
      </c>
      <c r="P126" s="44">
        <v>9.91</v>
      </c>
      <c r="Q126" s="128" t="s">
        <v>67</v>
      </c>
      <c r="R126" s="37" t="s">
        <v>36</v>
      </c>
      <c r="S126" s="127" t="s">
        <v>38</v>
      </c>
      <c r="T126" s="37"/>
      <c r="U126" s="47"/>
      <c r="V126" s="48">
        <f>IF(X126&lt;95,"",X126)</f>
        <v>104</v>
      </c>
      <c r="X126" s="126">
        <f>IFERROR(ROUNDDOWN(N126/P126*100,0),"")</f>
        <v>104</v>
      </c>
    </row>
    <row r="127" spans="1:24" ht="24" customHeight="1">
      <c r="A127" s="22"/>
      <c r="B127" s="23"/>
      <c r="C127" s="135"/>
      <c r="D127" s="36" t="s">
        <v>423</v>
      </c>
      <c r="E127" s="37" t="s">
        <v>30</v>
      </c>
      <c r="F127" s="38">
        <v>2.9990000000000001</v>
      </c>
      <c r="G127" s="37" t="s">
        <v>31</v>
      </c>
      <c r="H127" s="37" t="s">
        <v>32</v>
      </c>
      <c r="I127" s="37" t="s">
        <v>58</v>
      </c>
      <c r="J127" s="40">
        <v>2913</v>
      </c>
      <c r="K127" s="40">
        <v>6715</v>
      </c>
      <c r="L127" s="37">
        <v>3637</v>
      </c>
      <c r="M127" s="131" t="s">
        <v>34</v>
      </c>
      <c r="N127" s="42">
        <v>10.26</v>
      </c>
      <c r="O127" s="43">
        <f>IF(N127&gt;0,1/N127*37.7*68.6,"")</f>
        <v>252.0682261208577</v>
      </c>
      <c r="P127" s="44">
        <v>9.91</v>
      </c>
      <c r="Q127" s="128" t="s">
        <v>35</v>
      </c>
      <c r="R127" s="37" t="s">
        <v>36</v>
      </c>
      <c r="S127" s="127" t="s">
        <v>38</v>
      </c>
      <c r="T127" s="37"/>
      <c r="U127" s="47"/>
      <c r="V127" s="48">
        <f>IF(X127&lt;95,"",X127)</f>
        <v>103</v>
      </c>
      <c r="W127" s="124"/>
      <c r="X127" s="126">
        <f>IFERROR(ROUNDDOWN(N127/P127*100,0),"")</f>
        <v>103</v>
      </c>
    </row>
    <row r="128" spans="1:24" ht="24" customHeight="1">
      <c r="A128" s="22"/>
      <c r="B128" s="23"/>
      <c r="C128" s="135"/>
      <c r="D128" s="36" t="s">
        <v>422</v>
      </c>
      <c r="E128" s="37" t="s">
        <v>30</v>
      </c>
      <c r="F128" s="38">
        <v>2.9990000000000001</v>
      </c>
      <c r="G128" s="37" t="s">
        <v>31</v>
      </c>
      <c r="H128" s="37" t="s">
        <v>32</v>
      </c>
      <c r="I128" s="37" t="s">
        <v>33</v>
      </c>
      <c r="J128" s="40">
        <v>2496</v>
      </c>
      <c r="K128" s="40">
        <v>4661</v>
      </c>
      <c r="L128" s="37">
        <v>2000</v>
      </c>
      <c r="M128" s="131" t="s">
        <v>34</v>
      </c>
      <c r="N128" s="42">
        <v>13.26</v>
      </c>
      <c r="O128" s="43">
        <f>IF(N128&gt;0,1/N128*37.7*68.6,"")</f>
        <v>195.0392156862745</v>
      </c>
      <c r="P128" s="44">
        <v>11.93</v>
      </c>
      <c r="Q128" s="128" t="s">
        <v>67</v>
      </c>
      <c r="R128" s="37" t="s">
        <v>36</v>
      </c>
      <c r="S128" s="127" t="s">
        <v>38</v>
      </c>
      <c r="T128" s="37"/>
      <c r="U128" s="47"/>
      <c r="V128" s="48">
        <f>IF(X128&lt;95,"",X128)</f>
        <v>111</v>
      </c>
      <c r="X128" s="126">
        <f>IFERROR(ROUNDDOWN(N128/P128*100,0),"")</f>
        <v>111</v>
      </c>
    </row>
    <row r="129" spans="1:24" ht="24" customHeight="1">
      <c r="A129" s="22"/>
      <c r="B129" s="23"/>
      <c r="C129" s="135"/>
      <c r="D129" s="36" t="s">
        <v>422</v>
      </c>
      <c r="E129" s="37" t="s">
        <v>30</v>
      </c>
      <c r="F129" s="38">
        <v>2.9990000000000001</v>
      </c>
      <c r="G129" s="37" t="s">
        <v>31</v>
      </c>
      <c r="H129" s="37" t="s">
        <v>32</v>
      </c>
      <c r="I129" s="37" t="s">
        <v>58</v>
      </c>
      <c r="J129" s="40">
        <v>2496</v>
      </c>
      <c r="K129" s="40">
        <v>4661</v>
      </c>
      <c r="L129" s="37">
        <v>2000</v>
      </c>
      <c r="M129" s="131" t="s">
        <v>34</v>
      </c>
      <c r="N129" s="42">
        <v>12.82</v>
      </c>
      <c r="O129" s="43">
        <f>IF(N129&gt;0,1/N129*37.7*68.6,"")</f>
        <v>201.73322932917318</v>
      </c>
      <c r="P129" s="44">
        <v>11.93</v>
      </c>
      <c r="Q129" s="128" t="s">
        <v>35</v>
      </c>
      <c r="R129" s="37" t="s">
        <v>36</v>
      </c>
      <c r="S129" s="127" t="s">
        <v>38</v>
      </c>
      <c r="T129" s="37"/>
      <c r="U129" s="47"/>
      <c r="V129" s="48">
        <f>IF(X129&lt;95,"",X129)</f>
        <v>107</v>
      </c>
      <c r="W129" s="124"/>
      <c r="X129" s="126">
        <f>IFERROR(ROUNDDOWN(N129/P129*100,0),"")</f>
        <v>107</v>
      </c>
    </row>
    <row r="130" spans="1:24" ht="24" customHeight="1">
      <c r="A130" s="22"/>
      <c r="B130" s="23"/>
      <c r="C130" s="135"/>
      <c r="D130" s="36" t="s">
        <v>422</v>
      </c>
      <c r="E130" s="37" t="s">
        <v>30</v>
      </c>
      <c r="F130" s="38">
        <v>2.9990000000000001</v>
      </c>
      <c r="G130" s="37" t="s">
        <v>31</v>
      </c>
      <c r="H130" s="37" t="s">
        <v>32</v>
      </c>
      <c r="I130" s="37" t="s">
        <v>58</v>
      </c>
      <c r="J130" s="40">
        <v>2496</v>
      </c>
      <c r="K130" s="40">
        <v>4661</v>
      </c>
      <c r="L130" s="37">
        <v>2000</v>
      </c>
      <c r="M130" s="131" t="s">
        <v>34</v>
      </c>
      <c r="N130" s="42">
        <v>12.79</v>
      </c>
      <c r="O130" s="43">
        <f>IF(N130&gt;0,1/N130*37.7*68.6,"")</f>
        <v>202.20641125879595</v>
      </c>
      <c r="P130" s="44">
        <v>11.93</v>
      </c>
      <c r="Q130" s="128" t="s">
        <v>67</v>
      </c>
      <c r="R130" s="37" t="s">
        <v>36</v>
      </c>
      <c r="S130" s="127" t="s">
        <v>38</v>
      </c>
      <c r="T130" s="37"/>
      <c r="U130" s="47"/>
      <c r="V130" s="48">
        <f>IF(X130&lt;95,"",X130)</f>
        <v>107</v>
      </c>
      <c r="X130" s="126">
        <f>IFERROR(ROUNDDOWN(N130/P130*100,0),"")</f>
        <v>107</v>
      </c>
    </row>
    <row r="131" spans="1:24" ht="24" customHeight="1">
      <c r="A131" s="22"/>
      <c r="B131" s="23"/>
      <c r="C131" s="135"/>
      <c r="D131" s="36" t="s">
        <v>422</v>
      </c>
      <c r="E131" s="37" t="s">
        <v>30</v>
      </c>
      <c r="F131" s="38">
        <v>2.9990000000000001</v>
      </c>
      <c r="G131" s="37" t="s">
        <v>31</v>
      </c>
      <c r="H131" s="37" t="s">
        <v>32</v>
      </c>
      <c r="I131" s="37" t="s">
        <v>58</v>
      </c>
      <c r="J131" s="40">
        <v>2750</v>
      </c>
      <c r="K131" s="40">
        <v>5914</v>
      </c>
      <c r="L131" s="37">
        <v>2999</v>
      </c>
      <c r="M131" s="131" t="s">
        <v>34</v>
      </c>
      <c r="N131" s="42">
        <v>11.66</v>
      </c>
      <c r="O131" s="43">
        <f>IF(N131&gt;0,1/N131*37.7*68.6,"")</f>
        <v>221.80274442538592</v>
      </c>
      <c r="P131" s="44">
        <v>10.59</v>
      </c>
      <c r="Q131" s="128" t="s">
        <v>35</v>
      </c>
      <c r="R131" s="37" t="s">
        <v>36</v>
      </c>
      <c r="S131" s="127" t="s">
        <v>38</v>
      </c>
      <c r="T131" s="37"/>
      <c r="U131" s="47"/>
      <c r="V131" s="48">
        <f>IF(X131&lt;95,"",X131)</f>
        <v>110</v>
      </c>
      <c r="W131" s="124"/>
      <c r="X131" s="126">
        <f>IFERROR(ROUNDDOWN(N131/P131*100,0),"")</f>
        <v>110</v>
      </c>
    </row>
    <row r="132" spans="1:24" ht="24" customHeight="1">
      <c r="A132" s="22"/>
      <c r="B132" s="23"/>
      <c r="C132" s="135"/>
      <c r="D132" s="36" t="s">
        <v>422</v>
      </c>
      <c r="E132" s="37" t="s">
        <v>30</v>
      </c>
      <c r="F132" s="38">
        <v>2.9990000000000001</v>
      </c>
      <c r="G132" s="37" t="s">
        <v>53</v>
      </c>
      <c r="H132" s="37" t="s">
        <v>54</v>
      </c>
      <c r="I132" s="37" t="s">
        <v>33</v>
      </c>
      <c r="J132" s="40">
        <v>2750</v>
      </c>
      <c r="K132" s="40">
        <v>5914</v>
      </c>
      <c r="L132" s="37">
        <v>2999</v>
      </c>
      <c r="M132" s="131" t="s">
        <v>34</v>
      </c>
      <c r="N132" s="42">
        <v>11.65</v>
      </c>
      <c r="O132" s="43">
        <f>IF(N132&gt;0,1/N132*37.7*68.6,"")</f>
        <v>221.99313304721028</v>
      </c>
      <c r="P132" s="44">
        <v>10.59</v>
      </c>
      <c r="Q132" s="128" t="s">
        <v>67</v>
      </c>
      <c r="R132" s="37" t="s">
        <v>36</v>
      </c>
      <c r="S132" s="127" t="s">
        <v>38</v>
      </c>
      <c r="T132" s="37"/>
      <c r="U132" s="47"/>
      <c r="V132" s="48">
        <f>IF(X132&lt;95,"",X132)</f>
        <v>110</v>
      </c>
      <c r="X132" s="126">
        <f>IFERROR(ROUNDDOWN(N132/P132*100,0),"")</f>
        <v>110</v>
      </c>
    </row>
    <row r="133" spans="1:24" ht="24" customHeight="1">
      <c r="A133" s="22"/>
      <c r="B133" s="23"/>
      <c r="C133" s="135"/>
      <c r="D133" s="36" t="s">
        <v>422</v>
      </c>
      <c r="E133" s="37" t="s">
        <v>30</v>
      </c>
      <c r="F133" s="38">
        <v>2.9990000000000001</v>
      </c>
      <c r="G133" s="37" t="s">
        <v>31</v>
      </c>
      <c r="H133" s="37" t="s">
        <v>32</v>
      </c>
      <c r="I133" s="37" t="s">
        <v>33</v>
      </c>
      <c r="J133" s="40">
        <v>2750</v>
      </c>
      <c r="K133" s="40">
        <v>5914</v>
      </c>
      <c r="L133" s="37">
        <v>2999</v>
      </c>
      <c r="M133" s="131" t="s">
        <v>34</v>
      </c>
      <c r="N133" s="42">
        <v>11.64</v>
      </c>
      <c r="O133" s="43">
        <f>IF(N133&gt;0,1/N133*37.7*68.6,"")</f>
        <v>222.18384879725085</v>
      </c>
      <c r="P133" s="44">
        <v>10.59</v>
      </c>
      <c r="Q133" s="128" t="s">
        <v>67</v>
      </c>
      <c r="R133" s="37" t="s">
        <v>36</v>
      </c>
      <c r="S133" s="127" t="s">
        <v>38</v>
      </c>
      <c r="T133" s="37"/>
      <c r="U133" s="47"/>
      <c r="V133" s="48">
        <f>IF(X133&lt;95,"",X133)</f>
        <v>109</v>
      </c>
      <c r="X133" s="126">
        <f>IFERROR(ROUNDDOWN(N133/P133*100,0),"")</f>
        <v>109</v>
      </c>
    </row>
    <row r="134" spans="1:24" ht="24" customHeight="1">
      <c r="A134" s="22"/>
      <c r="B134" s="23"/>
      <c r="C134" s="135"/>
      <c r="D134" s="36" t="s">
        <v>422</v>
      </c>
      <c r="E134" s="37" t="s">
        <v>30</v>
      </c>
      <c r="F134" s="38">
        <v>2.9990000000000001</v>
      </c>
      <c r="G134" s="37" t="s">
        <v>53</v>
      </c>
      <c r="H134" s="37" t="s">
        <v>54</v>
      </c>
      <c r="I134" s="37" t="s">
        <v>58</v>
      </c>
      <c r="J134" s="40">
        <v>2750</v>
      </c>
      <c r="K134" s="40">
        <v>5914</v>
      </c>
      <c r="L134" s="37">
        <v>2999</v>
      </c>
      <c r="M134" s="131" t="s">
        <v>34</v>
      </c>
      <c r="N134" s="42">
        <v>11.38</v>
      </c>
      <c r="O134" s="43">
        <f>IF(N134&gt;0,1/N134*37.7*68.6,"")</f>
        <v>227.26010544815463</v>
      </c>
      <c r="P134" s="44">
        <v>10.59</v>
      </c>
      <c r="Q134" s="128" t="s">
        <v>35</v>
      </c>
      <c r="R134" s="37" t="s">
        <v>36</v>
      </c>
      <c r="S134" s="127" t="s">
        <v>38</v>
      </c>
      <c r="T134" s="37"/>
      <c r="U134" s="47"/>
      <c r="V134" s="48">
        <f>IF(X134&lt;95,"",X134)</f>
        <v>107</v>
      </c>
      <c r="W134" s="124"/>
      <c r="X134" s="126">
        <f>IFERROR(ROUNDDOWN(N134/P134*100,0),"")</f>
        <v>107</v>
      </c>
    </row>
    <row r="135" spans="1:24" ht="24" customHeight="1">
      <c r="A135" s="22"/>
      <c r="B135" s="23"/>
      <c r="C135" s="135"/>
      <c r="D135" s="36" t="s">
        <v>422</v>
      </c>
      <c r="E135" s="37" t="s">
        <v>30</v>
      </c>
      <c r="F135" s="38">
        <v>2.9990000000000001</v>
      </c>
      <c r="G135" s="37" t="s">
        <v>31</v>
      </c>
      <c r="H135" s="37" t="s">
        <v>32</v>
      </c>
      <c r="I135" s="37" t="s">
        <v>58</v>
      </c>
      <c r="J135" s="40">
        <v>2750</v>
      </c>
      <c r="K135" s="40">
        <v>5914</v>
      </c>
      <c r="L135" s="37">
        <v>2999</v>
      </c>
      <c r="M135" s="131" t="s">
        <v>34</v>
      </c>
      <c r="N135" s="42">
        <v>11.33</v>
      </c>
      <c r="O135" s="43">
        <f>IF(N135&gt;0,1/N135*37.7*68.6,"")</f>
        <v>228.26301853486322</v>
      </c>
      <c r="P135" s="44">
        <v>10.59</v>
      </c>
      <c r="Q135" s="128" t="s">
        <v>67</v>
      </c>
      <c r="R135" s="37" t="s">
        <v>36</v>
      </c>
      <c r="S135" s="127" t="s">
        <v>38</v>
      </c>
      <c r="T135" s="37"/>
      <c r="U135" s="47"/>
      <c r="V135" s="48">
        <f>IF(X135&lt;95,"",X135)</f>
        <v>106</v>
      </c>
      <c r="X135" s="126">
        <f>IFERROR(ROUNDDOWN(N135/P135*100,0),"")</f>
        <v>106</v>
      </c>
    </row>
    <row r="136" spans="1:24" ht="24" customHeight="1">
      <c r="A136" s="22"/>
      <c r="B136" s="23"/>
      <c r="C136" s="135"/>
      <c r="D136" s="36" t="s">
        <v>422</v>
      </c>
      <c r="E136" s="37" t="s">
        <v>30</v>
      </c>
      <c r="F136" s="38">
        <v>2.9990000000000001</v>
      </c>
      <c r="G136" s="37" t="s">
        <v>53</v>
      </c>
      <c r="H136" s="37" t="s">
        <v>54</v>
      </c>
      <c r="I136" s="37" t="s">
        <v>33</v>
      </c>
      <c r="J136" s="40">
        <v>2913</v>
      </c>
      <c r="K136" s="40">
        <v>6715</v>
      </c>
      <c r="L136" s="37">
        <v>3637</v>
      </c>
      <c r="M136" s="131" t="s">
        <v>34</v>
      </c>
      <c r="N136" s="42">
        <v>10.8</v>
      </c>
      <c r="O136" s="43">
        <f>IF(N136&gt;0,1/N136*37.7*68.6,"")</f>
        <v>239.46481481481482</v>
      </c>
      <c r="P136" s="44">
        <v>9.91</v>
      </c>
      <c r="Q136" s="128" t="s">
        <v>35</v>
      </c>
      <c r="R136" s="37" t="s">
        <v>36</v>
      </c>
      <c r="S136" s="127" t="s">
        <v>38</v>
      </c>
      <c r="T136" s="37"/>
      <c r="U136" s="47"/>
      <c r="V136" s="48">
        <f>IF(X136&lt;95,"",X136)</f>
        <v>108</v>
      </c>
      <c r="W136" s="124"/>
      <c r="X136" s="126">
        <f>IFERROR(ROUNDDOWN(N136/P136*100,0),"")</f>
        <v>108</v>
      </c>
    </row>
    <row r="137" spans="1:24" ht="24" customHeight="1">
      <c r="A137" s="22"/>
      <c r="B137" s="23"/>
      <c r="C137" s="135"/>
      <c r="D137" s="36" t="s">
        <v>422</v>
      </c>
      <c r="E137" s="37" t="s">
        <v>30</v>
      </c>
      <c r="F137" s="38">
        <v>2.9990000000000001</v>
      </c>
      <c r="G137" s="37" t="s">
        <v>31</v>
      </c>
      <c r="H137" s="37" t="s">
        <v>32</v>
      </c>
      <c r="I137" s="37" t="s">
        <v>33</v>
      </c>
      <c r="J137" s="40">
        <v>2913</v>
      </c>
      <c r="K137" s="40">
        <v>6715</v>
      </c>
      <c r="L137" s="37">
        <v>3637</v>
      </c>
      <c r="M137" s="131" t="s">
        <v>34</v>
      </c>
      <c r="N137" s="42">
        <v>10.6</v>
      </c>
      <c r="O137" s="43">
        <f>IF(N137&gt;0,1/N137*37.7*68.6,"")</f>
        <v>243.98301886792456</v>
      </c>
      <c r="P137" s="44">
        <v>9.91</v>
      </c>
      <c r="Q137" s="128" t="s">
        <v>35</v>
      </c>
      <c r="R137" s="37" t="s">
        <v>36</v>
      </c>
      <c r="S137" s="127" t="s">
        <v>38</v>
      </c>
      <c r="T137" s="37"/>
      <c r="U137" s="47"/>
      <c r="V137" s="48">
        <f>IF(X137&lt;95,"",X137)</f>
        <v>106</v>
      </c>
      <c r="W137" s="124"/>
      <c r="X137" s="126">
        <f>IFERROR(ROUNDDOWN(N137/P137*100,0),"")</f>
        <v>106</v>
      </c>
    </row>
    <row r="138" spans="1:24" ht="24" customHeight="1">
      <c r="A138" s="22"/>
      <c r="B138" s="23"/>
      <c r="C138" s="135"/>
      <c r="D138" s="36" t="s">
        <v>422</v>
      </c>
      <c r="E138" s="37" t="s">
        <v>30</v>
      </c>
      <c r="F138" s="38">
        <v>2.9990000000000001</v>
      </c>
      <c r="G138" s="37" t="s">
        <v>53</v>
      </c>
      <c r="H138" s="37" t="s">
        <v>54</v>
      </c>
      <c r="I138" s="37" t="s">
        <v>33</v>
      </c>
      <c r="J138" s="40">
        <v>2913</v>
      </c>
      <c r="K138" s="40">
        <v>6715</v>
      </c>
      <c r="L138" s="37">
        <v>3637</v>
      </c>
      <c r="M138" s="131" t="s">
        <v>34</v>
      </c>
      <c r="N138" s="42">
        <v>10.51</v>
      </c>
      <c r="O138" s="43">
        <f>IF(N138&gt;0,1/N138*37.7*68.6,"")</f>
        <v>246.0723120837298</v>
      </c>
      <c r="P138" s="44">
        <v>9.91</v>
      </c>
      <c r="Q138" s="128" t="s">
        <v>67</v>
      </c>
      <c r="R138" s="37" t="s">
        <v>36</v>
      </c>
      <c r="S138" s="127" t="s">
        <v>38</v>
      </c>
      <c r="T138" s="37"/>
      <c r="U138" s="47"/>
      <c r="V138" s="48">
        <f>IF(X138&lt;95,"",X138)</f>
        <v>106</v>
      </c>
      <c r="X138" s="126">
        <f>IFERROR(ROUNDDOWN(N138/P138*100,0),"")</f>
        <v>106</v>
      </c>
    </row>
    <row r="139" spans="1:24" ht="24" customHeight="1">
      <c r="A139" s="22"/>
      <c r="B139" s="23"/>
      <c r="C139" s="135"/>
      <c r="D139" s="36" t="s">
        <v>422</v>
      </c>
      <c r="E139" s="37" t="s">
        <v>30</v>
      </c>
      <c r="F139" s="38">
        <v>2.9990000000000001</v>
      </c>
      <c r="G139" s="37" t="s">
        <v>31</v>
      </c>
      <c r="H139" s="37" t="s">
        <v>32</v>
      </c>
      <c r="I139" s="37" t="s">
        <v>33</v>
      </c>
      <c r="J139" s="40">
        <v>2913</v>
      </c>
      <c r="K139" s="40">
        <v>6715</v>
      </c>
      <c r="L139" s="37">
        <v>3637</v>
      </c>
      <c r="M139" s="131" t="s">
        <v>34</v>
      </c>
      <c r="N139" s="42">
        <v>10.33</v>
      </c>
      <c r="O139" s="43">
        <f>IF(N139&gt;0,1/N139*37.7*68.6,"")</f>
        <v>250.36011616650532</v>
      </c>
      <c r="P139" s="44">
        <v>9.91</v>
      </c>
      <c r="Q139" s="128" t="s">
        <v>67</v>
      </c>
      <c r="R139" s="37" t="s">
        <v>36</v>
      </c>
      <c r="S139" s="127" t="s">
        <v>38</v>
      </c>
      <c r="T139" s="37"/>
      <c r="U139" s="47"/>
      <c r="V139" s="48">
        <f>IF(X139&lt;95,"",X139)</f>
        <v>104</v>
      </c>
      <c r="X139" s="126">
        <f>IFERROR(ROUNDDOWN(N139/P139*100,0),"")</f>
        <v>104</v>
      </c>
    </row>
    <row r="140" spans="1:24" ht="24" customHeight="1">
      <c r="A140" s="22"/>
      <c r="B140" s="23"/>
      <c r="C140" s="135"/>
      <c r="D140" s="36" t="s">
        <v>422</v>
      </c>
      <c r="E140" s="37" t="s">
        <v>30</v>
      </c>
      <c r="F140" s="38">
        <v>2.9990000000000001</v>
      </c>
      <c r="G140" s="37" t="s">
        <v>31</v>
      </c>
      <c r="H140" s="37" t="s">
        <v>32</v>
      </c>
      <c r="I140" s="37" t="s">
        <v>58</v>
      </c>
      <c r="J140" s="40">
        <v>2913</v>
      </c>
      <c r="K140" s="40">
        <v>6715</v>
      </c>
      <c r="L140" s="37">
        <v>3637</v>
      </c>
      <c r="M140" s="131" t="s">
        <v>34</v>
      </c>
      <c r="N140" s="42">
        <v>10.26</v>
      </c>
      <c r="O140" s="43">
        <f>IF(N140&gt;0,1/N140*37.7*68.6,"")</f>
        <v>252.0682261208577</v>
      </c>
      <c r="P140" s="44">
        <v>9.91</v>
      </c>
      <c r="Q140" s="128" t="s">
        <v>35</v>
      </c>
      <c r="R140" s="37" t="s">
        <v>36</v>
      </c>
      <c r="S140" s="127" t="s">
        <v>38</v>
      </c>
      <c r="T140" s="37"/>
      <c r="U140" s="47"/>
      <c r="V140" s="48">
        <f>IF(X140&lt;95,"",X140)</f>
        <v>103</v>
      </c>
      <c r="W140" s="124"/>
      <c r="X140" s="126">
        <f>IFERROR(ROUNDDOWN(N140/P140*100,0),"")</f>
        <v>103</v>
      </c>
    </row>
    <row r="141" spans="1:24" ht="24" customHeight="1">
      <c r="A141" s="22"/>
      <c r="B141" s="23"/>
      <c r="C141" s="135"/>
      <c r="D141" s="36" t="s">
        <v>422</v>
      </c>
      <c r="E141" s="37" t="s">
        <v>30</v>
      </c>
      <c r="F141" s="38">
        <v>2.9990000000000001</v>
      </c>
      <c r="G141" s="37" t="s">
        <v>53</v>
      </c>
      <c r="H141" s="37" t="s">
        <v>54</v>
      </c>
      <c r="I141" s="37" t="s">
        <v>58</v>
      </c>
      <c r="J141" s="40">
        <v>2913</v>
      </c>
      <c r="K141" s="40">
        <v>6715</v>
      </c>
      <c r="L141" s="37">
        <v>3637</v>
      </c>
      <c r="M141" s="131" t="s">
        <v>34</v>
      </c>
      <c r="N141" s="42">
        <v>10.220000000000001</v>
      </c>
      <c r="O141" s="43">
        <f>IF(N141&gt;0,1/N141*37.7*68.6,"")</f>
        <v>253.05479452054792</v>
      </c>
      <c r="P141" s="44">
        <v>9.91</v>
      </c>
      <c r="Q141" s="128" t="s">
        <v>35</v>
      </c>
      <c r="R141" s="37" t="s">
        <v>36</v>
      </c>
      <c r="S141" s="127" t="s">
        <v>38</v>
      </c>
      <c r="T141" s="37"/>
      <c r="U141" s="47"/>
      <c r="V141" s="48">
        <f>IF(X141&lt;95,"",X141)</f>
        <v>103</v>
      </c>
      <c r="W141" s="124"/>
      <c r="X141" s="126">
        <f>IFERROR(ROUNDDOWN(N141/P141*100,0),"")</f>
        <v>103</v>
      </c>
    </row>
    <row r="142" spans="1:24" ht="24" customHeight="1">
      <c r="A142" s="22"/>
      <c r="B142" s="23"/>
      <c r="C142" s="135"/>
      <c r="D142" s="36" t="s">
        <v>421</v>
      </c>
      <c r="E142" s="37" t="s">
        <v>30</v>
      </c>
      <c r="F142" s="38">
        <v>2.9990000000000001</v>
      </c>
      <c r="G142" s="37" t="s">
        <v>31</v>
      </c>
      <c r="H142" s="37" t="s">
        <v>32</v>
      </c>
      <c r="I142" s="37" t="s">
        <v>33</v>
      </c>
      <c r="J142" s="40">
        <v>2496</v>
      </c>
      <c r="K142" s="40">
        <v>4661</v>
      </c>
      <c r="L142" s="37">
        <v>2000</v>
      </c>
      <c r="M142" s="131" t="s">
        <v>34</v>
      </c>
      <c r="N142" s="42">
        <v>13.26</v>
      </c>
      <c r="O142" s="43">
        <f>IF(N142&gt;0,1/N142*37.7*68.6,"")</f>
        <v>195.0392156862745</v>
      </c>
      <c r="P142" s="44">
        <v>11.93</v>
      </c>
      <c r="Q142" s="128" t="s">
        <v>67</v>
      </c>
      <c r="R142" s="37" t="s">
        <v>36</v>
      </c>
      <c r="S142" s="127" t="s">
        <v>38</v>
      </c>
      <c r="T142" s="37"/>
      <c r="U142" s="47"/>
      <c r="V142" s="48">
        <f>IF(X142&lt;95,"",X142)</f>
        <v>111</v>
      </c>
      <c r="X142" s="126">
        <f>IFERROR(ROUNDDOWN(N142/P142*100,0),"")</f>
        <v>111</v>
      </c>
    </row>
    <row r="143" spans="1:24" ht="24" customHeight="1">
      <c r="A143" s="22"/>
      <c r="B143" s="23"/>
      <c r="C143" s="135"/>
      <c r="D143" s="36" t="s">
        <v>421</v>
      </c>
      <c r="E143" s="37" t="s">
        <v>30</v>
      </c>
      <c r="F143" s="38">
        <v>2.9990000000000001</v>
      </c>
      <c r="G143" s="37" t="s">
        <v>31</v>
      </c>
      <c r="H143" s="37" t="s">
        <v>32</v>
      </c>
      <c r="I143" s="37" t="s">
        <v>58</v>
      </c>
      <c r="J143" s="40">
        <v>2496</v>
      </c>
      <c r="K143" s="40">
        <v>4661</v>
      </c>
      <c r="L143" s="37">
        <v>2000</v>
      </c>
      <c r="M143" s="131" t="s">
        <v>34</v>
      </c>
      <c r="N143" s="42">
        <v>12.82</v>
      </c>
      <c r="O143" s="43">
        <f>IF(N143&gt;0,1/N143*37.7*68.6,"")</f>
        <v>201.73322932917318</v>
      </c>
      <c r="P143" s="44">
        <v>11.93</v>
      </c>
      <c r="Q143" s="128" t="s">
        <v>35</v>
      </c>
      <c r="R143" s="37" t="s">
        <v>36</v>
      </c>
      <c r="S143" s="127" t="s">
        <v>38</v>
      </c>
      <c r="T143" s="37"/>
      <c r="U143" s="47"/>
      <c r="V143" s="48">
        <f>IF(X143&lt;95,"",X143)</f>
        <v>107</v>
      </c>
      <c r="W143" s="124"/>
      <c r="X143" s="126">
        <f>IFERROR(ROUNDDOWN(N143/P143*100,0),"")</f>
        <v>107</v>
      </c>
    </row>
    <row r="144" spans="1:24" ht="24" customHeight="1">
      <c r="A144" s="22"/>
      <c r="B144" s="23"/>
      <c r="C144" s="135"/>
      <c r="D144" s="36" t="s">
        <v>421</v>
      </c>
      <c r="E144" s="37" t="s">
        <v>30</v>
      </c>
      <c r="F144" s="38">
        <v>2.9990000000000001</v>
      </c>
      <c r="G144" s="37" t="s">
        <v>31</v>
      </c>
      <c r="H144" s="37" t="s">
        <v>32</v>
      </c>
      <c r="I144" s="37" t="s">
        <v>58</v>
      </c>
      <c r="J144" s="40">
        <v>2496</v>
      </c>
      <c r="K144" s="40">
        <v>4661</v>
      </c>
      <c r="L144" s="37">
        <v>2000</v>
      </c>
      <c r="M144" s="131" t="s">
        <v>34</v>
      </c>
      <c r="N144" s="42">
        <v>12.79</v>
      </c>
      <c r="O144" s="43">
        <f>IF(N144&gt;0,1/N144*37.7*68.6,"")</f>
        <v>202.20641125879595</v>
      </c>
      <c r="P144" s="44">
        <v>11.93</v>
      </c>
      <c r="Q144" s="128" t="s">
        <v>67</v>
      </c>
      <c r="R144" s="37" t="s">
        <v>36</v>
      </c>
      <c r="S144" s="127" t="s">
        <v>38</v>
      </c>
      <c r="T144" s="37"/>
      <c r="U144" s="47"/>
      <c r="V144" s="48">
        <f>IF(X144&lt;95,"",X144)</f>
        <v>107</v>
      </c>
      <c r="X144" s="126">
        <f>IFERROR(ROUNDDOWN(N144/P144*100,0),"")</f>
        <v>107</v>
      </c>
    </row>
    <row r="145" spans="1:24" ht="24" customHeight="1">
      <c r="A145" s="22"/>
      <c r="B145" s="23"/>
      <c r="C145" s="135"/>
      <c r="D145" s="36" t="s">
        <v>421</v>
      </c>
      <c r="E145" s="37" t="s">
        <v>30</v>
      </c>
      <c r="F145" s="38">
        <v>2.9990000000000001</v>
      </c>
      <c r="G145" s="37" t="s">
        <v>31</v>
      </c>
      <c r="H145" s="37" t="s">
        <v>32</v>
      </c>
      <c r="I145" s="37" t="s">
        <v>58</v>
      </c>
      <c r="J145" s="40">
        <v>2750</v>
      </c>
      <c r="K145" s="40">
        <v>5914</v>
      </c>
      <c r="L145" s="37">
        <v>2999</v>
      </c>
      <c r="M145" s="131" t="s">
        <v>34</v>
      </c>
      <c r="N145" s="42">
        <v>11.66</v>
      </c>
      <c r="O145" s="43">
        <f>IF(N145&gt;0,1/N145*37.7*68.6,"")</f>
        <v>221.80274442538592</v>
      </c>
      <c r="P145" s="44">
        <v>10.59</v>
      </c>
      <c r="Q145" s="128" t="s">
        <v>35</v>
      </c>
      <c r="R145" s="37" t="s">
        <v>36</v>
      </c>
      <c r="S145" s="127" t="s">
        <v>38</v>
      </c>
      <c r="T145" s="37"/>
      <c r="U145" s="47"/>
      <c r="V145" s="48">
        <f>IF(X145&lt;95,"",X145)</f>
        <v>110</v>
      </c>
      <c r="W145" s="124"/>
      <c r="X145" s="126">
        <f>IFERROR(ROUNDDOWN(N145/P145*100,0),"")</f>
        <v>110</v>
      </c>
    </row>
    <row r="146" spans="1:24" ht="24" customHeight="1">
      <c r="A146" s="22"/>
      <c r="B146" s="23"/>
      <c r="C146" s="135"/>
      <c r="D146" s="36" t="s">
        <v>421</v>
      </c>
      <c r="E146" s="37" t="s">
        <v>30</v>
      </c>
      <c r="F146" s="38">
        <v>2.9990000000000001</v>
      </c>
      <c r="G146" s="37" t="s">
        <v>53</v>
      </c>
      <c r="H146" s="37" t="s">
        <v>54</v>
      </c>
      <c r="I146" s="37" t="s">
        <v>33</v>
      </c>
      <c r="J146" s="40">
        <v>2750</v>
      </c>
      <c r="K146" s="40">
        <v>5914</v>
      </c>
      <c r="L146" s="37">
        <v>2999</v>
      </c>
      <c r="M146" s="131" t="s">
        <v>34</v>
      </c>
      <c r="N146" s="42">
        <v>11.65</v>
      </c>
      <c r="O146" s="43">
        <f>IF(N146&gt;0,1/N146*37.7*68.6,"")</f>
        <v>221.99313304721028</v>
      </c>
      <c r="P146" s="44">
        <v>10.59</v>
      </c>
      <c r="Q146" s="128" t="s">
        <v>67</v>
      </c>
      <c r="R146" s="37" t="s">
        <v>36</v>
      </c>
      <c r="S146" s="127" t="s">
        <v>38</v>
      </c>
      <c r="T146" s="37"/>
      <c r="U146" s="47"/>
      <c r="V146" s="48">
        <f>IF(X146&lt;95,"",X146)</f>
        <v>110</v>
      </c>
      <c r="X146" s="126">
        <f>IFERROR(ROUNDDOWN(N146/P146*100,0),"")</f>
        <v>110</v>
      </c>
    </row>
    <row r="147" spans="1:24" ht="24" customHeight="1">
      <c r="A147" s="22"/>
      <c r="B147" s="23"/>
      <c r="C147" s="135"/>
      <c r="D147" s="36" t="s">
        <v>421</v>
      </c>
      <c r="E147" s="37" t="s">
        <v>30</v>
      </c>
      <c r="F147" s="38">
        <v>2.9990000000000001</v>
      </c>
      <c r="G147" s="37" t="s">
        <v>31</v>
      </c>
      <c r="H147" s="37" t="s">
        <v>32</v>
      </c>
      <c r="I147" s="37" t="s">
        <v>33</v>
      </c>
      <c r="J147" s="40">
        <v>2750</v>
      </c>
      <c r="K147" s="40">
        <v>5914</v>
      </c>
      <c r="L147" s="37">
        <v>2999</v>
      </c>
      <c r="M147" s="131" t="s">
        <v>34</v>
      </c>
      <c r="N147" s="42">
        <v>11.64</v>
      </c>
      <c r="O147" s="43">
        <f>IF(N147&gt;0,1/N147*37.7*68.6,"")</f>
        <v>222.18384879725085</v>
      </c>
      <c r="P147" s="44">
        <v>10.59</v>
      </c>
      <c r="Q147" s="128" t="s">
        <v>67</v>
      </c>
      <c r="R147" s="37" t="s">
        <v>36</v>
      </c>
      <c r="S147" s="127" t="s">
        <v>38</v>
      </c>
      <c r="T147" s="37"/>
      <c r="U147" s="47"/>
      <c r="V147" s="48">
        <f>IF(X147&lt;95,"",X147)</f>
        <v>109</v>
      </c>
      <c r="X147" s="126">
        <f>IFERROR(ROUNDDOWN(N147/P147*100,0),"")</f>
        <v>109</v>
      </c>
    </row>
    <row r="148" spans="1:24" ht="24" customHeight="1">
      <c r="A148" s="22"/>
      <c r="B148" s="23"/>
      <c r="C148" s="135"/>
      <c r="D148" s="36" t="s">
        <v>421</v>
      </c>
      <c r="E148" s="37" t="s">
        <v>30</v>
      </c>
      <c r="F148" s="38">
        <v>2.9990000000000001</v>
      </c>
      <c r="G148" s="37" t="s">
        <v>53</v>
      </c>
      <c r="H148" s="37" t="s">
        <v>54</v>
      </c>
      <c r="I148" s="37" t="s">
        <v>58</v>
      </c>
      <c r="J148" s="40">
        <v>2750</v>
      </c>
      <c r="K148" s="40">
        <v>5914</v>
      </c>
      <c r="L148" s="37">
        <v>2999</v>
      </c>
      <c r="M148" s="131" t="s">
        <v>34</v>
      </c>
      <c r="N148" s="42">
        <v>11.38</v>
      </c>
      <c r="O148" s="43">
        <f>IF(N148&gt;0,1/N148*37.7*68.6,"")</f>
        <v>227.26010544815463</v>
      </c>
      <c r="P148" s="44">
        <v>10.59</v>
      </c>
      <c r="Q148" s="128" t="s">
        <v>35</v>
      </c>
      <c r="R148" s="37" t="s">
        <v>36</v>
      </c>
      <c r="S148" s="127" t="s">
        <v>38</v>
      </c>
      <c r="T148" s="37"/>
      <c r="U148" s="47"/>
      <c r="V148" s="48">
        <f>IF(X148&lt;95,"",X148)</f>
        <v>107</v>
      </c>
      <c r="W148" s="124"/>
      <c r="X148" s="126">
        <f>IFERROR(ROUNDDOWN(N148/P148*100,0),"")</f>
        <v>107</v>
      </c>
    </row>
    <row r="149" spans="1:24" ht="24" customHeight="1">
      <c r="A149" s="22"/>
      <c r="B149" s="23"/>
      <c r="C149" s="135"/>
      <c r="D149" s="36" t="s">
        <v>421</v>
      </c>
      <c r="E149" s="37" t="s">
        <v>30</v>
      </c>
      <c r="F149" s="38">
        <v>2.9990000000000001</v>
      </c>
      <c r="G149" s="37" t="s">
        <v>31</v>
      </c>
      <c r="H149" s="37" t="s">
        <v>32</v>
      </c>
      <c r="I149" s="37" t="s">
        <v>58</v>
      </c>
      <c r="J149" s="40">
        <v>2750</v>
      </c>
      <c r="K149" s="40">
        <v>5914</v>
      </c>
      <c r="L149" s="37">
        <v>2999</v>
      </c>
      <c r="M149" s="131" t="s">
        <v>34</v>
      </c>
      <c r="N149" s="42">
        <v>11.33</v>
      </c>
      <c r="O149" s="43">
        <f>IF(N149&gt;0,1/N149*37.7*68.6,"")</f>
        <v>228.26301853486322</v>
      </c>
      <c r="P149" s="44">
        <v>10.59</v>
      </c>
      <c r="Q149" s="128" t="s">
        <v>67</v>
      </c>
      <c r="R149" s="37" t="s">
        <v>36</v>
      </c>
      <c r="S149" s="127" t="s">
        <v>38</v>
      </c>
      <c r="T149" s="37"/>
      <c r="U149" s="47"/>
      <c r="V149" s="48">
        <f>IF(X149&lt;95,"",X149)</f>
        <v>106</v>
      </c>
      <c r="X149" s="126">
        <f>IFERROR(ROUNDDOWN(N149/P149*100,0),"")</f>
        <v>106</v>
      </c>
    </row>
    <row r="150" spans="1:24" ht="24" customHeight="1">
      <c r="A150" s="22"/>
      <c r="B150" s="23"/>
      <c r="C150" s="135"/>
      <c r="D150" s="36" t="s">
        <v>421</v>
      </c>
      <c r="E150" s="37" t="s">
        <v>30</v>
      </c>
      <c r="F150" s="38">
        <v>2.9990000000000001</v>
      </c>
      <c r="G150" s="37" t="s">
        <v>53</v>
      </c>
      <c r="H150" s="37" t="s">
        <v>54</v>
      </c>
      <c r="I150" s="37" t="s">
        <v>33</v>
      </c>
      <c r="J150" s="40">
        <v>2913</v>
      </c>
      <c r="K150" s="40">
        <v>6715</v>
      </c>
      <c r="L150" s="37">
        <v>3637</v>
      </c>
      <c r="M150" s="131" t="s">
        <v>34</v>
      </c>
      <c r="N150" s="42">
        <v>10.8</v>
      </c>
      <c r="O150" s="43">
        <f>IF(N150&gt;0,1/N150*37.7*68.6,"")</f>
        <v>239.46481481481482</v>
      </c>
      <c r="P150" s="44">
        <v>9.91</v>
      </c>
      <c r="Q150" s="128" t="s">
        <v>35</v>
      </c>
      <c r="R150" s="37" t="s">
        <v>36</v>
      </c>
      <c r="S150" s="127" t="s">
        <v>38</v>
      </c>
      <c r="T150" s="37"/>
      <c r="U150" s="47"/>
      <c r="V150" s="48">
        <f>IF(X150&lt;95,"",X150)</f>
        <v>108</v>
      </c>
      <c r="W150" s="124"/>
      <c r="X150" s="126">
        <f>IFERROR(ROUNDDOWN(N150/P150*100,0),"")</f>
        <v>108</v>
      </c>
    </row>
    <row r="151" spans="1:24" ht="24" customHeight="1">
      <c r="A151" s="22"/>
      <c r="B151" s="23"/>
      <c r="C151" s="135"/>
      <c r="D151" s="36" t="s">
        <v>421</v>
      </c>
      <c r="E151" s="37" t="s">
        <v>30</v>
      </c>
      <c r="F151" s="38">
        <v>2.9990000000000001</v>
      </c>
      <c r="G151" s="37" t="s">
        <v>31</v>
      </c>
      <c r="H151" s="37" t="s">
        <v>32</v>
      </c>
      <c r="I151" s="37" t="s">
        <v>33</v>
      </c>
      <c r="J151" s="40">
        <v>2913</v>
      </c>
      <c r="K151" s="40">
        <v>6715</v>
      </c>
      <c r="L151" s="37">
        <v>3637</v>
      </c>
      <c r="M151" s="131" t="s">
        <v>34</v>
      </c>
      <c r="N151" s="42">
        <v>10.6</v>
      </c>
      <c r="O151" s="43">
        <f>IF(N151&gt;0,1/N151*37.7*68.6,"")</f>
        <v>243.98301886792456</v>
      </c>
      <c r="P151" s="44">
        <v>9.91</v>
      </c>
      <c r="Q151" s="128" t="s">
        <v>35</v>
      </c>
      <c r="R151" s="37" t="s">
        <v>36</v>
      </c>
      <c r="S151" s="127" t="s">
        <v>38</v>
      </c>
      <c r="T151" s="37"/>
      <c r="U151" s="47"/>
      <c r="V151" s="48">
        <f>IF(X151&lt;95,"",X151)</f>
        <v>106</v>
      </c>
      <c r="W151" s="124"/>
      <c r="X151" s="126">
        <f>IFERROR(ROUNDDOWN(N151/P151*100,0),"")</f>
        <v>106</v>
      </c>
    </row>
    <row r="152" spans="1:24" ht="24" customHeight="1">
      <c r="A152" s="22"/>
      <c r="B152" s="23"/>
      <c r="C152" s="135"/>
      <c r="D152" s="36" t="s">
        <v>421</v>
      </c>
      <c r="E152" s="37" t="s">
        <v>30</v>
      </c>
      <c r="F152" s="38">
        <v>2.9990000000000001</v>
      </c>
      <c r="G152" s="37" t="s">
        <v>53</v>
      </c>
      <c r="H152" s="37" t="s">
        <v>54</v>
      </c>
      <c r="I152" s="37" t="s">
        <v>33</v>
      </c>
      <c r="J152" s="40">
        <v>2913</v>
      </c>
      <c r="K152" s="40">
        <v>6715</v>
      </c>
      <c r="L152" s="37">
        <v>3637</v>
      </c>
      <c r="M152" s="131" t="s">
        <v>34</v>
      </c>
      <c r="N152" s="42">
        <v>10.51</v>
      </c>
      <c r="O152" s="43">
        <f>IF(N152&gt;0,1/N152*37.7*68.6,"")</f>
        <v>246.0723120837298</v>
      </c>
      <c r="P152" s="44">
        <v>9.91</v>
      </c>
      <c r="Q152" s="128" t="s">
        <v>67</v>
      </c>
      <c r="R152" s="37" t="s">
        <v>36</v>
      </c>
      <c r="S152" s="127" t="s">
        <v>38</v>
      </c>
      <c r="T152" s="37"/>
      <c r="U152" s="47"/>
      <c r="V152" s="48">
        <f>IF(X152&lt;95,"",X152)</f>
        <v>106</v>
      </c>
      <c r="X152" s="126">
        <f>IFERROR(ROUNDDOWN(N152/P152*100,0),"")</f>
        <v>106</v>
      </c>
    </row>
    <row r="153" spans="1:24" ht="24" customHeight="1">
      <c r="A153" s="22"/>
      <c r="B153" s="23"/>
      <c r="C153" s="135"/>
      <c r="D153" s="36" t="s">
        <v>421</v>
      </c>
      <c r="E153" s="37" t="s">
        <v>30</v>
      </c>
      <c r="F153" s="38">
        <v>2.9990000000000001</v>
      </c>
      <c r="G153" s="37" t="s">
        <v>31</v>
      </c>
      <c r="H153" s="37" t="s">
        <v>32</v>
      </c>
      <c r="I153" s="37" t="s">
        <v>33</v>
      </c>
      <c r="J153" s="40">
        <v>2913</v>
      </c>
      <c r="K153" s="40">
        <v>6715</v>
      </c>
      <c r="L153" s="37">
        <v>3637</v>
      </c>
      <c r="M153" s="131" t="s">
        <v>34</v>
      </c>
      <c r="N153" s="42">
        <v>10.33</v>
      </c>
      <c r="O153" s="43">
        <f>IF(N153&gt;0,1/N153*37.7*68.6,"")</f>
        <v>250.36011616650532</v>
      </c>
      <c r="P153" s="44">
        <v>9.91</v>
      </c>
      <c r="Q153" s="128" t="s">
        <v>67</v>
      </c>
      <c r="R153" s="37" t="s">
        <v>36</v>
      </c>
      <c r="S153" s="127" t="s">
        <v>38</v>
      </c>
      <c r="T153" s="37"/>
      <c r="U153" s="47"/>
      <c r="V153" s="48">
        <f>IF(X153&lt;95,"",X153)</f>
        <v>104</v>
      </c>
      <c r="X153" s="126">
        <f>IFERROR(ROUNDDOWN(N153/P153*100,0),"")</f>
        <v>104</v>
      </c>
    </row>
    <row r="154" spans="1:24" ht="24" customHeight="1">
      <c r="A154" s="22"/>
      <c r="B154" s="23"/>
      <c r="C154" s="135"/>
      <c r="D154" s="36" t="s">
        <v>421</v>
      </c>
      <c r="E154" s="37" t="s">
        <v>30</v>
      </c>
      <c r="F154" s="38">
        <v>2.9990000000000001</v>
      </c>
      <c r="G154" s="37" t="s">
        <v>31</v>
      </c>
      <c r="H154" s="37" t="s">
        <v>32</v>
      </c>
      <c r="I154" s="37" t="s">
        <v>58</v>
      </c>
      <c r="J154" s="40">
        <v>2913</v>
      </c>
      <c r="K154" s="40">
        <v>6715</v>
      </c>
      <c r="L154" s="37">
        <v>3637</v>
      </c>
      <c r="M154" s="131" t="s">
        <v>34</v>
      </c>
      <c r="N154" s="42">
        <v>10.26</v>
      </c>
      <c r="O154" s="43">
        <f>IF(N154&gt;0,1/N154*37.7*68.6,"")</f>
        <v>252.0682261208577</v>
      </c>
      <c r="P154" s="44">
        <v>9.91</v>
      </c>
      <c r="Q154" s="128" t="s">
        <v>35</v>
      </c>
      <c r="R154" s="37" t="s">
        <v>36</v>
      </c>
      <c r="S154" s="127" t="s">
        <v>38</v>
      </c>
      <c r="T154" s="37"/>
      <c r="U154" s="47"/>
      <c r="V154" s="48">
        <f>IF(X154&lt;95,"",X154)</f>
        <v>103</v>
      </c>
      <c r="W154" s="124"/>
      <c r="X154" s="126">
        <f>IFERROR(ROUNDDOWN(N154/P154*100,0),"")</f>
        <v>103</v>
      </c>
    </row>
    <row r="155" spans="1:24" ht="24" customHeight="1">
      <c r="A155" s="22"/>
      <c r="B155" s="23"/>
      <c r="C155" s="135"/>
      <c r="D155" s="36" t="s">
        <v>421</v>
      </c>
      <c r="E155" s="37" t="s">
        <v>30</v>
      </c>
      <c r="F155" s="38">
        <v>2.9990000000000001</v>
      </c>
      <c r="G155" s="37" t="s">
        <v>53</v>
      </c>
      <c r="H155" s="37" t="s">
        <v>54</v>
      </c>
      <c r="I155" s="37" t="s">
        <v>58</v>
      </c>
      <c r="J155" s="40">
        <v>2913</v>
      </c>
      <c r="K155" s="40">
        <v>6715</v>
      </c>
      <c r="L155" s="37">
        <v>3637</v>
      </c>
      <c r="M155" s="131" t="s">
        <v>34</v>
      </c>
      <c r="N155" s="42">
        <v>10.220000000000001</v>
      </c>
      <c r="O155" s="43">
        <f>IF(N155&gt;0,1/N155*37.7*68.6,"")</f>
        <v>253.05479452054792</v>
      </c>
      <c r="P155" s="44">
        <v>9.91</v>
      </c>
      <c r="Q155" s="128" t="s">
        <v>35</v>
      </c>
      <c r="R155" s="37" t="s">
        <v>36</v>
      </c>
      <c r="S155" s="127" t="s">
        <v>38</v>
      </c>
      <c r="T155" s="37"/>
      <c r="U155" s="47"/>
      <c r="V155" s="48">
        <f>IF(X155&lt;95,"",X155)</f>
        <v>103</v>
      </c>
      <c r="W155" s="124"/>
      <c r="X155" s="126">
        <f>IFERROR(ROUNDDOWN(N155/P155*100,0),"")</f>
        <v>103</v>
      </c>
    </row>
    <row r="156" spans="1:24" ht="24" customHeight="1">
      <c r="A156" s="22"/>
      <c r="B156" s="23"/>
      <c r="C156" s="135"/>
      <c r="D156" s="36" t="s">
        <v>420</v>
      </c>
      <c r="E156" s="37" t="s">
        <v>30</v>
      </c>
      <c r="F156" s="38">
        <v>2.9990000000000001</v>
      </c>
      <c r="G156" s="37" t="s">
        <v>31</v>
      </c>
      <c r="H156" s="37" t="s">
        <v>32</v>
      </c>
      <c r="I156" s="37" t="s">
        <v>66</v>
      </c>
      <c r="J156" s="40">
        <v>2496</v>
      </c>
      <c r="K156" s="40">
        <v>4661</v>
      </c>
      <c r="L156" s="37">
        <v>2000</v>
      </c>
      <c r="M156" s="131" t="s">
        <v>34</v>
      </c>
      <c r="N156" s="42">
        <v>12.82</v>
      </c>
      <c r="O156" s="43">
        <f>IF(N156&gt;0,1/N156*37.7*68.6,"")</f>
        <v>201.73322932917318</v>
      </c>
      <c r="P156" s="44">
        <v>11.93</v>
      </c>
      <c r="Q156" s="128" t="s">
        <v>67</v>
      </c>
      <c r="R156" s="37" t="s">
        <v>36</v>
      </c>
      <c r="S156" s="127" t="s">
        <v>38</v>
      </c>
      <c r="T156" s="37"/>
      <c r="U156" s="47"/>
      <c r="V156" s="48">
        <f>IF(X156&lt;95,"",X156)</f>
        <v>107</v>
      </c>
      <c r="X156" s="126">
        <f>IFERROR(ROUNDDOWN(N156/P156*100,0),"")</f>
        <v>107</v>
      </c>
    </row>
    <row r="157" spans="1:24" ht="24" customHeight="1">
      <c r="A157" s="22"/>
      <c r="B157" s="23"/>
      <c r="C157" s="135"/>
      <c r="D157" s="36" t="s">
        <v>419</v>
      </c>
      <c r="E157" s="37" t="s">
        <v>30</v>
      </c>
      <c r="F157" s="38">
        <v>2.9990000000000001</v>
      </c>
      <c r="G157" s="37" t="s">
        <v>31</v>
      </c>
      <c r="H157" s="37" t="s">
        <v>32</v>
      </c>
      <c r="I157" s="37" t="s">
        <v>66</v>
      </c>
      <c r="J157" s="40">
        <v>2496</v>
      </c>
      <c r="K157" s="40">
        <v>4661</v>
      </c>
      <c r="L157" s="37">
        <v>2000</v>
      </c>
      <c r="M157" s="131" t="s">
        <v>34</v>
      </c>
      <c r="N157" s="42">
        <v>12.82</v>
      </c>
      <c r="O157" s="43">
        <f>IF(N157&gt;0,1/N157*37.7*68.6,"")</f>
        <v>201.73322932917318</v>
      </c>
      <c r="P157" s="44">
        <v>11.93</v>
      </c>
      <c r="Q157" s="128" t="s">
        <v>67</v>
      </c>
      <c r="R157" s="37" t="s">
        <v>36</v>
      </c>
      <c r="S157" s="127" t="s">
        <v>38</v>
      </c>
      <c r="T157" s="37"/>
      <c r="U157" s="47"/>
      <c r="V157" s="48">
        <f>IF(X157&lt;95,"",X157)</f>
        <v>107</v>
      </c>
      <c r="X157" s="126">
        <f>IFERROR(ROUNDDOWN(N157/P157*100,0),"")</f>
        <v>107</v>
      </c>
    </row>
    <row r="158" spans="1:24" ht="24" customHeight="1">
      <c r="A158" s="22"/>
      <c r="B158" s="23"/>
      <c r="C158" s="135"/>
      <c r="D158" s="36" t="s">
        <v>418</v>
      </c>
      <c r="E158" s="37" t="s">
        <v>30</v>
      </c>
      <c r="F158" s="38">
        <v>2.9990000000000001</v>
      </c>
      <c r="G158" s="37" t="s">
        <v>31</v>
      </c>
      <c r="H158" s="37" t="s">
        <v>32</v>
      </c>
      <c r="I158" s="37" t="s">
        <v>33</v>
      </c>
      <c r="J158" s="40">
        <v>2750</v>
      </c>
      <c r="K158" s="40">
        <v>5914</v>
      </c>
      <c r="L158" s="37">
        <v>2999</v>
      </c>
      <c r="M158" s="131" t="s">
        <v>34</v>
      </c>
      <c r="N158" s="42">
        <v>12.02</v>
      </c>
      <c r="O158" s="43">
        <f>IF(N158&gt;0,1/N158*37.7*68.6,"")</f>
        <v>215.1597337770383</v>
      </c>
      <c r="P158" s="44">
        <v>10.59</v>
      </c>
      <c r="Q158" s="128" t="s">
        <v>35</v>
      </c>
      <c r="R158" s="37" t="s">
        <v>36</v>
      </c>
      <c r="S158" s="127" t="s">
        <v>38</v>
      </c>
      <c r="T158" s="37"/>
      <c r="U158" s="47"/>
      <c r="V158" s="48">
        <f>IF(X158&lt;95,"",X158)</f>
        <v>113</v>
      </c>
      <c r="W158" s="124"/>
      <c r="X158" s="126">
        <f>IFERROR(ROUNDDOWN(N158/P158*100,0),"")</f>
        <v>113</v>
      </c>
    </row>
    <row r="159" spans="1:24" ht="24" customHeight="1">
      <c r="A159" s="22"/>
      <c r="B159" s="23"/>
      <c r="C159" s="135"/>
      <c r="D159" s="36" t="s">
        <v>417</v>
      </c>
      <c r="E159" s="37" t="s">
        <v>30</v>
      </c>
      <c r="F159" s="38">
        <v>2.9990000000000001</v>
      </c>
      <c r="G159" s="37" t="s">
        <v>31</v>
      </c>
      <c r="H159" s="37" t="s">
        <v>32</v>
      </c>
      <c r="I159" s="37" t="s">
        <v>66</v>
      </c>
      <c r="J159" s="40">
        <v>2496</v>
      </c>
      <c r="K159" s="40">
        <v>4661</v>
      </c>
      <c r="L159" s="37">
        <v>2000</v>
      </c>
      <c r="M159" s="131" t="s">
        <v>34</v>
      </c>
      <c r="N159" s="42">
        <v>11.68</v>
      </c>
      <c r="O159" s="43">
        <f>IF(N159&gt;0,1/N159*37.7*68.6,"")</f>
        <v>221.42294520547944</v>
      </c>
      <c r="P159" s="44">
        <v>11.93</v>
      </c>
      <c r="Q159" s="128" t="s">
        <v>35</v>
      </c>
      <c r="R159" s="37" t="s">
        <v>36</v>
      </c>
      <c r="S159" s="127" t="s">
        <v>38</v>
      </c>
      <c r="T159" s="37"/>
      <c r="U159" s="47"/>
      <c r="V159" s="48">
        <f>IF(X159&lt;95,"",X159)</f>
        <v>97</v>
      </c>
      <c r="W159" s="124"/>
      <c r="X159" s="126">
        <f>IFERROR(ROUNDDOWN(N159/P159*100,0),"")</f>
        <v>97</v>
      </c>
    </row>
    <row r="160" spans="1:24" ht="24" customHeight="1">
      <c r="A160" s="22"/>
      <c r="B160" s="23"/>
      <c r="C160" s="135"/>
      <c r="D160" s="36" t="s">
        <v>417</v>
      </c>
      <c r="E160" s="37" t="s">
        <v>30</v>
      </c>
      <c r="F160" s="38">
        <v>2.9990000000000001</v>
      </c>
      <c r="G160" s="37" t="s">
        <v>31</v>
      </c>
      <c r="H160" s="37" t="s">
        <v>32</v>
      </c>
      <c r="I160" s="37" t="s">
        <v>58</v>
      </c>
      <c r="J160" s="40">
        <v>2496</v>
      </c>
      <c r="K160" s="40">
        <v>4661</v>
      </c>
      <c r="L160" s="37">
        <v>2000</v>
      </c>
      <c r="M160" s="131" t="s">
        <v>34</v>
      </c>
      <c r="N160" s="42">
        <v>11.37</v>
      </c>
      <c r="O160" s="43">
        <f>IF(N160&gt;0,1/N160*37.7*68.6,"")</f>
        <v>227.45998240985048</v>
      </c>
      <c r="P160" s="44">
        <v>11.93</v>
      </c>
      <c r="Q160" s="128" t="s">
        <v>35</v>
      </c>
      <c r="R160" s="37" t="s">
        <v>36</v>
      </c>
      <c r="S160" s="127" t="s">
        <v>38</v>
      </c>
      <c r="T160" s="37"/>
      <c r="U160" s="47"/>
      <c r="V160" s="48">
        <f>IF(X160&lt;95,"",X160)</f>
        <v>95</v>
      </c>
      <c r="W160" s="124"/>
      <c r="X160" s="126">
        <f>IFERROR(ROUNDDOWN(N160/P160*100,0),"")</f>
        <v>95</v>
      </c>
    </row>
    <row r="161" spans="1:24" ht="24" customHeight="1">
      <c r="A161" s="22"/>
      <c r="B161" s="23"/>
      <c r="C161" s="135"/>
      <c r="D161" s="36" t="s">
        <v>417</v>
      </c>
      <c r="E161" s="37" t="s">
        <v>30</v>
      </c>
      <c r="F161" s="38">
        <v>2.9990000000000001</v>
      </c>
      <c r="G161" s="37" t="s">
        <v>31</v>
      </c>
      <c r="H161" s="37" t="s">
        <v>32</v>
      </c>
      <c r="I161" s="37" t="s">
        <v>66</v>
      </c>
      <c r="J161" s="40">
        <v>2496</v>
      </c>
      <c r="K161" s="40">
        <v>4661</v>
      </c>
      <c r="L161" s="37">
        <v>2000</v>
      </c>
      <c r="M161" s="131" t="s">
        <v>34</v>
      </c>
      <c r="N161" s="42">
        <v>11.28</v>
      </c>
      <c r="O161" s="43">
        <f>IF(N161&gt;0,1/N161*37.7*68.6,"")</f>
        <v>229.27482269503548</v>
      </c>
      <c r="P161" s="44">
        <v>11.93</v>
      </c>
      <c r="Q161" s="128" t="s">
        <v>67</v>
      </c>
      <c r="R161" s="37" t="s">
        <v>36</v>
      </c>
      <c r="S161" s="127" t="s">
        <v>38</v>
      </c>
      <c r="T161" s="37"/>
      <c r="U161" s="47"/>
      <c r="V161" s="48" t="str">
        <f>IF(X161&lt;95,"",X161)</f>
        <v/>
      </c>
      <c r="X161" s="126">
        <f>IFERROR(ROUNDDOWN(N161/P161*100,0),"")</f>
        <v>94</v>
      </c>
    </row>
    <row r="162" spans="1:24" ht="24" customHeight="1">
      <c r="A162" s="22"/>
      <c r="B162" s="23"/>
      <c r="C162" s="135"/>
      <c r="D162" s="36" t="s">
        <v>417</v>
      </c>
      <c r="E162" s="37" t="s">
        <v>30</v>
      </c>
      <c r="F162" s="38">
        <v>2.9990000000000001</v>
      </c>
      <c r="G162" s="37" t="s">
        <v>31</v>
      </c>
      <c r="H162" s="37" t="s">
        <v>32</v>
      </c>
      <c r="I162" s="37" t="s">
        <v>58</v>
      </c>
      <c r="J162" s="40">
        <v>2496</v>
      </c>
      <c r="K162" s="40">
        <v>4661</v>
      </c>
      <c r="L162" s="37">
        <v>2000</v>
      </c>
      <c r="M162" s="131" t="s">
        <v>34</v>
      </c>
      <c r="N162" s="42">
        <v>11.01</v>
      </c>
      <c r="O162" s="43">
        <f>IF(N162&gt;0,1/N162*37.7*68.6,"")</f>
        <v>234.89736603088102</v>
      </c>
      <c r="P162" s="44">
        <v>11.93</v>
      </c>
      <c r="Q162" s="128" t="s">
        <v>67</v>
      </c>
      <c r="R162" s="37" t="s">
        <v>36</v>
      </c>
      <c r="S162" s="127" t="s">
        <v>38</v>
      </c>
      <c r="T162" s="37"/>
      <c r="U162" s="47"/>
      <c r="V162" s="48" t="str">
        <f>IF(X162&lt;95,"",X162)</f>
        <v/>
      </c>
      <c r="X162" s="126">
        <f>IFERROR(ROUNDDOWN(N162/P162*100,0),"")</f>
        <v>92</v>
      </c>
    </row>
    <row r="163" spans="1:24" ht="24" customHeight="1">
      <c r="A163" s="22"/>
      <c r="B163" s="23"/>
      <c r="C163" s="135"/>
      <c r="D163" s="36" t="s">
        <v>416</v>
      </c>
      <c r="E163" s="37" t="s">
        <v>30</v>
      </c>
      <c r="F163" s="38">
        <v>2.9990000000000001</v>
      </c>
      <c r="G163" s="37" t="s">
        <v>31</v>
      </c>
      <c r="H163" s="37" t="s">
        <v>32</v>
      </c>
      <c r="I163" s="37" t="s">
        <v>66</v>
      </c>
      <c r="J163" s="40">
        <v>2496</v>
      </c>
      <c r="K163" s="40">
        <v>4661</v>
      </c>
      <c r="L163" s="37">
        <v>2000</v>
      </c>
      <c r="M163" s="131" t="s">
        <v>34</v>
      </c>
      <c r="N163" s="42">
        <v>11.68</v>
      </c>
      <c r="O163" s="43">
        <f>IF(N163&gt;0,1/N163*37.7*68.6,"")</f>
        <v>221.42294520547944</v>
      </c>
      <c r="P163" s="44">
        <v>11.93</v>
      </c>
      <c r="Q163" s="128" t="s">
        <v>35</v>
      </c>
      <c r="R163" s="37" t="s">
        <v>36</v>
      </c>
      <c r="S163" s="127" t="s">
        <v>38</v>
      </c>
      <c r="T163" s="37"/>
      <c r="U163" s="47"/>
      <c r="V163" s="48">
        <f>IF(X163&lt;95,"",X163)</f>
        <v>97</v>
      </c>
      <c r="W163" s="124"/>
      <c r="X163" s="126">
        <f>IFERROR(ROUNDDOWN(N163/P163*100,0),"")</f>
        <v>97</v>
      </c>
    </row>
    <row r="164" spans="1:24" ht="24" customHeight="1">
      <c r="A164" s="22"/>
      <c r="B164" s="23"/>
      <c r="C164" s="135"/>
      <c r="D164" s="36" t="s">
        <v>416</v>
      </c>
      <c r="E164" s="37" t="s">
        <v>30</v>
      </c>
      <c r="F164" s="38">
        <v>2.9990000000000001</v>
      </c>
      <c r="G164" s="37" t="s">
        <v>31</v>
      </c>
      <c r="H164" s="37" t="s">
        <v>32</v>
      </c>
      <c r="I164" s="37" t="s">
        <v>58</v>
      </c>
      <c r="J164" s="40">
        <v>2496</v>
      </c>
      <c r="K164" s="40">
        <v>4661</v>
      </c>
      <c r="L164" s="37">
        <v>2000</v>
      </c>
      <c r="M164" s="131" t="s">
        <v>34</v>
      </c>
      <c r="N164" s="42">
        <v>11.37</v>
      </c>
      <c r="O164" s="43">
        <f>IF(N164&gt;0,1/N164*37.7*68.6,"")</f>
        <v>227.45998240985048</v>
      </c>
      <c r="P164" s="44">
        <v>11.93</v>
      </c>
      <c r="Q164" s="128" t="s">
        <v>35</v>
      </c>
      <c r="R164" s="37" t="s">
        <v>36</v>
      </c>
      <c r="S164" s="127" t="s">
        <v>38</v>
      </c>
      <c r="T164" s="37"/>
      <c r="U164" s="47"/>
      <c r="V164" s="48">
        <f>IF(X164&lt;95,"",X164)</f>
        <v>95</v>
      </c>
      <c r="W164" s="124"/>
      <c r="X164" s="126">
        <f>IFERROR(ROUNDDOWN(N164/P164*100,0),"")</f>
        <v>95</v>
      </c>
    </row>
    <row r="165" spans="1:24" ht="24" customHeight="1">
      <c r="A165" s="22"/>
      <c r="B165" s="23"/>
      <c r="C165" s="135"/>
      <c r="D165" s="36" t="s">
        <v>416</v>
      </c>
      <c r="E165" s="37" t="s">
        <v>30</v>
      </c>
      <c r="F165" s="38">
        <v>2.9990000000000001</v>
      </c>
      <c r="G165" s="37" t="s">
        <v>31</v>
      </c>
      <c r="H165" s="37" t="s">
        <v>32</v>
      </c>
      <c r="I165" s="37" t="s">
        <v>66</v>
      </c>
      <c r="J165" s="40">
        <v>2496</v>
      </c>
      <c r="K165" s="40">
        <v>4661</v>
      </c>
      <c r="L165" s="37">
        <v>2000</v>
      </c>
      <c r="M165" s="131" t="s">
        <v>34</v>
      </c>
      <c r="N165" s="42">
        <v>11.28</v>
      </c>
      <c r="O165" s="43">
        <f>IF(N165&gt;0,1/N165*37.7*68.6,"")</f>
        <v>229.27482269503548</v>
      </c>
      <c r="P165" s="44">
        <v>11.93</v>
      </c>
      <c r="Q165" s="128" t="s">
        <v>67</v>
      </c>
      <c r="R165" s="37" t="s">
        <v>36</v>
      </c>
      <c r="S165" s="127" t="s">
        <v>38</v>
      </c>
      <c r="T165" s="37"/>
      <c r="U165" s="47"/>
      <c r="V165" s="48" t="str">
        <f>IF(X165&lt;95,"",X165)</f>
        <v/>
      </c>
      <c r="X165" s="126">
        <f>IFERROR(ROUNDDOWN(N165/P165*100,0),"")</f>
        <v>94</v>
      </c>
    </row>
    <row r="166" spans="1:24" ht="24" customHeight="1">
      <c r="A166" s="22"/>
      <c r="B166" s="23"/>
      <c r="C166" s="135"/>
      <c r="D166" s="36" t="s">
        <v>416</v>
      </c>
      <c r="E166" s="37" t="s">
        <v>30</v>
      </c>
      <c r="F166" s="38">
        <v>2.9990000000000001</v>
      </c>
      <c r="G166" s="37" t="s">
        <v>31</v>
      </c>
      <c r="H166" s="37" t="s">
        <v>32</v>
      </c>
      <c r="I166" s="37" t="s">
        <v>58</v>
      </c>
      <c r="J166" s="40">
        <v>2496</v>
      </c>
      <c r="K166" s="40">
        <v>4661</v>
      </c>
      <c r="L166" s="37">
        <v>2000</v>
      </c>
      <c r="M166" s="131" t="s">
        <v>34</v>
      </c>
      <c r="N166" s="42">
        <v>11.01</v>
      </c>
      <c r="O166" s="43">
        <f>IF(N166&gt;0,1/N166*37.7*68.6,"")</f>
        <v>234.89736603088102</v>
      </c>
      <c r="P166" s="44">
        <v>11.93</v>
      </c>
      <c r="Q166" s="128" t="s">
        <v>67</v>
      </c>
      <c r="R166" s="37" t="s">
        <v>36</v>
      </c>
      <c r="S166" s="127" t="s">
        <v>38</v>
      </c>
      <c r="T166" s="37"/>
      <c r="U166" s="47"/>
      <c r="V166" s="48" t="str">
        <f>IF(X166&lt;95,"",X166)</f>
        <v/>
      </c>
      <c r="X166" s="126">
        <f>IFERROR(ROUNDDOWN(N166/P166*100,0),"")</f>
        <v>92</v>
      </c>
    </row>
    <row r="167" spans="1:24" ht="24" customHeight="1">
      <c r="A167" s="22"/>
      <c r="B167" s="23"/>
      <c r="C167" s="135"/>
      <c r="D167" s="36" t="s">
        <v>415</v>
      </c>
      <c r="E167" s="37" t="s">
        <v>30</v>
      </c>
      <c r="F167" s="38">
        <v>2.9990000000000001</v>
      </c>
      <c r="G167" s="37" t="s">
        <v>31</v>
      </c>
      <c r="H167" s="37" t="s">
        <v>32</v>
      </c>
      <c r="I167" s="37" t="s">
        <v>66</v>
      </c>
      <c r="J167" s="40">
        <v>2496</v>
      </c>
      <c r="K167" s="40">
        <v>4661</v>
      </c>
      <c r="L167" s="37">
        <v>2000</v>
      </c>
      <c r="M167" s="131" t="s">
        <v>34</v>
      </c>
      <c r="N167" s="42">
        <v>11.68</v>
      </c>
      <c r="O167" s="43">
        <f>IF(N167&gt;0,1/N167*37.7*68.6,"")</f>
        <v>221.42294520547944</v>
      </c>
      <c r="P167" s="44">
        <v>11.93</v>
      </c>
      <c r="Q167" s="128" t="s">
        <v>35</v>
      </c>
      <c r="R167" s="37" t="s">
        <v>36</v>
      </c>
      <c r="S167" s="127" t="s">
        <v>91</v>
      </c>
      <c r="T167" s="37"/>
      <c r="U167" s="47"/>
      <c r="V167" s="48">
        <f>IF(X167&lt;95,"",X167)</f>
        <v>97</v>
      </c>
      <c r="W167" s="124"/>
      <c r="X167" s="126">
        <f>IFERROR(ROUNDDOWN(N167/P167*100,0),"")</f>
        <v>97</v>
      </c>
    </row>
    <row r="168" spans="1:24" ht="24" customHeight="1">
      <c r="A168" s="22"/>
      <c r="B168" s="23"/>
      <c r="C168" s="135"/>
      <c r="D168" s="36" t="s">
        <v>415</v>
      </c>
      <c r="E168" s="37" t="s">
        <v>30</v>
      </c>
      <c r="F168" s="38">
        <v>2.9990000000000001</v>
      </c>
      <c r="G168" s="37" t="s">
        <v>31</v>
      </c>
      <c r="H168" s="37" t="s">
        <v>32</v>
      </c>
      <c r="I168" s="37" t="s">
        <v>66</v>
      </c>
      <c r="J168" s="40">
        <v>2496</v>
      </c>
      <c r="K168" s="40">
        <v>4661</v>
      </c>
      <c r="L168" s="37">
        <v>2000</v>
      </c>
      <c r="M168" s="131" t="s">
        <v>34</v>
      </c>
      <c r="N168" s="42">
        <v>11.68</v>
      </c>
      <c r="O168" s="43">
        <f>IF(N168&gt;0,1/N168*37.7*68.6,"")</f>
        <v>221.42294520547944</v>
      </c>
      <c r="P168" s="44">
        <v>11.93</v>
      </c>
      <c r="Q168" s="128" t="s">
        <v>35</v>
      </c>
      <c r="R168" s="37" t="s">
        <v>36</v>
      </c>
      <c r="S168" s="127" t="s">
        <v>92</v>
      </c>
      <c r="T168" s="37"/>
      <c r="U168" s="47"/>
      <c r="V168" s="48">
        <f>IF(X168&lt;95,"",X168)</f>
        <v>97</v>
      </c>
      <c r="W168" s="124"/>
      <c r="X168" s="126">
        <f>IFERROR(ROUNDDOWN(N168/P168*100,0),"")</f>
        <v>97</v>
      </c>
    </row>
    <row r="169" spans="1:24" ht="24" customHeight="1">
      <c r="A169" s="22"/>
      <c r="B169" s="23"/>
      <c r="C169" s="135"/>
      <c r="D169" s="36" t="s">
        <v>415</v>
      </c>
      <c r="E169" s="37" t="s">
        <v>30</v>
      </c>
      <c r="F169" s="38">
        <v>2.9990000000000001</v>
      </c>
      <c r="G169" s="37" t="s">
        <v>31</v>
      </c>
      <c r="H169" s="37" t="s">
        <v>32</v>
      </c>
      <c r="I169" s="37" t="s">
        <v>66</v>
      </c>
      <c r="J169" s="40">
        <v>2496</v>
      </c>
      <c r="K169" s="40">
        <v>4661</v>
      </c>
      <c r="L169" s="37">
        <v>2000</v>
      </c>
      <c r="M169" s="131" t="s">
        <v>34</v>
      </c>
      <c r="N169" s="42">
        <v>11.29</v>
      </c>
      <c r="O169" s="43">
        <f>IF(N169&gt;0,1/N169*37.7*68.6,"")</f>
        <v>229.07174490699734</v>
      </c>
      <c r="P169" s="44">
        <v>11.93</v>
      </c>
      <c r="Q169" s="128" t="s">
        <v>35</v>
      </c>
      <c r="R169" s="37" t="s">
        <v>36</v>
      </c>
      <c r="S169" s="127" t="s">
        <v>91</v>
      </c>
      <c r="T169" s="37"/>
      <c r="U169" s="47"/>
      <c r="V169" s="48" t="str">
        <f>IF(X169&lt;95,"",X169)</f>
        <v/>
      </c>
      <c r="W169" s="124"/>
      <c r="X169" s="126">
        <f>IFERROR(ROUNDDOWN(N169/P169*100,0),"")</f>
        <v>94</v>
      </c>
    </row>
    <row r="170" spans="1:24" ht="24" customHeight="1">
      <c r="A170" s="22"/>
      <c r="B170" s="23"/>
      <c r="C170" s="135"/>
      <c r="D170" s="36" t="s">
        <v>415</v>
      </c>
      <c r="E170" s="37" t="s">
        <v>30</v>
      </c>
      <c r="F170" s="38">
        <v>2.9990000000000001</v>
      </c>
      <c r="G170" s="37" t="s">
        <v>31</v>
      </c>
      <c r="H170" s="37" t="s">
        <v>32</v>
      </c>
      <c r="I170" s="37" t="s">
        <v>66</v>
      </c>
      <c r="J170" s="40">
        <v>2496</v>
      </c>
      <c r="K170" s="40">
        <v>4661</v>
      </c>
      <c r="L170" s="37">
        <v>2000</v>
      </c>
      <c r="M170" s="131" t="s">
        <v>34</v>
      </c>
      <c r="N170" s="42">
        <v>11.29</v>
      </c>
      <c r="O170" s="43">
        <f>IF(N170&gt;0,1/N170*37.7*68.6,"")</f>
        <v>229.07174490699734</v>
      </c>
      <c r="P170" s="44">
        <v>11.93</v>
      </c>
      <c r="Q170" s="128" t="s">
        <v>35</v>
      </c>
      <c r="R170" s="37" t="s">
        <v>36</v>
      </c>
      <c r="S170" s="127" t="s">
        <v>92</v>
      </c>
      <c r="T170" s="37"/>
      <c r="U170" s="47"/>
      <c r="V170" s="48" t="str">
        <f>IF(X170&lt;95,"",X170)</f>
        <v/>
      </c>
      <c r="W170" s="124"/>
      <c r="X170" s="126">
        <f>IFERROR(ROUNDDOWN(N170/P170*100,0),"")</f>
        <v>94</v>
      </c>
    </row>
    <row r="171" spans="1:24" ht="24" customHeight="1">
      <c r="A171" s="22"/>
      <c r="B171" s="23"/>
      <c r="C171" s="135"/>
      <c r="D171" s="36" t="s">
        <v>415</v>
      </c>
      <c r="E171" s="37" t="s">
        <v>30</v>
      </c>
      <c r="F171" s="38">
        <v>2.9990000000000001</v>
      </c>
      <c r="G171" s="37" t="s">
        <v>31</v>
      </c>
      <c r="H171" s="37" t="s">
        <v>32</v>
      </c>
      <c r="I171" s="37" t="s">
        <v>66</v>
      </c>
      <c r="J171" s="40">
        <v>2496</v>
      </c>
      <c r="K171" s="40">
        <v>4661</v>
      </c>
      <c r="L171" s="37">
        <v>2000</v>
      </c>
      <c r="M171" s="131" t="s">
        <v>34</v>
      </c>
      <c r="N171" s="42">
        <v>11.28</v>
      </c>
      <c r="O171" s="43">
        <f>IF(N171&gt;0,1/N171*37.7*68.6,"")</f>
        <v>229.27482269503548</v>
      </c>
      <c r="P171" s="44">
        <v>11.93</v>
      </c>
      <c r="Q171" s="128" t="s">
        <v>67</v>
      </c>
      <c r="R171" s="37" t="s">
        <v>36</v>
      </c>
      <c r="S171" s="127" t="s">
        <v>91</v>
      </c>
      <c r="T171" s="37"/>
      <c r="U171" s="47"/>
      <c r="V171" s="48" t="str">
        <f>IF(X171&lt;95,"",X171)</f>
        <v/>
      </c>
      <c r="X171" s="126">
        <f>IFERROR(ROUNDDOWN(N171/P171*100,0),"")</f>
        <v>94</v>
      </c>
    </row>
    <row r="172" spans="1:24" ht="24" customHeight="1">
      <c r="A172" s="22"/>
      <c r="B172" s="23"/>
      <c r="C172" s="135"/>
      <c r="D172" s="36" t="s">
        <v>415</v>
      </c>
      <c r="E172" s="37" t="s">
        <v>30</v>
      </c>
      <c r="F172" s="38">
        <v>2.9990000000000001</v>
      </c>
      <c r="G172" s="37" t="s">
        <v>31</v>
      </c>
      <c r="H172" s="37" t="s">
        <v>32</v>
      </c>
      <c r="I172" s="37" t="s">
        <v>66</v>
      </c>
      <c r="J172" s="40">
        <v>2496</v>
      </c>
      <c r="K172" s="40">
        <v>4661</v>
      </c>
      <c r="L172" s="37">
        <v>2000</v>
      </c>
      <c r="M172" s="131" t="s">
        <v>34</v>
      </c>
      <c r="N172" s="42">
        <v>11.28</v>
      </c>
      <c r="O172" s="43">
        <f>IF(N172&gt;0,1/N172*37.7*68.6,"")</f>
        <v>229.27482269503548</v>
      </c>
      <c r="P172" s="44">
        <v>11.93</v>
      </c>
      <c r="Q172" s="128" t="s">
        <v>67</v>
      </c>
      <c r="R172" s="37" t="s">
        <v>36</v>
      </c>
      <c r="S172" s="127" t="s">
        <v>92</v>
      </c>
      <c r="T172" s="37"/>
      <c r="U172" s="47"/>
      <c r="V172" s="48" t="str">
        <f>IF(X172&lt;95,"",X172)</f>
        <v/>
      </c>
      <c r="X172" s="126">
        <f>IFERROR(ROUNDDOWN(N172/P172*100,0),"")</f>
        <v>94</v>
      </c>
    </row>
    <row r="173" spans="1:24" ht="24" customHeight="1">
      <c r="A173" s="22"/>
      <c r="B173" s="23"/>
      <c r="C173" s="135"/>
      <c r="D173" s="36" t="s">
        <v>415</v>
      </c>
      <c r="E173" s="37" t="s">
        <v>30</v>
      </c>
      <c r="F173" s="38">
        <v>2.9990000000000001</v>
      </c>
      <c r="G173" s="37" t="s">
        <v>31</v>
      </c>
      <c r="H173" s="37" t="s">
        <v>32</v>
      </c>
      <c r="I173" s="37" t="s">
        <v>66</v>
      </c>
      <c r="J173" s="40">
        <v>2496</v>
      </c>
      <c r="K173" s="40">
        <v>4661</v>
      </c>
      <c r="L173" s="37">
        <v>2000</v>
      </c>
      <c r="M173" s="131" t="s">
        <v>34</v>
      </c>
      <c r="N173" s="42">
        <v>10.94</v>
      </c>
      <c r="O173" s="43">
        <f>IF(N173&gt;0,1/N173*37.7*68.6,"")</f>
        <v>236.400365630713</v>
      </c>
      <c r="P173" s="44">
        <v>11.93</v>
      </c>
      <c r="Q173" s="128" t="s">
        <v>67</v>
      </c>
      <c r="R173" s="37" t="s">
        <v>36</v>
      </c>
      <c r="S173" s="127" t="s">
        <v>91</v>
      </c>
      <c r="T173" s="37"/>
      <c r="U173" s="47"/>
      <c r="V173" s="48" t="str">
        <f>IF(X173&lt;95,"",X173)</f>
        <v/>
      </c>
      <c r="X173" s="126">
        <f>IFERROR(ROUNDDOWN(N173/P173*100,0),"")</f>
        <v>91</v>
      </c>
    </row>
    <row r="174" spans="1:24" ht="24" customHeight="1">
      <c r="A174" s="22"/>
      <c r="B174" s="23"/>
      <c r="C174" s="135"/>
      <c r="D174" s="36" t="s">
        <v>415</v>
      </c>
      <c r="E174" s="37" t="s">
        <v>30</v>
      </c>
      <c r="F174" s="38">
        <v>2.9990000000000001</v>
      </c>
      <c r="G174" s="37" t="s">
        <v>31</v>
      </c>
      <c r="H174" s="37" t="s">
        <v>32</v>
      </c>
      <c r="I174" s="37" t="s">
        <v>66</v>
      </c>
      <c r="J174" s="40">
        <v>2496</v>
      </c>
      <c r="K174" s="40">
        <v>4661</v>
      </c>
      <c r="L174" s="37">
        <v>2000</v>
      </c>
      <c r="M174" s="131" t="s">
        <v>34</v>
      </c>
      <c r="N174" s="42">
        <v>10.94</v>
      </c>
      <c r="O174" s="43">
        <f>IF(N174&gt;0,1/N174*37.7*68.6,"")</f>
        <v>236.400365630713</v>
      </c>
      <c r="P174" s="44">
        <v>11.93</v>
      </c>
      <c r="Q174" s="128" t="s">
        <v>67</v>
      </c>
      <c r="R174" s="37" t="s">
        <v>36</v>
      </c>
      <c r="S174" s="127" t="s">
        <v>92</v>
      </c>
      <c r="T174" s="37"/>
      <c r="U174" s="47"/>
      <c r="V174" s="48" t="str">
        <f>IF(X174&lt;95,"",X174)</f>
        <v/>
      </c>
      <c r="X174" s="126">
        <f>IFERROR(ROUNDDOWN(N174/P174*100,0),"")</f>
        <v>91</v>
      </c>
    </row>
    <row r="175" spans="1:24" ht="24" customHeight="1">
      <c r="A175" s="22"/>
      <c r="B175" s="23"/>
      <c r="C175" s="135"/>
      <c r="D175" s="36" t="s">
        <v>414</v>
      </c>
      <c r="E175" s="37" t="s">
        <v>30</v>
      </c>
      <c r="F175" s="38">
        <v>2.9990000000000001</v>
      </c>
      <c r="G175" s="37" t="s">
        <v>31</v>
      </c>
      <c r="H175" s="37" t="s">
        <v>32</v>
      </c>
      <c r="I175" s="37" t="s">
        <v>66</v>
      </c>
      <c r="J175" s="40">
        <v>2496</v>
      </c>
      <c r="K175" s="40">
        <v>4661</v>
      </c>
      <c r="L175" s="37">
        <v>2000</v>
      </c>
      <c r="M175" s="131" t="s">
        <v>34</v>
      </c>
      <c r="N175" s="42">
        <v>11.68</v>
      </c>
      <c r="O175" s="43">
        <f>IF(N175&gt;0,1/N175*37.7*68.6,"")</f>
        <v>221.42294520547944</v>
      </c>
      <c r="P175" s="44">
        <v>11.93</v>
      </c>
      <c r="Q175" s="128" t="s">
        <v>35</v>
      </c>
      <c r="R175" s="37" t="s">
        <v>36</v>
      </c>
      <c r="S175" s="127" t="s">
        <v>91</v>
      </c>
      <c r="T175" s="37"/>
      <c r="U175" s="47"/>
      <c r="V175" s="48">
        <f>IF(X175&lt;95,"",X175)</f>
        <v>97</v>
      </c>
      <c r="W175" s="124"/>
      <c r="X175" s="126">
        <f>IFERROR(ROUNDDOWN(N175/P175*100,0),"")</f>
        <v>97</v>
      </c>
    </row>
    <row r="176" spans="1:24" ht="24" customHeight="1">
      <c r="A176" s="22"/>
      <c r="B176" s="23"/>
      <c r="C176" s="135"/>
      <c r="D176" s="36" t="s">
        <v>414</v>
      </c>
      <c r="E176" s="37" t="s">
        <v>30</v>
      </c>
      <c r="F176" s="38">
        <v>2.9990000000000001</v>
      </c>
      <c r="G176" s="37" t="s">
        <v>31</v>
      </c>
      <c r="H176" s="37" t="s">
        <v>32</v>
      </c>
      <c r="I176" s="37" t="s">
        <v>66</v>
      </c>
      <c r="J176" s="40">
        <v>2496</v>
      </c>
      <c r="K176" s="40">
        <v>4661</v>
      </c>
      <c r="L176" s="37">
        <v>2000</v>
      </c>
      <c r="M176" s="131" t="s">
        <v>34</v>
      </c>
      <c r="N176" s="42">
        <v>11.68</v>
      </c>
      <c r="O176" s="43">
        <f>IF(N176&gt;0,1/N176*37.7*68.6,"")</f>
        <v>221.42294520547944</v>
      </c>
      <c r="P176" s="44">
        <v>11.93</v>
      </c>
      <c r="Q176" s="128" t="s">
        <v>35</v>
      </c>
      <c r="R176" s="37" t="s">
        <v>36</v>
      </c>
      <c r="S176" s="127" t="s">
        <v>92</v>
      </c>
      <c r="T176" s="37"/>
      <c r="U176" s="47"/>
      <c r="V176" s="48">
        <f>IF(X176&lt;95,"",X176)</f>
        <v>97</v>
      </c>
      <c r="W176" s="124"/>
      <c r="X176" s="126">
        <f>IFERROR(ROUNDDOWN(N176/P176*100,0),"")</f>
        <v>97</v>
      </c>
    </row>
    <row r="177" spans="1:24" ht="24" customHeight="1">
      <c r="A177" s="22"/>
      <c r="B177" s="23"/>
      <c r="C177" s="135"/>
      <c r="D177" s="36" t="s">
        <v>414</v>
      </c>
      <c r="E177" s="37" t="s">
        <v>30</v>
      </c>
      <c r="F177" s="38">
        <v>2.9990000000000001</v>
      </c>
      <c r="G177" s="37" t="s">
        <v>31</v>
      </c>
      <c r="H177" s="37" t="s">
        <v>32</v>
      </c>
      <c r="I177" s="37" t="s">
        <v>66</v>
      </c>
      <c r="J177" s="40">
        <v>2496</v>
      </c>
      <c r="K177" s="40">
        <v>4661</v>
      </c>
      <c r="L177" s="37">
        <v>2000</v>
      </c>
      <c r="M177" s="131" t="s">
        <v>34</v>
      </c>
      <c r="N177" s="42">
        <v>11.29</v>
      </c>
      <c r="O177" s="43">
        <f>IF(N177&gt;0,1/N177*37.7*68.6,"")</f>
        <v>229.07174490699734</v>
      </c>
      <c r="P177" s="44">
        <v>11.93</v>
      </c>
      <c r="Q177" s="128" t="s">
        <v>35</v>
      </c>
      <c r="R177" s="37" t="s">
        <v>36</v>
      </c>
      <c r="S177" s="127" t="s">
        <v>91</v>
      </c>
      <c r="T177" s="37"/>
      <c r="U177" s="47"/>
      <c r="V177" s="48" t="str">
        <f>IF(X177&lt;95,"",X177)</f>
        <v/>
      </c>
      <c r="W177" s="124"/>
      <c r="X177" s="126">
        <f>IFERROR(ROUNDDOWN(N177/P177*100,0),"")</f>
        <v>94</v>
      </c>
    </row>
    <row r="178" spans="1:24" ht="24" customHeight="1">
      <c r="A178" s="22"/>
      <c r="B178" s="23"/>
      <c r="C178" s="135"/>
      <c r="D178" s="36" t="s">
        <v>414</v>
      </c>
      <c r="E178" s="37" t="s">
        <v>30</v>
      </c>
      <c r="F178" s="38">
        <v>2.9990000000000001</v>
      </c>
      <c r="G178" s="37" t="s">
        <v>31</v>
      </c>
      <c r="H178" s="37" t="s">
        <v>32</v>
      </c>
      <c r="I178" s="37" t="s">
        <v>66</v>
      </c>
      <c r="J178" s="40">
        <v>2496</v>
      </c>
      <c r="K178" s="40">
        <v>4661</v>
      </c>
      <c r="L178" s="37">
        <v>2000</v>
      </c>
      <c r="M178" s="131" t="s">
        <v>34</v>
      </c>
      <c r="N178" s="42">
        <v>11.29</v>
      </c>
      <c r="O178" s="43">
        <f>IF(N178&gt;0,1/N178*37.7*68.6,"")</f>
        <v>229.07174490699734</v>
      </c>
      <c r="P178" s="44">
        <v>11.93</v>
      </c>
      <c r="Q178" s="128" t="s">
        <v>35</v>
      </c>
      <c r="R178" s="37" t="s">
        <v>36</v>
      </c>
      <c r="S178" s="127" t="s">
        <v>92</v>
      </c>
      <c r="T178" s="37"/>
      <c r="U178" s="47"/>
      <c r="V178" s="48" t="str">
        <f>IF(X178&lt;95,"",X178)</f>
        <v/>
      </c>
      <c r="W178" s="124"/>
      <c r="X178" s="126">
        <f>IFERROR(ROUNDDOWN(N178/P178*100,0),"")</f>
        <v>94</v>
      </c>
    </row>
    <row r="179" spans="1:24" ht="24" customHeight="1">
      <c r="A179" s="22"/>
      <c r="B179" s="23"/>
      <c r="C179" s="135"/>
      <c r="D179" s="36" t="s">
        <v>414</v>
      </c>
      <c r="E179" s="37" t="s">
        <v>30</v>
      </c>
      <c r="F179" s="38">
        <v>2.9990000000000001</v>
      </c>
      <c r="G179" s="37" t="s">
        <v>31</v>
      </c>
      <c r="H179" s="37" t="s">
        <v>32</v>
      </c>
      <c r="I179" s="37" t="s">
        <v>66</v>
      </c>
      <c r="J179" s="40">
        <v>2496</v>
      </c>
      <c r="K179" s="40">
        <v>4661</v>
      </c>
      <c r="L179" s="37">
        <v>2000</v>
      </c>
      <c r="M179" s="131" t="s">
        <v>34</v>
      </c>
      <c r="N179" s="42">
        <v>11.28</v>
      </c>
      <c r="O179" s="43">
        <f>IF(N179&gt;0,1/N179*37.7*68.6,"")</f>
        <v>229.27482269503548</v>
      </c>
      <c r="P179" s="44">
        <v>11.93</v>
      </c>
      <c r="Q179" s="128" t="s">
        <v>67</v>
      </c>
      <c r="R179" s="37" t="s">
        <v>36</v>
      </c>
      <c r="S179" s="127" t="s">
        <v>91</v>
      </c>
      <c r="T179" s="37"/>
      <c r="U179" s="47"/>
      <c r="V179" s="48" t="str">
        <f>IF(X179&lt;95,"",X179)</f>
        <v/>
      </c>
      <c r="X179" s="126">
        <f>IFERROR(ROUNDDOWN(N179/P179*100,0),"")</f>
        <v>94</v>
      </c>
    </row>
    <row r="180" spans="1:24" ht="24" customHeight="1">
      <c r="A180" s="22"/>
      <c r="B180" s="23"/>
      <c r="C180" s="135"/>
      <c r="D180" s="36" t="s">
        <v>414</v>
      </c>
      <c r="E180" s="37" t="s">
        <v>30</v>
      </c>
      <c r="F180" s="38">
        <v>2.9990000000000001</v>
      </c>
      <c r="G180" s="37" t="s">
        <v>31</v>
      </c>
      <c r="H180" s="37" t="s">
        <v>32</v>
      </c>
      <c r="I180" s="37" t="s">
        <v>66</v>
      </c>
      <c r="J180" s="40">
        <v>2496</v>
      </c>
      <c r="K180" s="40">
        <v>4661</v>
      </c>
      <c r="L180" s="37">
        <v>2000</v>
      </c>
      <c r="M180" s="131" t="s">
        <v>34</v>
      </c>
      <c r="N180" s="42">
        <v>11.28</v>
      </c>
      <c r="O180" s="43">
        <f>IF(N180&gt;0,1/N180*37.7*68.6,"")</f>
        <v>229.27482269503548</v>
      </c>
      <c r="P180" s="44">
        <v>11.93</v>
      </c>
      <c r="Q180" s="128" t="s">
        <v>67</v>
      </c>
      <c r="R180" s="37" t="s">
        <v>36</v>
      </c>
      <c r="S180" s="127" t="s">
        <v>92</v>
      </c>
      <c r="T180" s="37"/>
      <c r="U180" s="47"/>
      <c r="V180" s="48" t="str">
        <f>IF(X180&lt;95,"",X180)</f>
        <v/>
      </c>
      <c r="X180" s="126">
        <f>IFERROR(ROUNDDOWN(N180/P180*100,0),"")</f>
        <v>94</v>
      </c>
    </row>
    <row r="181" spans="1:24" ht="24" customHeight="1">
      <c r="A181" s="22"/>
      <c r="B181" s="23"/>
      <c r="C181" s="135"/>
      <c r="D181" s="36" t="s">
        <v>414</v>
      </c>
      <c r="E181" s="37" t="s">
        <v>30</v>
      </c>
      <c r="F181" s="38">
        <v>2.9990000000000001</v>
      </c>
      <c r="G181" s="37" t="s">
        <v>31</v>
      </c>
      <c r="H181" s="37" t="s">
        <v>32</v>
      </c>
      <c r="I181" s="37" t="s">
        <v>66</v>
      </c>
      <c r="J181" s="40">
        <v>2496</v>
      </c>
      <c r="K181" s="40">
        <v>4661</v>
      </c>
      <c r="L181" s="37">
        <v>2000</v>
      </c>
      <c r="M181" s="131" t="s">
        <v>34</v>
      </c>
      <c r="N181" s="42">
        <v>10.94</v>
      </c>
      <c r="O181" s="43">
        <f>IF(N181&gt;0,1/N181*37.7*68.6,"")</f>
        <v>236.400365630713</v>
      </c>
      <c r="P181" s="44">
        <v>11.93</v>
      </c>
      <c r="Q181" s="128" t="s">
        <v>67</v>
      </c>
      <c r="R181" s="37" t="s">
        <v>36</v>
      </c>
      <c r="S181" s="127" t="s">
        <v>91</v>
      </c>
      <c r="T181" s="37"/>
      <c r="U181" s="47"/>
      <c r="V181" s="48" t="str">
        <f>IF(X181&lt;95,"",X181)</f>
        <v/>
      </c>
      <c r="X181" s="126">
        <f>IFERROR(ROUNDDOWN(N181/P181*100,0),"")</f>
        <v>91</v>
      </c>
    </row>
    <row r="182" spans="1:24" ht="24" customHeight="1">
      <c r="A182" s="22"/>
      <c r="B182" s="23"/>
      <c r="C182" s="135"/>
      <c r="D182" s="36" t="s">
        <v>414</v>
      </c>
      <c r="E182" s="37" t="s">
        <v>30</v>
      </c>
      <c r="F182" s="38">
        <v>2.9990000000000001</v>
      </c>
      <c r="G182" s="37" t="s">
        <v>31</v>
      </c>
      <c r="H182" s="37" t="s">
        <v>32</v>
      </c>
      <c r="I182" s="37" t="s">
        <v>66</v>
      </c>
      <c r="J182" s="40">
        <v>2496</v>
      </c>
      <c r="K182" s="40">
        <v>4661</v>
      </c>
      <c r="L182" s="37">
        <v>2000</v>
      </c>
      <c r="M182" s="131" t="s">
        <v>34</v>
      </c>
      <c r="N182" s="42">
        <v>10.94</v>
      </c>
      <c r="O182" s="43">
        <f>IF(N182&gt;0,1/N182*37.7*68.6,"")</f>
        <v>236.400365630713</v>
      </c>
      <c r="P182" s="44">
        <v>11.93</v>
      </c>
      <c r="Q182" s="128" t="s">
        <v>67</v>
      </c>
      <c r="R182" s="37" t="s">
        <v>36</v>
      </c>
      <c r="S182" s="127" t="s">
        <v>92</v>
      </c>
      <c r="T182" s="37"/>
      <c r="U182" s="47"/>
      <c r="V182" s="48" t="str">
        <f>IF(X182&lt;95,"",X182)</f>
        <v/>
      </c>
      <c r="X182" s="126">
        <f>IFERROR(ROUNDDOWN(N182/P182*100,0),"")</f>
        <v>91</v>
      </c>
    </row>
    <row r="183" spans="1:24" ht="24" customHeight="1">
      <c r="A183" s="22"/>
      <c r="B183" s="23"/>
      <c r="C183" s="135"/>
      <c r="D183" s="36" t="s">
        <v>413</v>
      </c>
      <c r="E183" s="37" t="s">
        <v>30</v>
      </c>
      <c r="F183" s="38">
        <v>2.9990000000000001</v>
      </c>
      <c r="G183" s="37" t="s">
        <v>31</v>
      </c>
      <c r="H183" s="37" t="s">
        <v>32</v>
      </c>
      <c r="I183" s="37" t="s">
        <v>66</v>
      </c>
      <c r="J183" s="40">
        <v>2496</v>
      </c>
      <c r="K183" s="40">
        <v>4661</v>
      </c>
      <c r="L183" s="37">
        <v>2000</v>
      </c>
      <c r="M183" s="131" t="s">
        <v>34</v>
      </c>
      <c r="N183" s="42">
        <v>11.68</v>
      </c>
      <c r="O183" s="43">
        <f>IF(N183&gt;0,1/N183*37.7*68.6,"")</f>
        <v>221.42294520547944</v>
      </c>
      <c r="P183" s="44">
        <v>11.93</v>
      </c>
      <c r="Q183" s="128" t="s">
        <v>35</v>
      </c>
      <c r="R183" s="37" t="s">
        <v>36</v>
      </c>
      <c r="S183" s="127" t="s">
        <v>37</v>
      </c>
      <c r="T183" s="37"/>
      <c r="U183" s="47"/>
      <c r="V183" s="48">
        <f>IF(X183&lt;95,"",X183)</f>
        <v>97</v>
      </c>
      <c r="W183" s="124"/>
      <c r="X183" s="126">
        <f>IFERROR(ROUNDDOWN(N183/P183*100,0),"")</f>
        <v>97</v>
      </c>
    </row>
    <row r="184" spans="1:24" ht="24" customHeight="1">
      <c r="A184" s="22"/>
      <c r="B184" s="23"/>
      <c r="C184" s="135"/>
      <c r="D184" s="36" t="s">
        <v>413</v>
      </c>
      <c r="E184" s="37" t="s">
        <v>30</v>
      </c>
      <c r="F184" s="38">
        <v>2.9990000000000001</v>
      </c>
      <c r="G184" s="37" t="s">
        <v>31</v>
      </c>
      <c r="H184" s="37" t="s">
        <v>32</v>
      </c>
      <c r="I184" s="37" t="s">
        <v>66</v>
      </c>
      <c r="J184" s="40">
        <v>2496</v>
      </c>
      <c r="K184" s="40">
        <v>4661</v>
      </c>
      <c r="L184" s="37">
        <v>2000</v>
      </c>
      <c r="M184" s="131" t="s">
        <v>34</v>
      </c>
      <c r="N184" s="42">
        <v>11.68</v>
      </c>
      <c r="O184" s="43">
        <f>IF(N184&gt;0,1/N184*37.7*68.6,"")</f>
        <v>221.42294520547944</v>
      </c>
      <c r="P184" s="44">
        <v>11.93</v>
      </c>
      <c r="Q184" s="128" t="s">
        <v>35</v>
      </c>
      <c r="R184" s="37" t="s">
        <v>36</v>
      </c>
      <c r="S184" s="127" t="s">
        <v>38</v>
      </c>
      <c r="T184" s="37"/>
      <c r="U184" s="47"/>
      <c r="V184" s="48">
        <f>IF(X184&lt;95,"",X184)</f>
        <v>97</v>
      </c>
      <c r="W184" s="124"/>
      <c r="X184" s="126">
        <f>IFERROR(ROUNDDOWN(N184/P184*100,0),"")</f>
        <v>97</v>
      </c>
    </row>
    <row r="185" spans="1:24" ht="24" customHeight="1">
      <c r="A185" s="22"/>
      <c r="B185" s="23"/>
      <c r="C185" s="135"/>
      <c r="D185" s="36" t="s">
        <v>413</v>
      </c>
      <c r="E185" s="37" t="s">
        <v>30</v>
      </c>
      <c r="F185" s="38">
        <v>2.9990000000000001</v>
      </c>
      <c r="G185" s="37" t="s">
        <v>31</v>
      </c>
      <c r="H185" s="37" t="s">
        <v>32</v>
      </c>
      <c r="I185" s="37" t="s">
        <v>58</v>
      </c>
      <c r="J185" s="40">
        <v>2496</v>
      </c>
      <c r="K185" s="40">
        <v>4661</v>
      </c>
      <c r="L185" s="37">
        <v>2000</v>
      </c>
      <c r="M185" s="131" t="s">
        <v>34</v>
      </c>
      <c r="N185" s="42">
        <v>11.37</v>
      </c>
      <c r="O185" s="43">
        <f>IF(N185&gt;0,1/N185*37.7*68.6,"")</f>
        <v>227.45998240985048</v>
      </c>
      <c r="P185" s="44">
        <v>11.93</v>
      </c>
      <c r="Q185" s="128" t="s">
        <v>35</v>
      </c>
      <c r="R185" s="37" t="s">
        <v>36</v>
      </c>
      <c r="S185" s="127" t="s">
        <v>37</v>
      </c>
      <c r="T185" s="37"/>
      <c r="U185" s="47"/>
      <c r="V185" s="48">
        <f>IF(X185&lt;95,"",X185)</f>
        <v>95</v>
      </c>
      <c r="W185" s="124"/>
      <c r="X185" s="126">
        <f>IFERROR(ROUNDDOWN(N185/P185*100,0),"")</f>
        <v>95</v>
      </c>
    </row>
    <row r="186" spans="1:24" ht="24" customHeight="1">
      <c r="A186" s="22"/>
      <c r="B186" s="23"/>
      <c r="C186" s="135"/>
      <c r="D186" s="36" t="s">
        <v>413</v>
      </c>
      <c r="E186" s="37" t="s">
        <v>30</v>
      </c>
      <c r="F186" s="38">
        <v>2.9990000000000001</v>
      </c>
      <c r="G186" s="37" t="s">
        <v>31</v>
      </c>
      <c r="H186" s="37" t="s">
        <v>32</v>
      </c>
      <c r="I186" s="37" t="s">
        <v>58</v>
      </c>
      <c r="J186" s="40">
        <v>2496</v>
      </c>
      <c r="K186" s="40">
        <v>4661</v>
      </c>
      <c r="L186" s="37">
        <v>2000</v>
      </c>
      <c r="M186" s="131" t="s">
        <v>34</v>
      </c>
      <c r="N186" s="42">
        <v>11.37</v>
      </c>
      <c r="O186" s="43">
        <f>IF(N186&gt;0,1/N186*37.7*68.6,"")</f>
        <v>227.45998240985048</v>
      </c>
      <c r="P186" s="44">
        <v>11.93</v>
      </c>
      <c r="Q186" s="128" t="s">
        <v>35</v>
      </c>
      <c r="R186" s="37" t="s">
        <v>36</v>
      </c>
      <c r="S186" s="127" t="s">
        <v>38</v>
      </c>
      <c r="T186" s="37"/>
      <c r="U186" s="47"/>
      <c r="V186" s="48">
        <f>IF(X186&lt;95,"",X186)</f>
        <v>95</v>
      </c>
      <c r="W186" s="124"/>
      <c r="X186" s="126">
        <f>IFERROR(ROUNDDOWN(N186/P186*100,0),"")</f>
        <v>95</v>
      </c>
    </row>
    <row r="187" spans="1:24" ht="24" customHeight="1">
      <c r="A187" s="22"/>
      <c r="B187" s="23"/>
      <c r="C187" s="135"/>
      <c r="D187" s="36" t="s">
        <v>413</v>
      </c>
      <c r="E187" s="37" t="s">
        <v>30</v>
      </c>
      <c r="F187" s="38">
        <v>2.9990000000000001</v>
      </c>
      <c r="G187" s="37" t="s">
        <v>31</v>
      </c>
      <c r="H187" s="37" t="s">
        <v>32</v>
      </c>
      <c r="I187" s="37" t="s">
        <v>66</v>
      </c>
      <c r="J187" s="40">
        <v>2496</v>
      </c>
      <c r="K187" s="40">
        <v>4661</v>
      </c>
      <c r="L187" s="37">
        <v>2000</v>
      </c>
      <c r="M187" s="131" t="s">
        <v>34</v>
      </c>
      <c r="N187" s="42">
        <v>11.28</v>
      </c>
      <c r="O187" s="43">
        <f>IF(N187&gt;0,1/N187*37.7*68.6,"")</f>
        <v>229.27482269503548</v>
      </c>
      <c r="P187" s="44">
        <v>11.93</v>
      </c>
      <c r="Q187" s="128" t="s">
        <v>67</v>
      </c>
      <c r="R187" s="37" t="s">
        <v>36</v>
      </c>
      <c r="S187" s="127" t="s">
        <v>37</v>
      </c>
      <c r="T187" s="37"/>
      <c r="U187" s="47"/>
      <c r="V187" s="48" t="str">
        <f>IF(X187&lt;95,"",X187)</f>
        <v/>
      </c>
      <c r="X187" s="126">
        <f>IFERROR(ROUNDDOWN(N187/P187*100,0),"")</f>
        <v>94</v>
      </c>
    </row>
    <row r="188" spans="1:24" ht="24" customHeight="1">
      <c r="A188" s="22"/>
      <c r="B188" s="23"/>
      <c r="C188" s="135"/>
      <c r="D188" s="36" t="s">
        <v>413</v>
      </c>
      <c r="E188" s="37" t="s">
        <v>30</v>
      </c>
      <c r="F188" s="38">
        <v>2.9990000000000001</v>
      </c>
      <c r="G188" s="37" t="s">
        <v>31</v>
      </c>
      <c r="H188" s="37" t="s">
        <v>32</v>
      </c>
      <c r="I188" s="37" t="s">
        <v>66</v>
      </c>
      <c r="J188" s="40">
        <v>2496</v>
      </c>
      <c r="K188" s="40">
        <v>4661</v>
      </c>
      <c r="L188" s="37">
        <v>2000</v>
      </c>
      <c r="M188" s="131" t="s">
        <v>34</v>
      </c>
      <c r="N188" s="42">
        <v>11.28</v>
      </c>
      <c r="O188" s="43">
        <f>IF(N188&gt;0,1/N188*37.7*68.6,"")</f>
        <v>229.27482269503548</v>
      </c>
      <c r="P188" s="44">
        <v>11.93</v>
      </c>
      <c r="Q188" s="128" t="s">
        <v>67</v>
      </c>
      <c r="R188" s="37" t="s">
        <v>36</v>
      </c>
      <c r="S188" s="127" t="s">
        <v>38</v>
      </c>
      <c r="T188" s="37"/>
      <c r="U188" s="47"/>
      <c r="V188" s="48" t="str">
        <f>IF(X188&lt;95,"",X188)</f>
        <v/>
      </c>
      <c r="X188" s="126">
        <f>IFERROR(ROUNDDOWN(N188/P188*100,0),"")</f>
        <v>94</v>
      </c>
    </row>
    <row r="189" spans="1:24" ht="24" customHeight="1">
      <c r="A189" s="22"/>
      <c r="B189" s="23"/>
      <c r="C189" s="135"/>
      <c r="D189" s="36" t="s">
        <v>413</v>
      </c>
      <c r="E189" s="37" t="s">
        <v>30</v>
      </c>
      <c r="F189" s="38">
        <v>2.9990000000000001</v>
      </c>
      <c r="G189" s="37" t="s">
        <v>31</v>
      </c>
      <c r="H189" s="37" t="s">
        <v>32</v>
      </c>
      <c r="I189" s="37" t="s">
        <v>58</v>
      </c>
      <c r="J189" s="40">
        <v>2496</v>
      </c>
      <c r="K189" s="40">
        <v>4661</v>
      </c>
      <c r="L189" s="37">
        <v>2000</v>
      </c>
      <c r="M189" s="131" t="s">
        <v>34</v>
      </c>
      <c r="N189" s="42">
        <v>11.01</v>
      </c>
      <c r="O189" s="43">
        <f>IF(N189&gt;0,1/N189*37.7*68.6,"")</f>
        <v>234.89736603088102</v>
      </c>
      <c r="P189" s="44">
        <v>11.93</v>
      </c>
      <c r="Q189" s="128" t="s">
        <v>67</v>
      </c>
      <c r="R189" s="37" t="s">
        <v>36</v>
      </c>
      <c r="S189" s="127" t="s">
        <v>37</v>
      </c>
      <c r="T189" s="37"/>
      <c r="U189" s="47"/>
      <c r="V189" s="48" t="str">
        <f>IF(X189&lt;95,"",X189)</f>
        <v/>
      </c>
      <c r="X189" s="126">
        <f>IFERROR(ROUNDDOWN(N189/P189*100,0),"")</f>
        <v>92</v>
      </c>
    </row>
    <row r="190" spans="1:24" ht="24" customHeight="1">
      <c r="A190" s="22"/>
      <c r="B190" s="23"/>
      <c r="C190" s="135"/>
      <c r="D190" s="36" t="s">
        <v>413</v>
      </c>
      <c r="E190" s="37" t="s">
        <v>30</v>
      </c>
      <c r="F190" s="38">
        <v>2.9990000000000001</v>
      </c>
      <c r="G190" s="37" t="s">
        <v>31</v>
      </c>
      <c r="H190" s="37" t="s">
        <v>32</v>
      </c>
      <c r="I190" s="37" t="s">
        <v>58</v>
      </c>
      <c r="J190" s="40">
        <v>2496</v>
      </c>
      <c r="K190" s="40">
        <v>4661</v>
      </c>
      <c r="L190" s="37">
        <v>2000</v>
      </c>
      <c r="M190" s="131" t="s">
        <v>34</v>
      </c>
      <c r="N190" s="42">
        <v>11.01</v>
      </c>
      <c r="O190" s="43">
        <f>IF(N190&gt;0,1/N190*37.7*68.6,"")</f>
        <v>234.89736603088102</v>
      </c>
      <c r="P190" s="44">
        <v>11.93</v>
      </c>
      <c r="Q190" s="128" t="s">
        <v>67</v>
      </c>
      <c r="R190" s="37" t="s">
        <v>36</v>
      </c>
      <c r="S190" s="127" t="s">
        <v>38</v>
      </c>
      <c r="T190" s="37"/>
      <c r="U190" s="47"/>
      <c r="V190" s="48" t="str">
        <f>IF(X190&lt;95,"",X190)</f>
        <v/>
      </c>
      <c r="X190" s="126">
        <f>IFERROR(ROUNDDOWN(N190/P190*100,0),"")</f>
        <v>92</v>
      </c>
    </row>
    <row r="191" spans="1:24" ht="24" customHeight="1">
      <c r="A191" s="22"/>
      <c r="B191" s="23"/>
      <c r="C191" s="135"/>
      <c r="D191" s="36" t="s">
        <v>412</v>
      </c>
      <c r="E191" s="37" t="s">
        <v>30</v>
      </c>
      <c r="F191" s="38">
        <v>2.9990000000000001</v>
      </c>
      <c r="G191" s="37" t="s">
        <v>31</v>
      </c>
      <c r="H191" s="37" t="s">
        <v>32</v>
      </c>
      <c r="I191" s="37" t="s">
        <v>66</v>
      </c>
      <c r="J191" s="40">
        <v>2496</v>
      </c>
      <c r="K191" s="40">
        <v>4661</v>
      </c>
      <c r="L191" s="37">
        <v>2000</v>
      </c>
      <c r="M191" s="131" t="s">
        <v>34</v>
      </c>
      <c r="N191" s="42">
        <v>11.68</v>
      </c>
      <c r="O191" s="43">
        <f>IF(N191&gt;0,1/N191*37.7*68.6,"")</f>
        <v>221.42294520547944</v>
      </c>
      <c r="P191" s="44">
        <v>11.93</v>
      </c>
      <c r="Q191" s="128" t="s">
        <v>35</v>
      </c>
      <c r="R191" s="37" t="s">
        <v>36</v>
      </c>
      <c r="S191" s="127" t="s">
        <v>37</v>
      </c>
      <c r="T191" s="37"/>
      <c r="U191" s="47"/>
      <c r="V191" s="48">
        <f>IF(X191&lt;95,"",X191)</f>
        <v>97</v>
      </c>
      <c r="W191" s="124"/>
      <c r="X191" s="126">
        <f>IFERROR(ROUNDDOWN(N191/P191*100,0),"")</f>
        <v>97</v>
      </c>
    </row>
    <row r="192" spans="1:24" ht="24" customHeight="1">
      <c r="A192" s="22"/>
      <c r="B192" s="23"/>
      <c r="C192" s="135"/>
      <c r="D192" s="36" t="s">
        <v>412</v>
      </c>
      <c r="E192" s="37" t="s">
        <v>30</v>
      </c>
      <c r="F192" s="38">
        <v>2.9990000000000001</v>
      </c>
      <c r="G192" s="37" t="s">
        <v>31</v>
      </c>
      <c r="H192" s="37" t="s">
        <v>32</v>
      </c>
      <c r="I192" s="37" t="s">
        <v>66</v>
      </c>
      <c r="J192" s="40">
        <v>2496</v>
      </c>
      <c r="K192" s="40">
        <v>4661</v>
      </c>
      <c r="L192" s="37">
        <v>2000</v>
      </c>
      <c r="M192" s="131" t="s">
        <v>34</v>
      </c>
      <c r="N192" s="42">
        <v>11.68</v>
      </c>
      <c r="O192" s="43">
        <f>IF(N192&gt;0,1/N192*37.7*68.6,"")</f>
        <v>221.42294520547944</v>
      </c>
      <c r="P192" s="44">
        <v>11.93</v>
      </c>
      <c r="Q192" s="128" t="s">
        <v>35</v>
      </c>
      <c r="R192" s="37" t="s">
        <v>36</v>
      </c>
      <c r="S192" s="127" t="s">
        <v>38</v>
      </c>
      <c r="T192" s="37"/>
      <c r="U192" s="47"/>
      <c r="V192" s="48">
        <f>IF(X192&lt;95,"",X192)</f>
        <v>97</v>
      </c>
      <c r="W192" s="124"/>
      <c r="X192" s="126">
        <f>IFERROR(ROUNDDOWN(N192/P192*100,0),"")</f>
        <v>97</v>
      </c>
    </row>
    <row r="193" spans="1:24" ht="24" customHeight="1">
      <c r="A193" s="22"/>
      <c r="B193" s="23"/>
      <c r="C193" s="135"/>
      <c r="D193" s="36" t="s">
        <v>412</v>
      </c>
      <c r="E193" s="37" t="s">
        <v>30</v>
      </c>
      <c r="F193" s="38">
        <v>2.9990000000000001</v>
      </c>
      <c r="G193" s="37" t="s">
        <v>31</v>
      </c>
      <c r="H193" s="37" t="s">
        <v>32</v>
      </c>
      <c r="I193" s="37" t="s">
        <v>58</v>
      </c>
      <c r="J193" s="40">
        <v>2496</v>
      </c>
      <c r="K193" s="40">
        <v>4661</v>
      </c>
      <c r="L193" s="37">
        <v>2000</v>
      </c>
      <c r="M193" s="131" t="s">
        <v>34</v>
      </c>
      <c r="N193" s="42">
        <v>11.37</v>
      </c>
      <c r="O193" s="43">
        <f>IF(N193&gt;0,1/N193*37.7*68.6,"")</f>
        <v>227.45998240985048</v>
      </c>
      <c r="P193" s="44">
        <v>11.93</v>
      </c>
      <c r="Q193" s="128" t="s">
        <v>35</v>
      </c>
      <c r="R193" s="37" t="s">
        <v>36</v>
      </c>
      <c r="S193" s="127" t="s">
        <v>37</v>
      </c>
      <c r="T193" s="37"/>
      <c r="U193" s="47"/>
      <c r="V193" s="48">
        <f>IF(X193&lt;95,"",X193)</f>
        <v>95</v>
      </c>
      <c r="W193" s="124"/>
      <c r="X193" s="126">
        <f>IFERROR(ROUNDDOWN(N193/P193*100,0),"")</f>
        <v>95</v>
      </c>
    </row>
    <row r="194" spans="1:24" ht="24" customHeight="1">
      <c r="A194" s="22"/>
      <c r="B194" s="23"/>
      <c r="C194" s="135"/>
      <c r="D194" s="36" t="s">
        <v>412</v>
      </c>
      <c r="E194" s="37" t="s">
        <v>30</v>
      </c>
      <c r="F194" s="38">
        <v>2.9990000000000001</v>
      </c>
      <c r="G194" s="37" t="s">
        <v>31</v>
      </c>
      <c r="H194" s="37" t="s">
        <v>32</v>
      </c>
      <c r="I194" s="37" t="s">
        <v>58</v>
      </c>
      <c r="J194" s="40">
        <v>2496</v>
      </c>
      <c r="K194" s="40">
        <v>4661</v>
      </c>
      <c r="L194" s="37">
        <v>2000</v>
      </c>
      <c r="M194" s="131" t="s">
        <v>34</v>
      </c>
      <c r="N194" s="42">
        <v>11.37</v>
      </c>
      <c r="O194" s="43">
        <f>IF(N194&gt;0,1/N194*37.7*68.6,"")</f>
        <v>227.45998240985048</v>
      </c>
      <c r="P194" s="44">
        <v>11.93</v>
      </c>
      <c r="Q194" s="128" t="s">
        <v>35</v>
      </c>
      <c r="R194" s="37" t="s">
        <v>36</v>
      </c>
      <c r="S194" s="127" t="s">
        <v>38</v>
      </c>
      <c r="T194" s="37"/>
      <c r="U194" s="47"/>
      <c r="V194" s="48">
        <f>IF(X194&lt;95,"",X194)</f>
        <v>95</v>
      </c>
      <c r="W194" s="124"/>
      <c r="X194" s="126">
        <f>IFERROR(ROUNDDOWN(N194/P194*100,0),"")</f>
        <v>95</v>
      </c>
    </row>
    <row r="195" spans="1:24" ht="24" customHeight="1">
      <c r="A195" s="22"/>
      <c r="B195" s="23"/>
      <c r="C195" s="135"/>
      <c r="D195" s="36" t="s">
        <v>412</v>
      </c>
      <c r="E195" s="37" t="s">
        <v>30</v>
      </c>
      <c r="F195" s="38">
        <v>2.9990000000000001</v>
      </c>
      <c r="G195" s="37" t="s">
        <v>31</v>
      </c>
      <c r="H195" s="37" t="s">
        <v>32</v>
      </c>
      <c r="I195" s="37" t="s">
        <v>66</v>
      </c>
      <c r="J195" s="40">
        <v>2496</v>
      </c>
      <c r="K195" s="40">
        <v>4661</v>
      </c>
      <c r="L195" s="37">
        <v>2000</v>
      </c>
      <c r="M195" s="131" t="s">
        <v>34</v>
      </c>
      <c r="N195" s="42">
        <v>11.28</v>
      </c>
      <c r="O195" s="43">
        <f>IF(N195&gt;0,1/N195*37.7*68.6,"")</f>
        <v>229.27482269503548</v>
      </c>
      <c r="P195" s="44">
        <v>11.93</v>
      </c>
      <c r="Q195" s="128" t="s">
        <v>67</v>
      </c>
      <c r="R195" s="37" t="s">
        <v>36</v>
      </c>
      <c r="S195" s="127" t="s">
        <v>37</v>
      </c>
      <c r="T195" s="37"/>
      <c r="U195" s="47"/>
      <c r="V195" s="48" t="str">
        <f>IF(X195&lt;95,"",X195)</f>
        <v/>
      </c>
      <c r="X195" s="126">
        <f>IFERROR(ROUNDDOWN(N195/P195*100,0),"")</f>
        <v>94</v>
      </c>
    </row>
    <row r="196" spans="1:24" ht="24" customHeight="1">
      <c r="A196" s="22"/>
      <c r="B196" s="23"/>
      <c r="C196" s="135"/>
      <c r="D196" s="36" t="s">
        <v>412</v>
      </c>
      <c r="E196" s="37" t="s">
        <v>30</v>
      </c>
      <c r="F196" s="38">
        <v>2.9990000000000001</v>
      </c>
      <c r="G196" s="37" t="s">
        <v>31</v>
      </c>
      <c r="H196" s="37" t="s">
        <v>32</v>
      </c>
      <c r="I196" s="37" t="s">
        <v>66</v>
      </c>
      <c r="J196" s="40">
        <v>2496</v>
      </c>
      <c r="K196" s="40">
        <v>4661</v>
      </c>
      <c r="L196" s="37">
        <v>2000</v>
      </c>
      <c r="M196" s="131" t="s">
        <v>34</v>
      </c>
      <c r="N196" s="42">
        <v>11.28</v>
      </c>
      <c r="O196" s="43">
        <f>IF(N196&gt;0,1/N196*37.7*68.6,"")</f>
        <v>229.27482269503548</v>
      </c>
      <c r="P196" s="44">
        <v>11.93</v>
      </c>
      <c r="Q196" s="128" t="s">
        <v>67</v>
      </c>
      <c r="R196" s="37" t="s">
        <v>36</v>
      </c>
      <c r="S196" s="127" t="s">
        <v>38</v>
      </c>
      <c r="T196" s="37"/>
      <c r="U196" s="47"/>
      <c r="V196" s="48" t="str">
        <f>IF(X196&lt;95,"",X196)</f>
        <v/>
      </c>
      <c r="X196" s="126">
        <f>IFERROR(ROUNDDOWN(N196/P196*100,0),"")</f>
        <v>94</v>
      </c>
    </row>
    <row r="197" spans="1:24" ht="24" customHeight="1">
      <c r="A197" s="22"/>
      <c r="B197" s="23"/>
      <c r="C197" s="135"/>
      <c r="D197" s="36" t="s">
        <v>412</v>
      </c>
      <c r="E197" s="37" t="s">
        <v>30</v>
      </c>
      <c r="F197" s="38">
        <v>2.9990000000000001</v>
      </c>
      <c r="G197" s="37" t="s">
        <v>31</v>
      </c>
      <c r="H197" s="37" t="s">
        <v>32</v>
      </c>
      <c r="I197" s="37" t="s">
        <v>58</v>
      </c>
      <c r="J197" s="40">
        <v>2496</v>
      </c>
      <c r="K197" s="40">
        <v>4661</v>
      </c>
      <c r="L197" s="37">
        <v>2000</v>
      </c>
      <c r="M197" s="131" t="s">
        <v>34</v>
      </c>
      <c r="N197" s="42">
        <v>11.01</v>
      </c>
      <c r="O197" s="43">
        <f>IF(N197&gt;0,1/N197*37.7*68.6,"")</f>
        <v>234.89736603088102</v>
      </c>
      <c r="P197" s="44">
        <v>11.93</v>
      </c>
      <c r="Q197" s="128" t="s">
        <v>67</v>
      </c>
      <c r="R197" s="37" t="s">
        <v>36</v>
      </c>
      <c r="S197" s="127" t="s">
        <v>37</v>
      </c>
      <c r="T197" s="37"/>
      <c r="U197" s="47"/>
      <c r="V197" s="48" t="str">
        <f>IF(X197&lt;95,"",X197)</f>
        <v/>
      </c>
      <c r="X197" s="126">
        <f>IFERROR(ROUNDDOWN(N197/P197*100,0),"")</f>
        <v>92</v>
      </c>
    </row>
    <row r="198" spans="1:24" ht="24" customHeight="1">
      <c r="A198" s="22"/>
      <c r="B198" s="23"/>
      <c r="C198" s="135"/>
      <c r="D198" s="36" t="s">
        <v>412</v>
      </c>
      <c r="E198" s="37" t="s">
        <v>30</v>
      </c>
      <c r="F198" s="38">
        <v>2.9990000000000001</v>
      </c>
      <c r="G198" s="37" t="s">
        <v>31</v>
      </c>
      <c r="H198" s="37" t="s">
        <v>32</v>
      </c>
      <c r="I198" s="37" t="s">
        <v>58</v>
      </c>
      <c r="J198" s="40">
        <v>2496</v>
      </c>
      <c r="K198" s="40">
        <v>4661</v>
      </c>
      <c r="L198" s="37">
        <v>2000</v>
      </c>
      <c r="M198" s="131" t="s">
        <v>34</v>
      </c>
      <c r="N198" s="42">
        <v>11.01</v>
      </c>
      <c r="O198" s="43">
        <f>IF(N198&gt;0,1/N198*37.7*68.6,"")</f>
        <v>234.89736603088102</v>
      </c>
      <c r="P198" s="44">
        <v>11.93</v>
      </c>
      <c r="Q198" s="128" t="s">
        <v>67</v>
      </c>
      <c r="R198" s="37" t="s">
        <v>36</v>
      </c>
      <c r="S198" s="127" t="s">
        <v>38</v>
      </c>
      <c r="T198" s="37"/>
      <c r="U198" s="47"/>
      <c r="V198" s="48" t="str">
        <f>IF(X198&lt;95,"",X198)</f>
        <v/>
      </c>
      <c r="X198" s="126">
        <f>IFERROR(ROUNDDOWN(N198/P198*100,0),"")</f>
        <v>92</v>
      </c>
    </row>
    <row r="199" spans="1:24" ht="24" customHeight="1">
      <c r="A199" s="22"/>
      <c r="B199" s="23"/>
      <c r="C199" s="135"/>
      <c r="D199" s="36" t="s">
        <v>411</v>
      </c>
      <c r="E199" s="37" t="s">
        <v>30</v>
      </c>
      <c r="F199" s="38">
        <v>2.9990000000000001</v>
      </c>
      <c r="G199" s="37" t="s">
        <v>31</v>
      </c>
      <c r="H199" s="37" t="s">
        <v>32</v>
      </c>
      <c r="I199" s="37" t="s">
        <v>66</v>
      </c>
      <c r="J199" s="40">
        <v>2496</v>
      </c>
      <c r="K199" s="40">
        <v>4661</v>
      </c>
      <c r="L199" s="37">
        <v>2000</v>
      </c>
      <c r="M199" s="131" t="s">
        <v>34</v>
      </c>
      <c r="N199" s="42">
        <v>11.68</v>
      </c>
      <c r="O199" s="43">
        <f>IF(N199&gt;0,1/N199*37.7*68.6,"")</f>
        <v>221.42294520547944</v>
      </c>
      <c r="P199" s="44">
        <v>11.93</v>
      </c>
      <c r="Q199" s="128" t="s">
        <v>35</v>
      </c>
      <c r="R199" s="37" t="s">
        <v>36</v>
      </c>
      <c r="S199" s="127" t="s">
        <v>38</v>
      </c>
      <c r="T199" s="37"/>
      <c r="U199" s="47"/>
      <c r="V199" s="48">
        <f>IF(X199&lt;95,"",X199)</f>
        <v>97</v>
      </c>
      <c r="W199" s="124"/>
      <c r="X199" s="126">
        <f>IFERROR(ROUNDDOWN(N199/P199*100,0),"")</f>
        <v>97</v>
      </c>
    </row>
    <row r="200" spans="1:24" ht="24" customHeight="1">
      <c r="A200" s="22"/>
      <c r="B200" s="23"/>
      <c r="C200" s="135"/>
      <c r="D200" s="36" t="s">
        <v>411</v>
      </c>
      <c r="E200" s="37" t="s">
        <v>30</v>
      </c>
      <c r="F200" s="38">
        <v>2.9990000000000001</v>
      </c>
      <c r="G200" s="37" t="s">
        <v>31</v>
      </c>
      <c r="H200" s="37" t="s">
        <v>32</v>
      </c>
      <c r="I200" s="37" t="s">
        <v>58</v>
      </c>
      <c r="J200" s="40">
        <v>2496</v>
      </c>
      <c r="K200" s="40">
        <v>4661</v>
      </c>
      <c r="L200" s="37">
        <v>2000</v>
      </c>
      <c r="M200" s="131" t="s">
        <v>34</v>
      </c>
      <c r="N200" s="42">
        <v>11.37</v>
      </c>
      <c r="O200" s="43">
        <f>IF(N200&gt;0,1/N200*37.7*68.6,"")</f>
        <v>227.45998240985048</v>
      </c>
      <c r="P200" s="44">
        <v>11.93</v>
      </c>
      <c r="Q200" s="128" t="s">
        <v>35</v>
      </c>
      <c r="R200" s="37" t="s">
        <v>36</v>
      </c>
      <c r="S200" s="127" t="s">
        <v>38</v>
      </c>
      <c r="T200" s="37"/>
      <c r="U200" s="47"/>
      <c r="V200" s="48">
        <f>IF(X200&lt;95,"",X200)</f>
        <v>95</v>
      </c>
      <c r="W200" s="124"/>
      <c r="X200" s="126">
        <f>IFERROR(ROUNDDOWN(N200/P200*100,0),"")</f>
        <v>95</v>
      </c>
    </row>
    <row r="201" spans="1:24" ht="24" customHeight="1">
      <c r="A201" s="22"/>
      <c r="B201" s="23"/>
      <c r="C201" s="135"/>
      <c r="D201" s="36" t="s">
        <v>411</v>
      </c>
      <c r="E201" s="37" t="s">
        <v>30</v>
      </c>
      <c r="F201" s="38">
        <v>2.9990000000000001</v>
      </c>
      <c r="G201" s="37" t="s">
        <v>31</v>
      </c>
      <c r="H201" s="37" t="s">
        <v>32</v>
      </c>
      <c r="I201" s="37" t="s">
        <v>66</v>
      </c>
      <c r="J201" s="40">
        <v>2496</v>
      </c>
      <c r="K201" s="40">
        <v>4661</v>
      </c>
      <c r="L201" s="37">
        <v>2000</v>
      </c>
      <c r="M201" s="131" t="s">
        <v>34</v>
      </c>
      <c r="N201" s="42">
        <v>11.28</v>
      </c>
      <c r="O201" s="43">
        <f>IF(N201&gt;0,1/N201*37.7*68.6,"")</f>
        <v>229.27482269503548</v>
      </c>
      <c r="P201" s="44">
        <v>11.93</v>
      </c>
      <c r="Q201" s="128" t="s">
        <v>67</v>
      </c>
      <c r="R201" s="37" t="s">
        <v>36</v>
      </c>
      <c r="S201" s="127" t="s">
        <v>38</v>
      </c>
      <c r="T201" s="37"/>
      <c r="U201" s="47"/>
      <c r="V201" s="48" t="str">
        <f>IF(X201&lt;95,"",X201)</f>
        <v/>
      </c>
      <c r="X201" s="126">
        <f>IFERROR(ROUNDDOWN(N201/P201*100,0),"")</f>
        <v>94</v>
      </c>
    </row>
    <row r="202" spans="1:24" ht="24" customHeight="1">
      <c r="A202" s="22"/>
      <c r="B202" s="23"/>
      <c r="C202" s="135"/>
      <c r="D202" s="36" t="s">
        <v>411</v>
      </c>
      <c r="E202" s="37" t="s">
        <v>30</v>
      </c>
      <c r="F202" s="38">
        <v>2.9990000000000001</v>
      </c>
      <c r="G202" s="37" t="s">
        <v>31</v>
      </c>
      <c r="H202" s="37" t="s">
        <v>32</v>
      </c>
      <c r="I202" s="37" t="s">
        <v>58</v>
      </c>
      <c r="J202" s="40">
        <v>2496</v>
      </c>
      <c r="K202" s="40">
        <v>4661</v>
      </c>
      <c r="L202" s="37">
        <v>2000</v>
      </c>
      <c r="M202" s="131" t="s">
        <v>34</v>
      </c>
      <c r="N202" s="42">
        <v>11.01</v>
      </c>
      <c r="O202" s="43">
        <f>IF(N202&gt;0,1/N202*37.7*68.6,"")</f>
        <v>234.89736603088102</v>
      </c>
      <c r="P202" s="44">
        <v>11.93</v>
      </c>
      <c r="Q202" s="128" t="s">
        <v>67</v>
      </c>
      <c r="R202" s="37" t="s">
        <v>36</v>
      </c>
      <c r="S202" s="127" t="s">
        <v>38</v>
      </c>
      <c r="T202" s="37"/>
      <c r="U202" s="47"/>
      <c r="V202" s="48" t="str">
        <f>IF(X202&lt;95,"",X202)</f>
        <v/>
      </c>
      <c r="X202" s="126">
        <f>IFERROR(ROUNDDOWN(N202/P202*100,0),"")</f>
        <v>92</v>
      </c>
    </row>
    <row r="203" spans="1:24" ht="24" customHeight="1">
      <c r="A203" s="22"/>
      <c r="B203" s="23"/>
      <c r="C203" s="135"/>
      <c r="D203" s="36" t="s">
        <v>410</v>
      </c>
      <c r="E203" s="37" t="s">
        <v>30</v>
      </c>
      <c r="F203" s="38">
        <v>2.9990000000000001</v>
      </c>
      <c r="G203" s="37" t="s">
        <v>31</v>
      </c>
      <c r="H203" s="37" t="s">
        <v>32</v>
      </c>
      <c r="I203" s="37" t="s">
        <v>66</v>
      </c>
      <c r="J203" s="40">
        <v>2496</v>
      </c>
      <c r="K203" s="40">
        <v>4661</v>
      </c>
      <c r="L203" s="37">
        <v>2000</v>
      </c>
      <c r="M203" s="131" t="s">
        <v>34</v>
      </c>
      <c r="N203" s="42">
        <v>11.68</v>
      </c>
      <c r="O203" s="43">
        <f>IF(N203&gt;0,1/N203*37.7*68.6,"")</f>
        <v>221.42294520547944</v>
      </c>
      <c r="P203" s="44">
        <v>11.93</v>
      </c>
      <c r="Q203" s="128" t="s">
        <v>35</v>
      </c>
      <c r="R203" s="37" t="s">
        <v>36</v>
      </c>
      <c r="S203" s="127" t="s">
        <v>91</v>
      </c>
      <c r="T203" s="37"/>
      <c r="U203" s="47"/>
      <c r="V203" s="48">
        <f>IF(X203&lt;95,"",X203)</f>
        <v>97</v>
      </c>
      <c r="W203" s="124"/>
      <c r="X203" s="126">
        <f>IFERROR(ROUNDDOWN(N203/P203*100,0),"")</f>
        <v>97</v>
      </c>
    </row>
    <row r="204" spans="1:24" ht="24" customHeight="1">
      <c r="A204" s="22"/>
      <c r="B204" s="23"/>
      <c r="C204" s="135"/>
      <c r="D204" s="36" t="s">
        <v>410</v>
      </c>
      <c r="E204" s="37" t="s">
        <v>30</v>
      </c>
      <c r="F204" s="38">
        <v>2.9990000000000001</v>
      </c>
      <c r="G204" s="37" t="s">
        <v>31</v>
      </c>
      <c r="H204" s="37" t="s">
        <v>32</v>
      </c>
      <c r="I204" s="37" t="s">
        <v>66</v>
      </c>
      <c r="J204" s="40">
        <v>2496</v>
      </c>
      <c r="K204" s="40">
        <v>4661</v>
      </c>
      <c r="L204" s="37">
        <v>2000</v>
      </c>
      <c r="M204" s="131" t="s">
        <v>34</v>
      </c>
      <c r="N204" s="42">
        <v>11.29</v>
      </c>
      <c r="O204" s="43">
        <f>IF(N204&gt;0,1/N204*37.7*68.6,"")</f>
        <v>229.07174490699734</v>
      </c>
      <c r="P204" s="44">
        <v>11.93</v>
      </c>
      <c r="Q204" s="128" t="s">
        <v>35</v>
      </c>
      <c r="R204" s="37" t="s">
        <v>36</v>
      </c>
      <c r="S204" s="127" t="s">
        <v>91</v>
      </c>
      <c r="T204" s="37"/>
      <c r="U204" s="47"/>
      <c r="V204" s="48" t="str">
        <f>IF(X204&lt;95,"",X204)</f>
        <v/>
      </c>
      <c r="W204" s="124"/>
      <c r="X204" s="126">
        <f>IFERROR(ROUNDDOWN(N204/P204*100,0),"")</f>
        <v>94</v>
      </c>
    </row>
    <row r="205" spans="1:24" ht="24" customHeight="1">
      <c r="A205" s="22"/>
      <c r="B205" s="23"/>
      <c r="C205" s="135"/>
      <c r="D205" s="36" t="s">
        <v>410</v>
      </c>
      <c r="E205" s="37" t="s">
        <v>30</v>
      </c>
      <c r="F205" s="38">
        <v>2.9990000000000001</v>
      </c>
      <c r="G205" s="37" t="s">
        <v>31</v>
      </c>
      <c r="H205" s="37" t="s">
        <v>32</v>
      </c>
      <c r="I205" s="37" t="s">
        <v>66</v>
      </c>
      <c r="J205" s="40">
        <v>2496</v>
      </c>
      <c r="K205" s="40">
        <v>4661</v>
      </c>
      <c r="L205" s="37">
        <v>2000</v>
      </c>
      <c r="M205" s="131" t="s">
        <v>34</v>
      </c>
      <c r="N205" s="42">
        <v>11.28</v>
      </c>
      <c r="O205" s="43">
        <f>IF(N205&gt;0,1/N205*37.7*68.6,"")</f>
        <v>229.27482269503548</v>
      </c>
      <c r="P205" s="44">
        <v>11.93</v>
      </c>
      <c r="Q205" s="128" t="s">
        <v>67</v>
      </c>
      <c r="R205" s="37" t="s">
        <v>36</v>
      </c>
      <c r="S205" s="127" t="s">
        <v>91</v>
      </c>
      <c r="T205" s="37"/>
      <c r="U205" s="47"/>
      <c r="V205" s="48" t="str">
        <f>IF(X205&lt;95,"",X205)</f>
        <v/>
      </c>
      <c r="X205" s="126">
        <f>IFERROR(ROUNDDOWN(N205/P205*100,0),"")</f>
        <v>94</v>
      </c>
    </row>
    <row r="206" spans="1:24" ht="24" customHeight="1">
      <c r="A206" s="22"/>
      <c r="B206" s="23"/>
      <c r="C206" s="135"/>
      <c r="D206" s="36" t="s">
        <v>410</v>
      </c>
      <c r="E206" s="37" t="s">
        <v>30</v>
      </c>
      <c r="F206" s="38">
        <v>2.9990000000000001</v>
      </c>
      <c r="G206" s="37" t="s">
        <v>31</v>
      </c>
      <c r="H206" s="37" t="s">
        <v>32</v>
      </c>
      <c r="I206" s="37" t="s">
        <v>66</v>
      </c>
      <c r="J206" s="40">
        <v>2496</v>
      </c>
      <c r="K206" s="40">
        <v>4661</v>
      </c>
      <c r="L206" s="37">
        <v>2000</v>
      </c>
      <c r="M206" s="131" t="s">
        <v>34</v>
      </c>
      <c r="N206" s="42">
        <v>10.94</v>
      </c>
      <c r="O206" s="43">
        <f>IF(N206&gt;0,1/N206*37.7*68.6,"")</f>
        <v>236.400365630713</v>
      </c>
      <c r="P206" s="44">
        <v>11.93</v>
      </c>
      <c r="Q206" s="128" t="s">
        <v>67</v>
      </c>
      <c r="R206" s="37" t="s">
        <v>36</v>
      </c>
      <c r="S206" s="127" t="s">
        <v>91</v>
      </c>
      <c r="T206" s="37"/>
      <c r="U206" s="47"/>
      <c r="V206" s="48" t="str">
        <f>IF(X206&lt;95,"",X206)</f>
        <v/>
      </c>
      <c r="X206" s="126">
        <f>IFERROR(ROUNDDOWN(N206/P206*100,0),"")</f>
        <v>91</v>
      </c>
    </row>
    <row r="207" spans="1:24" ht="24" customHeight="1">
      <c r="A207" s="22"/>
      <c r="B207" s="23"/>
      <c r="C207" s="135"/>
      <c r="D207" s="36" t="s">
        <v>409</v>
      </c>
      <c r="E207" s="37" t="s">
        <v>30</v>
      </c>
      <c r="F207" s="38">
        <v>2.9990000000000001</v>
      </c>
      <c r="G207" s="37" t="s">
        <v>31</v>
      </c>
      <c r="H207" s="37" t="s">
        <v>32</v>
      </c>
      <c r="I207" s="37" t="s">
        <v>66</v>
      </c>
      <c r="J207" s="40">
        <v>2496</v>
      </c>
      <c r="K207" s="40">
        <v>4661</v>
      </c>
      <c r="L207" s="37">
        <v>2000</v>
      </c>
      <c r="M207" s="131" t="s">
        <v>34</v>
      </c>
      <c r="N207" s="42">
        <v>11.68</v>
      </c>
      <c r="O207" s="43">
        <f>IF(N207&gt;0,1/N207*37.7*68.6,"")</f>
        <v>221.42294520547944</v>
      </c>
      <c r="P207" s="44">
        <v>11.93</v>
      </c>
      <c r="Q207" s="128" t="s">
        <v>35</v>
      </c>
      <c r="R207" s="37" t="s">
        <v>36</v>
      </c>
      <c r="S207" s="127" t="s">
        <v>91</v>
      </c>
      <c r="T207" s="37"/>
      <c r="U207" s="47"/>
      <c r="V207" s="48">
        <f>IF(X207&lt;95,"",X207)</f>
        <v>97</v>
      </c>
      <c r="W207" s="124"/>
      <c r="X207" s="126">
        <f>IFERROR(ROUNDDOWN(N207/P207*100,0),"")</f>
        <v>97</v>
      </c>
    </row>
    <row r="208" spans="1:24" ht="24" customHeight="1">
      <c r="A208" s="22"/>
      <c r="B208" s="23"/>
      <c r="C208" s="135"/>
      <c r="D208" s="36" t="s">
        <v>409</v>
      </c>
      <c r="E208" s="37" t="s">
        <v>30</v>
      </c>
      <c r="F208" s="38">
        <v>2.9990000000000001</v>
      </c>
      <c r="G208" s="37" t="s">
        <v>31</v>
      </c>
      <c r="H208" s="37" t="s">
        <v>32</v>
      </c>
      <c r="I208" s="37" t="s">
        <v>66</v>
      </c>
      <c r="J208" s="40">
        <v>2496</v>
      </c>
      <c r="K208" s="40">
        <v>4661</v>
      </c>
      <c r="L208" s="37">
        <v>2000</v>
      </c>
      <c r="M208" s="131" t="s">
        <v>34</v>
      </c>
      <c r="N208" s="42">
        <v>11.29</v>
      </c>
      <c r="O208" s="43">
        <f>IF(N208&gt;0,1/N208*37.7*68.6,"")</f>
        <v>229.07174490699734</v>
      </c>
      <c r="P208" s="44">
        <v>11.93</v>
      </c>
      <c r="Q208" s="128" t="s">
        <v>35</v>
      </c>
      <c r="R208" s="37" t="s">
        <v>36</v>
      </c>
      <c r="S208" s="127" t="s">
        <v>91</v>
      </c>
      <c r="T208" s="37"/>
      <c r="U208" s="47"/>
      <c r="V208" s="48" t="str">
        <f>IF(X208&lt;95,"",X208)</f>
        <v/>
      </c>
      <c r="W208" s="124"/>
      <c r="X208" s="126">
        <f>IFERROR(ROUNDDOWN(N208/P208*100,0),"")</f>
        <v>94</v>
      </c>
    </row>
    <row r="209" spans="1:24" ht="24" customHeight="1">
      <c r="A209" s="22"/>
      <c r="B209" s="23"/>
      <c r="C209" s="135"/>
      <c r="D209" s="36" t="s">
        <v>409</v>
      </c>
      <c r="E209" s="37" t="s">
        <v>30</v>
      </c>
      <c r="F209" s="38">
        <v>2.9990000000000001</v>
      </c>
      <c r="G209" s="37" t="s">
        <v>31</v>
      </c>
      <c r="H209" s="37" t="s">
        <v>32</v>
      </c>
      <c r="I209" s="37" t="s">
        <v>66</v>
      </c>
      <c r="J209" s="40">
        <v>2496</v>
      </c>
      <c r="K209" s="40">
        <v>4661</v>
      </c>
      <c r="L209" s="37">
        <v>2000</v>
      </c>
      <c r="M209" s="131" t="s">
        <v>34</v>
      </c>
      <c r="N209" s="42">
        <v>11.28</v>
      </c>
      <c r="O209" s="43">
        <f>IF(N209&gt;0,1/N209*37.7*68.6,"")</f>
        <v>229.27482269503548</v>
      </c>
      <c r="P209" s="44">
        <v>11.93</v>
      </c>
      <c r="Q209" s="128" t="s">
        <v>67</v>
      </c>
      <c r="R209" s="37" t="s">
        <v>36</v>
      </c>
      <c r="S209" s="127" t="s">
        <v>91</v>
      </c>
      <c r="T209" s="37"/>
      <c r="U209" s="47"/>
      <c r="V209" s="48" t="str">
        <f>IF(X209&lt;95,"",X209)</f>
        <v/>
      </c>
      <c r="X209" s="126">
        <f>IFERROR(ROUNDDOWN(N209/P209*100,0),"")</f>
        <v>94</v>
      </c>
    </row>
    <row r="210" spans="1:24" ht="24" customHeight="1">
      <c r="A210" s="22"/>
      <c r="B210" s="23"/>
      <c r="C210" s="135"/>
      <c r="D210" s="36" t="s">
        <v>409</v>
      </c>
      <c r="E210" s="37" t="s">
        <v>30</v>
      </c>
      <c r="F210" s="38">
        <v>2.9990000000000001</v>
      </c>
      <c r="G210" s="37" t="s">
        <v>31</v>
      </c>
      <c r="H210" s="37" t="s">
        <v>32</v>
      </c>
      <c r="I210" s="37" t="s">
        <v>66</v>
      </c>
      <c r="J210" s="40">
        <v>2496</v>
      </c>
      <c r="K210" s="40">
        <v>4661</v>
      </c>
      <c r="L210" s="37">
        <v>2000</v>
      </c>
      <c r="M210" s="131" t="s">
        <v>34</v>
      </c>
      <c r="N210" s="42">
        <v>10.94</v>
      </c>
      <c r="O210" s="43">
        <f>IF(N210&gt;0,1/N210*37.7*68.6,"")</f>
        <v>236.400365630713</v>
      </c>
      <c r="P210" s="44">
        <v>11.93</v>
      </c>
      <c r="Q210" s="128" t="s">
        <v>67</v>
      </c>
      <c r="R210" s="37" t="s">
        <v>36</v>
      </c>
      <c r="S210" s="127" t="s">
        <v>91</v>
      </c>
      <c r="T210" s="37"/>
      <c r="U210" s="47"/>
      <c r="V210" s="48" t="str">
        <f>IF(X210&lt;95,"",X210)</f>
        <v/>
      </c>
      <c r="X210" s="126">
        <f>IFERROR(ROUNDDOWN(N210/P210*100,0),"")</f>
        <v>91</v>
      </c>
    </row>
    <row r="211" spans="1:24" ht="24" customHeight="1">
      <c r="A211" s="22"/>
      <c r="B211" s="23"/>
      <c r="C211" s="135"/>
      <c r="D211" s="36" t="s">
        <v>408</v>
      </c>
      <c r="E211" s="37" t="s">
        <v>30</v>
      </c>
      <c r="F211" s="38">
        <v>2.9990000000000001</v>
      </c>
      <c r="G211" s="37" t="s">
        <v>31</v>
      </c>
      <c r="H211" s="37" t="s">
        <v>32</v>
      </c>
      <c r="I211" s="37" t="s">
        <v>66</v>
      </c>
      <c r="J211" s="40">
        <v>2496</v>
      </c>
      <c r="K211" s="40">
        <v>4661</v>
      </c>
      <c r="L211" s="37">
        <v>2000</v>
      </c>
      <c r="M211" s="131" t="s">
        <v>34</v>
      </c>
      <c r="N211" s="42">
        <v>11.68</v>
      </c>
      <c r="O211" s="43">
        <f>IF(N211&gt;0,1/N211*37.7*68.6,"")</f>
        <v>221.42294520547944</v>
      </c>
      <c r="P211" s="44">
        <v>11.93</v>
      </c>
      <c r="Q211" s="128" t="s">
        <v>35</v>
      </c>
      <c r="R211" s="37" t="s">
        <v>36</v>
      </c>
      <c r="S211" s="127" t="s">
        <v>38</v>
      </c>
      <c r="T211" s="37"/>
      <c r="U211" s="47"/>
      <c r="V211" s="48">
        <f>IF(X211&lt;95,"",X211)</f>
        <v>97</v>
      </c>
      <c r="W211" s="124"/>
      <c r="X211" s="126">
        <f>IFERROR(ROUNDDOWN(N211/P211*100,0),"")</f>
        <v>97</v>
      </c>
    </row>
    <row r="212" spans="1:24" ht="24" customHeight="1">
      <c r="A212" s="22"/>
      <c r="B212" s="23"/>
      <c r="C212" s="135"/>
      <c r="D212" s="36" t="s">
        <v>408</v>
      </c>
      <c r="E212" s="37" t="s">
        <v>30</v>
      </c>
      <c r="F212" s="38">
        <v>2.9990000000000001</v>
      </c>
      <c r="G212" s="37" t="s">
        <v>31</v>
      </c>
      <c r="H212" s="37" t="s">
        <v>32</v>
      </c>
      <c r="I212" s="37" t="s">
        <v>58</v>
      </c>
      <c r="J212" s="40">
        <v>2496</v>
      </c>
      <c r="K212" s="40">
        <v>4661</v>
      </c>
      <c r="L212" s="37">
        <v>2000</v>
      </c>
      <c r="M212" s="131" t="s">
        <v>34</v>
      </c>
      <c r="N212" s="42">
        <v>11.37</v>
      </c>
      <c r="O212" s="43">
        <f>IF(N212&gt;0,1/N212*37.7*68.6,"")</f>
        <v>227.45998240985048</v>
      </c>
      <c r="P212" s="44">
        <v>11.93</v>
      </c>
      <c r="Q212" s="128" t="s">
        <v>35</v>
      </c>
      <c r="R212" s="37" t="s">
        <v>36</v>
      </c>
      <c r="S212" s="127" t="s">
        <v>38</v>
      </c>
      <c r="T212" s="37"/>
      <c r="U212" s="47"/>
      <c r="V212" s="48">
        <f>IF(X212&lt;95,"",X212)</f>
        <v>95</v>
      </c>
      <c r="W212" s="124"/>
      <c r="X212" s="126">
        <f>IFERROR(ROUNDDOWN(N212/P212*100,0),"")</f>
        <v>95</v>
      </c>
    </row>
    <row r="213" spans="1:24" ht="24" customHeight="1">
      <c r="A213" s="22"/>
      <c r="B213" s="23"/>
      <c r="C213" s="135"/>
      <c r="D213" s="36" t="s">
        <v>408</v>
      </c>
      <c r="E213" s="37" t="s">
        <v>30</v>
      </c>
      <c r="F213" s="38">
        <v>2.9990000000000001</v>
      </c>
      <c r="G213" s="37" t="s">
        <v>31</v>
      </c>
      <c r="H213" s="37" t="s">
        <v>32</v>
      </c>
      <c r="I213" s="37" t="s">
        <v>66</v>
      </c>
      <c r="J213" s="40">
        <v>2496</v>
      </c>
      <c r="K213" s="40">
        <v>4661</v>
      </c>
      <c r="L213" s="37">
        <v>2000</v>
      </c>
      <c r="M213" s="131" t="s">
        <v>34</v>
      </c>
      <c r="N213" s="42">
        <v>11.28</v>
      </c>
      <c r="O213" s="43">
        <f>IF(N213&gt;0,1/N213*37.7*68.6,"")</f>
        <v>229.27482269503548</v>
      </c>
      <c r="P213" s="44">
        <v>11.93</v>
      </c>
      <c r="Q213" s="128" t="s">
        <v>67</v>
      </c>
      <c r="R213" s="37" t="s">
        <v>36</v>
      </c>
      <c r="S213" s="127" t="s">
        <v>38</v>
      </c>
      <c r="T213" s="37"/>
      <c r="U213" s="47"/>
      <c r="V213" s="48" t="str">
        <f>IF(X213&lt;95,"",X213)</f>
        <v/>
      </c>
      <c r="X213" s="126">
        <f>IFERROR(ROUNDDOWN(N213/P213*100,0),"")</f>
        <v>94</v>
      </c>
    </row>
    <row r="214" spans="1:24" ht="24" customHeight="1">
      <c r="A214" s="22"/>
      <c r="B214" s="23"/>
      <c r="C214" s="135"/>
      <c r="D214" s="36" t="s">
        <v>408</v>
      </c>
      <c r="E214" s="37" t="s">
        <v>30</v>
      </c>
      <c r="F214" s="38">
        <v>2.9990000000000001</v>
      </c>
      <c r="G214" s="37" t="s">
        <v>31</v>
      </c>
      <c r="H214" s="37" t="s">
        <v>32</v>
      </c>
      <c r="I214" s="37" t="s">
        <v>58</v>
      </c>
      <c r="J214" s="40">
        <v>2496</v>
      </c>
      <c r="K214" s="40">
        <v>4661</v>
      </c>
      <c r="L214" s="37">
        <v>2000</v>
      </c>
      <c r="M214" s="131" t="s">
        <v>34</v>
      </c>
      <c r="N214" s="42">
        <v>11.01</v>
      </c>
      <c r="O214" s="43">
        <f>IF(N214&gt;0,1/N214*37.7*68.6,"")</f>
        <v>234.89736603088102</v>
      </c>
      <c r="P214" s="44">
        <v>11.93</v>
      </c>
      <c r="Q214" s="128" t="s">
        <v>67</v>
      </c>
      <c r="R214" s="37" t="s">
        <v>36</v>
      </c>
      <c r="S214" s="127" t="s">
        <v>38</v>
      </c>
      <c r="T214" s="37"/>
      <c r="U214" s="47"/>
      <c r="V214" s="48" t="str">
        <f>IF(X214&lt;95,"",X214)</f>
        <v/>
      </c>
      <c r="X214" s="126">
        <f>IFERROR(ROUNDDOWN(N214/P214*100,0),"")</f>
        <v>92</v>
      </c>
    </row>
    <row r="215" spans="1:24" ht="24" customHeight="1">
      <c r="A215" s="22"/>
      <c r="B215" s="23"/>
      <c r="C215" s="135"/>
      <c r="D215" s="36" t="s">
        <v>407</v>
      </c>
      <c r="E215" s="37" t="s">
        <v>30</v>
      </c>
      <c r="F215" s="38">
        <v>2.9990000000000001</v>
      </c>
      <c r="G215" s="37" t="s">
        <v>31</v>
      </c>
      <c r="H215" s="37" t="s">
        <v>32</v>
      </c>
      <c r="I215" s="37" t="s">
        <v>66</v>
      </c>
      <c r="J215" s="40">
        <v>2496</v>
      </c>
      <c r="K215" s="40">
        <v>4661</v>
      </c>
      <c r="L215" s="37">
        <v>2000</v>
      </c>
      <c r="M215" s="131" t="s">
        <v>34</v>
      </c>
      <c r="N215" s="42">
        <v>11.68</v>
      </c>
      <c r="O215" s="43">
        <f>IF(N215&gt;0,1/N215*37.7*68.6,"")</f>
        <v>221.42294520547944</v>
      </c>
      <c r="P215" s="44">
        <v>11.93</v>
      </c>
      <c r="Q215" s="128" t="s">
        <v>35</v>
      </c>
      <c r="R215" s="37" t="s">
        <v>36</v>
      </c>
      <c r="S215" s="127" t="s">
        <v>38</v>
      </c>
      <c r="T215" s="37"/>
      <c r="U215" s="47"/>
      <c r="V215" s="48">
        <f>IF(X215&lt;95,"",X215)</f>
        <v>97</v>
      </c>
      <c r="W215" s="124"/>
      <c r="X215" s="126">
        <f>IFERROR(ROUNDDOWN(N215/P215*100,0),"")</f>
        <v>97</v>
      </c>
    </row>
    <row r="216" spans="1:24" ht="24" customHeight="1">
      <c r="A216" s="22"/>
      <c r="B216" s="23"/>
      <c r="C216" s="135"/>
      <c r="D216" s="36" t="s">
        <v>407</v>
      </c>
      <c r="E216" s="37" t="s">
        <v>30</v>
      </c>
      <c r="F216" s="38">
        <v>2.9990000000000001</v>
      </c>
      <c r="G216" s="37" t="s">
        <v>31</v>
      </c>
      <c r="H216" s="37" t="s">
        <v>32</v>
      </c>
      <c r="I216" s="37" t="s">
        <v>58</v>
      </c>
      <c r="J216" s="40">
        <v>2496</v>
      </c>
      <c r="K216" s="40">
        <v>4661</v>
      </c>
      <c r="L216" s="37">
        <v>2000</v>
      </c>
      <c r="M216" s="131" t="s">
        <v>34</v>
      </c>
      <c r="N216" s="42">
        <v>11.37</v>
      </c>
      <c r="O216" s="43">
        <f>IF(N216&gt;0,1/N216*37.7*68.6,"")</f>
        <v>227.45998240985048</v>
      </c>
      <c r="P216" s="44">
        <v>11.93</v>
      </c>
      <c r="Q216" s="128" t="s">
        <v>35</v>
      </c>
      <c r="R216" s="37" t="s">
        <v>36</v>
      </c>
      <c r="S216" s="127" t="s">
        <v>38</v>
      </c>
      <c r="T216" s="37"/>
      <c r="U216" s="47"/>
      <c r="V216" s="48">
        <f>IF(X216&lt;95,"",X216)</f>
        <v>95</v>
      </c>
      <c r="W216" s="124"/>
      <c r="X216" s="126">
        <f>IFERROR(ROUNDDOWN(N216/P216*100,0),"")</f>
        <v>95</v>
      </c>
    </row>
    <row r="217" spans="1:24" ht="24" customHeight="1">
      <c r="A217" s="22"/>
      <c r="B217" s="23"/>
      <c r="C217" s="135"/>
      <c r="D217" s="36" t="s">
        <v>407</v>
      </c>
      <c r="E217" s="37" t="s">
        <v>30</v>
      </c>
      <c r="F217" s="38">
        <v>2.9990000000000001</v>
      </c>
      <c r="G217" s="37" t="s">
        <v>31</v>
      </c>
      <c r="H217" s="37" t="s">
        <v>32</v>
      </c>
      <c r="I217" s="37" t="s">
        <v>66</v>
      </c>
      <c r="J217" s="40">
        <v>2496</v>
      </c>
      <c r="K217" s="40">
        <v>4661</v>
      </c>
      <c r="L217" s="37">
        <v>2000</v>
      </c>
      <c r="M217" s="131" t="s">
        <v>34</v>
      </c>
      <c r="N217" s="42">
        <v>11.28</v>
      </c>
      <c r="O217" s="43">
        <f>IF(N217&gt;0,1/N217*37.7*68.6,"")</f>
        <v>229.27482269503548</v>
      </c>
      <c r="P217" s="44">
        <v>11.93</v>
      </c>
      <c r="Q217" s="128" t="s">
        <v>67</v>
      </c>
      <c r="R217" s="37" t="s">
        <v>36</v>
      </c>
      <c r="S217" s="127" t="s">
        <v>38</v>
      </c>
      <c r="T217" s="37"/>
      <c r="U217" s="47"/>
      <c r="V217" s="48" t="str">
        <f>IF(X217&lt;95,"",X217)</f>
        <v/>
      </c>
      <c r="X217" s="126">
        <f>IFERROR(ROUNDDOWN(N217/P217*100,0),"")</f>
        <v>94</v>
      </c>
    </row>
    <row r="218" spans="1:24" ht="24" customHeight="1">
      <c r="A218" s="22"/>
      <c r="B218" s="23"/>
      <c r="C218" s="135"/>
      <c r="D218" s="36" t="s">
        <v>407</v>
      </c>
      <c r="E218" s="37" t="s">
        <v>30</v>
      </c>
      <c r="F218" s="38">
        <v>2.9990000000000001</v>
      </c>
      <c r="G218" s="37" t="s">
        <v>31</v>
      </c>
      <c r="H218" s="37" t="s">
        <v>32</v>
      </c>
      <c r="I218" s="37" t="s">
        <v>58</v>
      </c>
      <c r="J218" s="40">
        <v>2496</v>
      </c>
      <c r="K218" s="40">
        <v>4661</v>
      </c>
      <c r="L218" s="37">
        <v>2000</v>
      </c>
      <c r="M218" s="131" t="s">
        <v>34</v>
      </c>
      <c r="N218" s="42">
        <v>11.01</v>
      </c>
      <c r="O218" s="43">
        <f>IF(N218&gt;0,1/N218*37.7*68.6,"")</f>
        <v>234.89736603088102</v>
      </c>
      <c r="P218" s="44">
        <v>11.93</v>
      </c>
      <c r="Q218" s="128" t="s">
        <v>67</v>
      </c>
      <c r="R218" s="37" t="s">
        <v>36</v>
      </c>
      <c r="S218" s="127" t="s">
        <v>38</v>
      </c>
      <c r="T218" s="37"/>
      <c r="U218" s="47"/>
      <c r="V218" s="48" t="str">
        <f>IF(X218&lt;95,"",X218)</f>
        <v/>
      </c>
      <c r="X218" s="126">
        <f>IFERROR(ROUNDDOWN(N218/P218*100,0),"")</f>
        <v>92</v>
      </c>
    </row>
    <row r="219" spans="1:24" ht="24" customHeight="1">
      <c r="A219" s="22"/>
      <c r="B219" s="23"/>
      <c r="C219" s="135"/>
      <c r="D219" s="36" t="s">
        <v>406</v>
      </c>
      <c r="E219" s="37" t="s">
        <v>30</v>
      </c>
      <c r="F219" s="38">
        <v>2.9990000000000001</v>
      </c>
      <c r="G219" s="37" t="s">
        <v>31</v>
      </c>
      <c r="H219" s="37" t="s">
        <v>32</v>
      </c>
      <c r="I219" s="37" t="s">
        <v>66</v>
      </c>
      <c r="J219" s="40">
        <v>2496</v>
      </c>
      <c r="K219" s="40">
        <v>4661</v>
      </c>
      <c r="L219" s="37">
        <v>2000</v>
      </c>
      <c r="M219" s="131" t="s">
        <v>34</v>
      </c>
      <c r="N219" s="42">
        <v>11.68</v>
      </c>
      <c r="O219" s="43">
        <f>IF(N219&gt;0,1/N219*37.7*68.6,"")</f>
        <v>221.42294520547944</v>
      </c>
      <c r="P219" s="44">
        <v>11.93</v>
      </c>
      <c r="Q219" s="128" t="s">
        <v>35</v>
      </c>
      <c r="R219" s="37" t="s">
        <v>36</v>
      </c>
      <c r="S219" s="127" t="s">
        <v>38</v>
      </c>
      <c r="T219" s="37"/>
      <c r="U219" s="47"/>
      <c r="V219" s="48">
        <f>IF(X219&lt;95,"",X219)</f>
        <v>97</v>
      </c>
      <c r="W219" s="124"/>
      <c r="X219" s="126">
        <f>IFERROR(ROUNDDOWN(N219/P219*100,0),"")</f>
        <v>97</v>
      </c>
    </row>
    <row r="220" spans="1:24" ht="24" customHeight="1">
      <c r="A220" s="22"/>
      <c r="B220" s="23"/>
      <c r="C220" s="135"/>
      <c r="D220" s="36" t="s">
        <v>406</v>
      </c>
      <c r="E220" s="37" t="s">
        <v>30</v>
      </c>
      <c r="F220" s="38">
        <v>2.9990000000000001</v>
      </c>
      <c r="G220" s="37" t="s">
        <v>31</v>
      </c>
      <c r="H220" s="37" t="s">
        <v>32</v>
      </c>
      <c r="I220" s="37" t="s">
        <v>58</v>
      </c>
      <c r="J220" s="40">
        <v>2496</v>
      </c>
      <c r="K220" s="40">
        <v>4661</v>
      </c>
      <c r="L220" s="37">
        <v>2000</v>
      </c>
      <c r="M220" s="131" t="s">
        <v>34</v>
      </c>
      <c r="N220" s="42">
        <v>11.37</v>
      </c>
      <c r="O220" s="43">
        <f>IF(N220&gt;0,1/N220*37.7*68.6,"")</f>
        <v>227.45998240985048</v>
      </c>
      <c r="P220" s="44">
        <v>11.93</v>
      </c>
      <c r="Q220" s="128" t="s">
        <v>35</v>
      </c>
      <c r="R220" s="37" t="s">
        <v>36</v>
      </c>
      <c r="S220" s="127" t="s">
        <v>38</v>
      </c>
      <c r="T220" s="37"/>
      <c r="U220" s="47"/>
      <c r="V220" s="48">
        <f>IF(X220&lt;95,"",X220)</f>
        <v>95</v>
      </c>
      <c r="W220" s="124"/>
      <c r="X220" s="126">
        <f>IFERROR(ROUNDDOWN(N220/P220*100,0),"")</f>
        <v>95</v>
      </c>
    </row>
    <row r="221" spans="1:24" ht="24" customHeight="1">
      <c r="A221" s="22"/>
      <c r="B221" s="23"/>
      <c r="C221" s="135"/>
      <c r="D221" s="36" t="s">
        <v>406</v>
      </c>
      <c r="E221" s="37" t="s">
        <v>30</v>
      </c>
      <c r="F221" s="38">
        <v>2.9990000000000001</v>
      </c>
      <c r="G221" s="37" t="s">
        <v>31</v>
      </c>
      <c r="H221" s="37" t="s">
        <v>32</v>
      </c>
      <c r="I221" s="37" t="s">
        <v>66</v>
      </c>
      <c r="J221" s="40">
        <v>2496</v>
      </c>
      <c r="K221" s="40">
        <v>4661</v>
      </c>
      <c r="L221" s="37">
        <v>2000</v>
      </c>
      <c r="M221" s="131" t="s">
        <v>34</v>
      </c>
      <c r="N221" s="42">
        <v>11.28</v>
      </c>
      <c r="O221" s="43">
        <f>IF(N221&gt;0,1/N221*37.7*68.6,"")</f>
        <v>229.27482269503548</v>
      </c>
      <c r="P221" s="44">
        <v>11.93</v>
      </c>
      <c r="Q221" s="128" t="s">
        <v>67</v>
      </c>
      <c r="R221" s="37" t="s">
        <v>36</v>
      </c>
      <c r="S221" s="127" t="s">
        <v>38</v>
      </c>
      <c r="T221" s="37"/>
      <c r="U221" s="47"/>
      <c r="V221" s="48" t="str">
        <f>IF(X221&lt;95,"",X221)</f>
        <v/>
      </c>
      <c r="X221" s="126">
        <f>IFERROR(ROUNDDOWN(N221/P221*100,0),"")</f>
        <v>94</v>
      </c>
    </row>
    <row r="222" spans="1:24" ht="24" customHeight="1">
      <c r="A222" s="22"/>
      <c r="B222" s="23"/>
      <c r="C222" s="135"/>
      <c r="D222" s="36" t="s">
        <v>406</v>
      </c>
      <c r="E222" s="37" t="s">
        <v>30</v>
      </c>
      <c r="F222" s="38">
        <v>2.9990000000000001</v>
      </c>
      <c r="G222" s="37" t="s">
        <v>31</v>
      </c>
      <c r="H222" s="37" t="s">
        <v>32</v>
      </c>
      <c r="I222" s="37" t="s">
        <v>58</v>
      </c>
      <c r="J222" s="40">
        <v>2496</v>
      </c>
      <c r="K222" s="40">
        <v>4661</v>
      </c>
      <c r="L222" s="37">
        <v>2000</v>
      </c>
      <c r="M222" s="131" t="s">
        <v>34</v>
      </c>
      <c r="N222" s="42">
        <v>11.01</v>
      </c>
      <c r="O222" s="43">
        <f>IF(N222&gt;0,1/N222*37.7*68.6,"")</f>
        <v>234.89736603088102</v>
      </c>
      <c r="P222" s="44">
        <v>11.93</v>
      </c>
      <c r="Q222" s="128" t="s">
        <v>67</v>
      </c>
      <c r="R222" s="37" t="s">
        <v>36</v>
      </c>
      <c r="S222" s="127" t="s">
        <v>38</v>
      </c>
      <c r="T222" s="37"/>
      <c r="U222" s="47"/>
      <c r="V222" s="48" t="str">
        <f>IF(X222&lt;95,"",X222)</f>
        <v/>
      </c>
      <c r="X222" s="126">
        <f>IFERROR(ROUNDDOWN(N222/P222*100,0),"")</f>
        <v>92</v>
      </c>
    </row>
    <row r="223" spans="1:24" ht="24" customHeight="1">
      <c r="A223" s="22"/>
      <c r="B223" s="23"/>
      <c r="C223" s="135"/>
      <c r="D223" s="36" t="s">
        <v>405</v>
      </c>
      <c r="E223" s="37" t="s">
        <v>30</v>
      </c>
      <c r="F223" s="38">
        <v>2.9990000000000001</v>
      </c>
      <c r="G223" s="37" t="s">
        <v>31</v>
      </c>
      <c r="H223" s="37" t="s">
        <v>32</v>
      </c>
      <c r="I223" s="37" t="s">
        <v>66</v>
      </c>
      <c r="J223" s="40">
        <v>2496</v>
      </c>
      <c r="K223" s="40">
        <v>4661</v>
      </c>
      <c r="L223" s="37">
        <v>2000</v>
      </c>
      <c r="M223" s="131" t="s">
        <v>34</v>
      </c>
      <c r="N223" s="42">
        <v>11.68</v>
      </c>
      <c r="O223" s="43">
        <f>IF(N223&gt;0,1/N223*37.7*68.6,"")</f>
        <v>221.42294520547944</v>
      </c>
      <c r="P223" s="44">
        <v>11.93</v>
      </c>
      <c r="Q223" s="128" t="s">
        <v>35</v>
      </c>
      <c r="R223" s="37" t="s">
        <v>36</v>
      </c>
      <c r="S223" s="127" t="s">
        <v>91</v>
      </c>
      <c r="T223" s="37"/>
      <c r="U223" s="47"/>
      <c r="V223" s="48">
        <f>IF(X223&lt;95,"",X223)</f>
        <v>97</v>
      </c>
      <c r="W223" s="124"/>
      <c r="X223" s="126">
        <f>IFERROR(ROUNDDOWN(N223/P223*100,0),"")</f>
        <v>97</v>
      </c>
    </row>
    <row r="224" spans="1:24" ht="24" customHeight="1">
      <c r="A224" s="22"/>
      <c r="B224" s="23"/>
      <c r="C224" s="135"/>
      <c r="D224" s="36" t="s">
        <v>405</v>
      </c>
      <c r="E224" s="37" t="s">
        <v>30</v>
      </c>
      <c r="F224" s="38">
        <v>2.9990000000000001</v>
      </c>
      <c r="G224" s="37" t="s">
        <v>31</v>
      </c>
      <c r="H224" s="37" t="s">
        <v>32</v>
      </c>
      <c r="I224" s="37" t="s">
        <v>66</v>
      </c>
      <c r="J224" s="40">
        <v>2496</v>
      </c>
      <c r="K224" s="40">
        <v>4661</v>
      </c>
      <c r="L224" s="37">
        <v>2000</v>
      </c>
      <c r="M224" s="131" t="s">
        <v>34</v>
      </c>
      <c r="N224" s="42">
        <v>11.29</v>
      </c>
      <c r="O224" s="43">
        <f>IF(N224&gt;0,1/N224*37.7*68.6,"")</f>
        <v>229.07174490699734</v>
      </c>
      <c r="P224" s="44">
        <v>11.93</v>
      </c>
      <c r="Q224" s="128" t="s">
        <v>35</v>
      </c>
      <c r="R224" s="37" t="s">
        <v>36</v>
      </c>
      <c r="S224" s="127" t="s">
        <v>91</v>
      </c>
      <c r="T224" s="37"/>
      <c r="U224" s="47"/>
      <c r="V224" s="48" t="str">
        <f>IF(X224&lt;95,"",X224)</f>
        <v/>
      </c>
      <c r="W224" s="124"/>
      <c r="X224" s="126">
        <f>IFERROR(ROUNDDOWN(N224/P224*100,0),"")</f>
        <v>94</v>
      </c>
    </row>
    <row r="225" spans="1:24" ht="24" customHeight="1">
      <c r="A225" s="22"/>
      <c r="B225" s="23"/>
      <c r="C225" s="135"/>
      <c r="D225" s="36" t="s">
        <v>405</v>
      </c>
      <c r="E225" s="37" t="s">
        <v>30</v>
      </c>
      <c r="F225" s="38">
        <v>2.9990000000000001</v>
      </c>
      <c r="G225" s="37" t="s">
        <v>31</v>
      </c>
      <c r="H225" s="37" t="s">
        <v>32</v>
      </c>
      <c r="I225" s="37" t="s">
        <v>66</v>
      </c>
      <c r="J225" s="40">
        <v>2496</v>
      </c>
      <c r="K225" s="40">
        <v>4661</v>
      </c>
      <c r="L225" s="37">
        <v>2000</v>
      </c>
      <c r="M225" s="131" t="s">
        <v>34</v>
      </c>
      <c r="N225" s="42">
        <v>11.28</v>
      </c>
      <c r="O225" s="43">
        <f>IF(N225&gt;0,1/N225*37.7*68.6,"")</f>
        <v>229.27482269503548</v>
      </c>
      <c r="P225" s="44">
        <v>11.93</v>
      </c>
      <c r="Q225" s="128" t="s">
        <v>67</v>
      </c>
      <c r="R225" s="37" t="s">
        <v>36</v>
      </c>
      <c r="S225" s="127" t="s">
        <v>91</v>
      </c>
      <c r="T225" s="37"/>
      <c r="U225" s="47"/>
      <c r="V225" s="48" t="str">
        <f>IF(X225&lt;95,"",X225)</f>
        <v/>
      </c>
      <c r="X225" s="126">
        <f>IFERROR(ROUNDDOWN(N225/P225*100,0),"")</f>
        <v>94</v>
      </c>
    </row>
    <row r="226" spans="1:24" ht="24" customHeight="1">
      <c r="A226" s="22"/>
      <c r="B226" s="23"/>
      <c r="C226" s="135"/>
      <c r="D226" s="36" t="s">
        <v>405</v>
      </c>
      <c r="E226" s="37" t="s">
        <v>30</v>
      </c>
      <c r="F226" s="38">
        <v>2.9990000000000001</v>
      </c>
      <c r="G226" s="37" t="s">
        <v>31</v>
      </c>
      <c r="H226" s="37" t="s">
        <v>32</v>
      </c>
      <c r="I226" s="37" t="s">
        <v>66</v>
      </c>
      <c r="J226" s="40">
        <v>2496</v>
      </c>
      <c r="K226" s="40">
        <v>4661</v>
      </c>
      <c r="L226" s="37">
        <v>2000</v>
      </c>
      <c r="M226" s="131" t="s">
        <v>34</v>
      </c>
      <c r="N226" s="42">
        <v>10.94</v>
      </c>
      <c r="O226" s="43">
        <f>IF(N226&gt;0,1/N226*37.7*68.6,"")</f>
        <v>236.400365630713</v>
      </c>
      <c r="P226" s="44">
        <v>11.93</v>
      </c>
      <c r="Q226" s="128" t="s">
        <v>67</v>
      </c>
      <c r="R226" s="37" t="s">
        <v>36</v>
      </c>
      <c r="S226" s="127" t="s">
        <v>91</v>
      </c>
      <c r="T226" s="37"/>
      <c r="U226" s="47"/>
      <c r="V226" s="48" t="str">
        <f>IF(X226&lt;95,"",X226)</f>
        <v/>
      </c>
      <c r="X226" s="126">
        <f>IFERROR(ROUNDDOWN(N226/P226*100,0),"")</f>
        <v>91</v>
      </c>
    </row>
    <row r="227" spans="1:24" ht="24" customHeight="1">
      <c r="A227" s="22"/>
      <c r="B227" s="23"/>
      <c r="C227" s="135"/>
      <c r="D227" s="36" t="s">
        <v>404</v>
      </c>
      <c r="E227" s="37" t="s">
        <v>30</v>
      </c>
      <c r="F227" s="38">
        <v>2.9990000000000001</v>
      </c>
      <c r="G227" s="37" t="s">
        <v>31</v>
      </c>
      <c r="H227" s="37" t="s">
        <v>32</v>
      </c>
      <c r="I227" s="37" t="s">
        <v>66</v>
      </c>
      <c r="J227" s="40">
        <v>2496</v>
      </c>
      <c r="K227" s="40">
        <v>4661</v>
      </c>
      <c r="L227" s="37">
        <v>2000</v>
      </c>
      <c r="M227" s="131" t="s">
        <v>34</v>
      </c>
      <c r="N227" s="42">
        <v>11.68</v>
      </c>
      <c r="O227" s="43">
        <f>IF(N227&gt;0,1/N227*37.7*68.6,"")</f>
        <v>221.42294520547944</v>
      </c>
      <c r="P227" s="44">
        <v>11.93</v>
      </c>
      <c r="Q227" s="128" t="s">
        <v>35</v>
      </c>
      <c r="R227" s="37" t="s">
        <v>36</v>
      </c>
      <c r="S227" s="127" t="s">
        <v>91</v>
      </c>
      <c r="T227" s="37"/>
      <c r="U227" s="47"/>
      <c r="V227" s="48">
        <f>IF(X227&lt;95,"",X227)</f>
        <v>97</v>
      </c>
      <c r="W227" s="124"/>
      <c r="X227" s="126">
        <f>IFERROR(ROUNDDOWN(N227/P227*100,0),"")</f>
        <v>97</v>
      </c>
    </row>
    <row r="228" spans="1:24" ht="24" customHeight="1">
      <c r="A228" s="22"/>
      <c r="B228" s="23"/>
      <c r="C228" s="135"/>
      <c r="D228" s="36" t="s">
        <v>404</v>
      </c>
      <c r="E228" s="37" t="s">
        <v>30</v>
      </c>
      <c r="F228" s="38">
        <v>2.9990000000000001</v>
      </c>
      <c r="G228" s="37" t="s">
        <v>31</v>
      </c>
      <c r="H228" s="37" t="s">
        <v>32</v>
      </c>
      <c r="I228" s="37" t="s">
        <v>66</v>
      </c>
      <c r="J228" s="40">
        <v>2496</v>
      </c>
      <c r="K228" s="40">
        <v>4661</v>
      </c>
      <c r="L228" s="37">
        <v>2000</v>
      </c>
      <c r="M228" s="131" t="s">
        <v>34</v>
      </c>
      <c r="N228" s="42">
        <v>11.29</v>
      </c>
      <c r="O228" s="43">
        <f>IF(N228&gt;0,1/N228*37.7*68.6,"")</f>
        <v>229.07174490699734</v>
      </c>
      <c r="P228" s="44">
        <v>11.93</v>
      </c>
      <c r="Q228" s="128" t="s">
        <v>35</v>
      </c>
      <c r="R228" s="37" t="s">
        <v>36</v>
      </c>
      <c r="S228" s="127" t="s">
        <v>91</v>
      </c>
      <c r="T228" s="37"/>
      <c r="U228" s="47"/>
      <c r="V228" s="48" t="str">
        <f>IF(X228&lt;95,"",X228)</f>
        <v/>
      </c>
      <c r="W228" s="124"/>
      <c r="X228" s="126">
        <f>IFERROR(ROUNDDOWN(N228/P228*100,0),"")</f>
        <v>94</v>
      </c>
    </row>
    <row r="229" spans="1:24" ht="24" customHeight="1">
      <c r="A229" s="22"/>
      <c r="B229" s="23"/>
      <c r="C229" s="135"/>
      <c r="D229" s="36" t="s">
        <v>404</v>
      </c>
      <c r="E229" s="37" t="s">
        <v>30</v>
      </c>
      <c r="F229" s="38">
        <v>2.9990000000000001</v>
      </c>
      <c r="G229" s="37" t="s">
        <v>31</v>
      </c>
      <c r="H229" s="37" t="s">
        <v>32</v>
      </c>
      <c r="I229" s="37" t="s">
        <v>66</v>
      </c>
      <c r="J229" s="40">
        <v>2496</v>
      </c>
      <c r="K229" s="40">
        <v>4661</v>
      </c>
      <c r="L229" s="37">
        <v>2000</v>
      </c>
      <c r="M229" s="131" t="s">
        <v>34</v>
      </c>
      <c r="N229" s="42">
        <v>11.28</v>
      </c>
      <c r="O229" s="43">
        <f>IF(N229&gt;0,1/N229*37.7*68.6,"")</f>
        <v>229.27482269503548</v>
      </c>
      <c r="P229" s="44">
        <v>11.93</v>
      </c>
      <c r="Q229" s="128" t="s">
        <v>67</v>
      </c>
      <c r="R229" s="37" t="s">
        <v>36</v>
      </c>
      <c r="S229" s="127" t="s">
        <v>91</v>
      </c>
      <c r="T229" s="37"/>
      <c r="U229" s="47"/>
      <c r="V229" s="48" t="str">
        <f>IF(X229&lt;95,"",X229)</f>
        <v/>
      </c>
      <c r="X229" s="126">
        <f>IFERROR(ROUNDDOWN(N229/P229*100,0),"")</f>
        <v>94</v>
      </c>
    </row>
    <row r="230" spans="1:24" ht="24" customHeight="1">
      <c r="A230" s="22"/>
      <c r="B230" s="23"/>
      <c r="C230" s="135"/>
      <c r="D230" s="36" t="s">
        <v>404</v>
      </c>
      <c r="E230" s="37" t="s">
        <v>30</v>
      </c>
      <c r="F230" s="38">
        <v>2.9990000000000001</v>
      </c>
      <c r="G230" s="37" t="s">
        <v>31</v>
      </c>
      <c r="H230" s="37" t="s">
        <v>32</v>
      </c>
      <c r="I230" s="37" t="s">
        <v>66</v>
      </c>
      <c r="J230" s="40">
        <v>2496</v>
      </c>
      <c r="K230" s="40">
        <v>4661</v>
      </c>
      <c r="L230" s="37">
        <v>2000</v>
      </c>
      <c r="M230" s="131" t="s">
        <v>34</v>
      </c>
      <c r="N230" s="42">
        <v>10.94</v>
      </c>
      <c r="O230" s="43">
        <f>IF(N230&gt;0,1/N230*37.7*68.6,"")</f>
        <v>236.400365630713</v>
      </c>
      <c r="P230" s="44">
        <v>11.93</v>
      </c>
      <c r="Q230" s="128" t="s">
        <v>67</v>
      </c>
      <c r="R230" s="37" t="s">
        <v>36</v>
      </c>
      <c r="S230" s="127" t="s">
        <v>91</v>
      </c>
      <c r="T230" s="37"/>
      <c r="U230" s="47"/>
      <c r="V230" s="48" t="str">
        <f>IF(X230&lt;95,"",X230)</f>
        <v/>
      </c>
      <c r="X230" s="126">
        <f>IFERROR(ROUNDDOWN(N230/P230*100,0),"")</f>
        <v>91</v>
      </c>
    </row>
    <row r="231" spans="1:24" ht="24" customHeight="1">
      <c r="A231" s="22"/>
      <c r="B231" s="23"/>
      <c r="C231" s="135"/>
      <c r="D231" s="36" t="s">
        <v>403</v>
      </c>
      <c r="E231" s="37" t="s">
        <v>30</v>
      </c>
      <c r="F231" s="38">
        <v>2.9990000000000001</v>
      </c>
      <c r="G231" s="37" t="s">
        <v>31</v>
      </c>
      <c r="H231" s="37" t="s">
        <v>32</v>
      </c>
      <c r="I231" s="37" t="s">
        <v>66</v>
      </c>
      <c r="J231" s="40">
        <v>2496</v>
      </c>
      <c r="K231" s="40">
        <v>4661</v>
      </c>
      <c r="L231" s="37">
        <v>2000</v>
      </c>
      <c r="M231" s="131" t="s">
        <v>34</v>
      </c>
      <c r="N231" s="42">
        <v>11.68</v>
      </c>
      <c r="O231" s="43">
        <f>IF(N231&gt;0,1/N231*37.7*68.6,"")</f>
        <v>221.42294520547944</v>
      </c>
      <c r="P231" s="44">
        <v>11.93</v>
      </c>
      <c r="Q231" s="128" t="s">
        <v>35</v>
      </c>
      <c r="R231" s="37" t="s">
        <v>36</v>
      </c>
      <c r="S231" s="127" t="s">
        <v>38</v>
      </c>
      <c r="T231" s="37"/>
      <c r="U231" s="47"/>
      <c r="V231" s="48">
        <f>IF(X231&lt;95,"",X231)</f>
        <v>97</v>
      </c>
      <c r="W231" s="124"/>
      <c r="X231" s="126">
        <f>IFERROR(ROUNDDOWN(N231/P231*100,0),"")</f>
        <v>97</v>
      </c>
    </row>
    <row r="232" spans="1:24" ht="24" customHeight="1">
      <c r="A232" s="22"/>
      <c r="B232" s="23"/>
      <c r="C232" s="135"/>
      <c r="D232" s="36" t="s">
        <v>403</v>
      </c>
      <c r="E232" s="37" t="s">
        <v>30</v>
      </c>
      <c r="F232" s="38">
        <v>2.9990000000000001</v>
      </c>
      <c r="G232" s="37" t="s">
        <v>31</v>
      </c>
      <c r="H232" s="37" t="s">
        <v>32</v>
      </c>
      <c r="I232" s="37" t="s">
        <v>58</v>
      </c>
      <c r="J232" s="40">
        <v>2496</v>
      </c>
      <c r="K232" s="40">
        <v>4661</v>
      </c>
      <c r="L232" s="37">
        <v>2000</v>
      </c>
      <c r="M232" s="131" t="s">
        <v>34</v>
      </c>
      <c r="N232" s="42">
        <v>11.37</v>
      </c>
      <c r="O232" s="43">
        <f>IF(N232&gt;0,1/N232*37.7*68.6,"")</f>
        <v>227.45998240985048</v>
      </c>
      <c r="P232" s="44">
        <v>11.93</v>
      </c>
      <c r="Q232" s="128" t="s">
        <v>35</v>
      </c>
      <c r="R232" s="37" t="s">
        <v>36</v>
      </c>
      <c r="S232" s="127" t="s">
        <v>38</v>
      </c>
      <c r="T232" s="37"/>
      <c r="U232" s="47"/>
      <c r="V232" s="48">
        <f>IF(X232&lt;95,"",X232)</f>
        <v>95</v>
      </c>
      <c r="W232" s="124"/>
      <c r="X232" s="126">
        <f>IFERROR(ROUNDDOWN(N232/P232*100,0),"")</f>
        <v>95</v>
      </c>
    </row>
    <row r="233" spans="1:24" ht="24" customHeight="1">
      <c r="A233" s="22"/>
      <c r="B233" s="23"/>
      <c r="C233" s="135"/>
      <c r="D233" s="36" t="s">
        <v>403</v>
      </c>
      <c r="E233" s="37" t="s">
        <v>30</v>
      </c>
      <c r="F233" s="38">
        <v>2.9990000000000001</v>
      </c>
      <c r="G233" s="37" t="s">
        <v>31</v>
      </c>
      <c r="H233" s="37" t="s">
        <v>32</v>
      </c>
      <c r="I233" s="37" t="s">
        <v>66</v>
      </c>
      <c r="J233" s="40">
        <v>2496</v>
      </c>
      <c r="K233" s="40">
        <v>4661</v>
      </c>
      <c r="L233" s="37">
        <v>2000</v>
      </c>
      <c r="M233" s="131" t="s">
        <v>34</v>
      </c>
      <c r="N233" s="42">
        <v>11.28</v>
      </c>
      <c r="O233" s="43">
        <f>IF(N233&gt;0,1/N233*37.7*68.6,"")</f>
        <v>229.27482269503548</v>
      </c>
      <c r="P233" s="44">
        <v>11.93</v>
      </c>
      <c r="Q233" s="128" t="s">
        <v>67</v>
      </c>
      <c r="R233" s="37" t="s">
        <v>36</v>
      </c>
      <c r="S233" s="127" t="s">
        <v>38</v>
      </c>
      <c r="T233" s="37"/>
      <c r="U233" s="47"/>
      <c r="V233" s="48" t="str">
        <f>IF(X233&lt;95,"",X233)</f>
        <v/>
      </c>
      <c r="X233" s="126">
        <f>IFERROR(ROUNDDOWN(N233/P233*100,0),"")</f>
        <v>94</v>
      </c>
    </row>
    <row r="234" spans="1:24" ht="24" customHeight="1">
      <c r="A234" s="22"/>
      <c r="B234" s="23"/>
      <c r="C234" s="135"/>
      <c r="D234" s="36" t="s">
        <v>403</v>
      </c>
      <c r="E234" s="37" t="s">
        <v>30</v>
      </c>
      <c r="F234" s="38">
        <v>2.9990000000000001</v>
      </c>
      <c r="G234" s="37" t="s">
        <v>31</v>
      </c>
      <c r="H234" s="37" t="s">
        <v>32</v>
      </c>
      <c r="I234" s="37" t="s">
        <v>58</v>
      </c>
      <c r="J234" s="40">
        <v>2496</v>
      </c>
      <c r="K234" s="40">
        <v>4661</v>
      </c>
      <c r="L234" s="37">
        <v>2000</v>
      </c>
      <c r="M234" s="131" t="s">
        <v>34</v>
      </c>
      <c r="N234" s="42">
        <v>11.01</v>
      </c>
      <c r="O234" s="43">
        <f>IF(N234&gt;0,1/N234*37.7*68.6,"")</f>
        <v>234.89736603088102</v>
      </c>
      <c r="P234" s="44">
        <v>11.93</v>
      </c>
      <c r="Q234" s="128" t="s">
        <v>67</v>
      </c>
      <c r="R234" s="37" t="s">
        <v>36</v>
      </c>
      <c r="S234" s="127" t="s">
        <v>38</v>
      </c>
      <c r="T234" s="37"/>
      <c r="U234" s="47"/>
      <c r="V234" s="48" t="str">
        <f>IF(X234&lt;95,"",X234)</f>
        <v/>
      </c>
      <c r="X234" s="126">
        <f>IFERROR(ROUNDDOWN(N234/P234*100,0),"")</f>
        <v>92</v>
      </c>
    </row>
    <row r="235" spans="1:24" ht="24" customHeight="1">
      <c r="A235" s="22"/>
      <c r="B235" s="23"/>
      <c r="C235" s="135"/>
      <c r="D235" s="36" t="s">
        <v>402</v>
      </c>
      <c r="E235" s="37" t="s">
        <v>30</v>
      </c>
      <c r="F235" s="38">
        <v>2.9990000000000001</v>
      </c>
      <c r="G235" s="37" t="s">
        <v>31</v>
      </c>
      <c r="H235" s="37" t="s">
        <v>32</v>
      </c>
      <c r="I235" s="37" t="s">
        <v>66</v>
      </c>
      <c r="J235" s="40">
        <v>2496</v>
      </c>
      <c r="K235" s="40">
        <v>4661</v>
      </c>
      <c r="L235" s="37">
        <v>2000</v>
      </c>
      <c r="M235" s="131" t="s">
        <v>34</v>
      </c>
      <c r="N235" s="42">
        <v>11.68</v>
      </c>
      <c r="O235" s="43">
        <f>IF(N235&gt;0,1/N235*37.7*68.6,"")</f>
        <v>221.42294520547944</v>
      </c>
      <c r="P235" s="44">
        <v>11.93</v>
      </c>
      <c r="Q235" s="128" t="s">
        <v>35</v>
      </c>
      <c r="R235" s="37" t="s">
        <v>36</v>
      </c>
      <c r="S235" s="127" t="s">
        <v>38</v>
      </c>
      <c r="T235" s="37"/>
      <c r="U235" s="47"/>
      <c r="V235" s="48">
        <f>IF(X235&lt;95,"",X235)</f>
        <v>97</v>
      </c>
      <c r="W235" s="124"/>
      <c r="X235" s="126">
        <f>IFERROR(ROUNDDOWN(N235/P235*100,0),"")</f>
        <v>97</v>
      </c>
    </row>
    <row r="236" spans="1:24" ht="24" customHeight="1">
      <c r="A236" s="22"/>
      <c r="B236" s="23"/>
      <c r="C236" s="135"/>
      <c r="D236" s="36" t="s">
        <v>402</v>
      </c>
      <c r="E236" s="37" t="s">
        <v>30</v>
      </c>
      <c r="F236" s="38">
        <v>2.9990000000000001</v>
      </c>
      <c r="G236" s="37" t="s">
        <v>31</v>
      </c>
      <c r="H236" s="37" t="s">
        <v>32</v>
      </c>
      <c r="I236" s="37" t="s">
        <v>58</v>
      </c>
      <c r="J236" s="40">
        <v>2496</v>
      </c>
      <c r="K236" s="40">
        <v>4661</v>
      </c>
      <c r="L236" s="37">
        <v>2000</v>
      </c>
      <c r="M236" s="131" t="s">
        <v>34</v>
      </c>
      <c r="N236" s="42">
        <v>11.37</v>
      </c>
      <c r="O236" s="43">
        <f>IF(N236&gt;0,1/N236*37.7*68.6,"")</f>
        <v>227.45998240985048</v>
      </c>
      <c r="P236" s="44">
        <v>11.93</v>
      </c>
      <c r="Q236" s="128" t="s">
        <v>35</v>
      </c>
      <c r="R236" s="37" t="s">
        <v>36</v>
      </c>
      <c r="S236" s="127" t="s">
        <v>38</v>
      </c>
      <c r="T236" s="37"/>
      <c r="U236" s="47"/>
      <c r="V236" s="48">
        <f>IF(X236&lt;95,"",X236)</f>
        <v>95</v>
      </c>
      <c r="W236" s="124"/>
      <c r="X236" s="126">
        <f>IFERROR(ROUNDDOWN(N236/P236*100,0),"")</f>
        <v>95</v>
      </c>
    </row>
    <row r="237" spans="1:24" ht="24" customHeight="1">
      <c r="A237" s="22"/>
      <c r="B237" s="23"/>
      <c r="C237" s="135"/>
      <c r="D237" s="36" t="s">
        <v>402</v>
      </c>
      <c r="E237" s="37" t="s">
        <v>30</v>
      </c>
      <c r="F237" s="38">
        <v>2.9990000000000001</v>
      </c>
      <c r="G237" s="37" t="s">
        <v>31</v>
      </c>
      <c r="H237" s="37" t="s">
        <v>32</v>
      </c>
      <c r="I237" s="37" t="s">
        <v>66</v>
      </c>
      <c r="J237" s="40">
        <v>2496</v>
      </c>
      <c r="K237" s="40">
        <v>4661</v>
      </c>
      <c r="L237" s="37">
        <v>2000</v>
      </c>
      <c r="M237" s="131" t="s">
        <v>34</v>
      </c>
      <c r="N237" s="42">
        <v>11.28</v>
      </c>
      <c r="O237" s="43">
        <f>IF(N237&gt;0,1/N237*37.7*68.6,"")</f>
        <v>229.27482269503548</v>
      </c>
      <c r="P237" s="44">
        <v>11.93</v>
      </c>
      <c r="Q237" s="128" t="s">
        <v>67</v>
      </c>
      <c r="R237" s="37" t="s">
        <v>36</v>
      </c>
      <c r="S237" s="127" t="s">
        <v>38</v>
      </c>
      <c r="T237" s="37"/>
      <c r="U237" s="47"/>
      <c r="V237" s="48" t="str">
        <f>IF(X237&lt;95,"",X237)</f>
        <v/>
      </c>
      <c r="X237" s="126">
        <f>IFERROR(ROUNDDOWN(N237/P237*100,0),"")</f>
        <v>94</v>
      </c>
    </row>
    <row r="238" spans="1:24" ht="24" customHeight="1">
      <c r="A238" s="22"/>
      <c r="B238" s="23"/>
      <c r="C238" s="135"/>
      <c r="D238" s="36" t="s">
        <v>402</v>
      </c>
      <c r="E238" s="37" t="s">
        <v>30</v>
      </c>
      <c r="F238" s="38">
        <v>2.9990000000000001</v>
      </c>
      <c r="G238" s="37" t="s">
        <v>31</v>
      </c>
      <c r="H238" s="37" t="s">
        <v>32</v>
      </c>
      <c r="I238" s="37" t="s">
        <v>58</v>
      </c>
      <c r="J238" s="40">
        <v>2496</v>
      </c>
      <c r="K238" s="40">
        <v>4661</v>
      </c>
      <c r="L238" s="37">
        <v>2000</v>
      </c>
      <c r="M238" s="131" t="s">
        <v>34</v>
      </c>
      <c r="N238" s="42">
        <v>11.01</v>
      </c>
      <c r="O238" s="43">
        <f>IF(N238&gt;0,1/N238*37.7*68.6,"")</f>
        <v>234.89736603088102</v>
      </c>
      <c r="P238" s="44">
        <v>11.93</v>
      </c>
      <c r="Q238" s="128" t="s">
        <v>67</v>
      </c>
      <c r="R238" s="37" t="s">
        <v>36</v>
      </c>
      <c r="S238" s="127" t="s">
        <v>38</v>
      </c>
      <c r="T238" s="37"/>
      <c r="U238" s="47"/>
      <c r="V238" s="48" t="str">
        <f>IF(X238&lt;95,"",X238)</f>
        <v/>
      </c>
      <c r="X238" s="126">
        <f>IFERROR(ROUNDDOWN(N238/P238*100,0),"")</f>
        <v>92</v>
      </c>
    </row>
    <row r="239" spans="1:24" ht="24" customHeight="1">
      <c r="A239" s="22"/>
      <c r="B239" s="23"/>
      <c r="C239" s="135"/>
      <c r="D239" s="36" t="s">
        <v>401</v>
      </c>
      <c r="E239" s="37" t="s">
        <v>30</v>
      </c>
      <c r="F239" s="38">
        <v>2.9990000000000001</v>
      </c>
      <c r="G239" s="37" t="s">
        <v>31</v>
      </c>
      <c r="H239" s="37" t="s">
        <v>32</v>
      </c>
      <c r="I239" s="37" t="s">
        <v>66</v>
      </c>
      <c r="J239" s="40">
        <v>2496</v>
      </c>
      <c r="K239" s="40">
        <v>4661</v>
      </c>
      <c r="L239" s="37">
        <v>2000</v>
      </c>
      <c r="M239" s="131" t="s">
        <v>34</v>
      </c>
      <c r="N239" s="42">
        <v>11.68</v>
      </c>
      <c r="O239" s="43">
        <f>IF(N239&gt;0,1/N239*37.7*68.6,"")</f>
        <v>221.42294520547944</v>
      </c>
      <c r="P239" s="44">
        <v>11.93</v>
      </c>
      <c r="Q239" s="128" t="s">
        <v>35</v>
      </c>
      <c r="R239" s="37" t="s">
        <v>36</v>
      </c>
      <c r="S239" s="127" t="s">
        <v>38</v>
      </c>
      <c r="T239" s="37"/>
      <c r="U239" s="47"/>
      <c r="V239" s="48">
        <f>IF(X239&lt;95,"",X239)</f>
        <v>97</v>
      </c>
      <c r="W239" s="124"/>
      <c r="X239" s="126">
        <f>IFERROR(ROUNDDOWN(N239/P239*100,0),"")</f>
        <v>97</v>
      </c>
    </row>
    <row r="240" spans="1:24" ht="24" customHeight="1">
      <c r="A240" s="22"/>
      <c r="B240" s="23"/>
      <c r="C240" s="135"/>
      <c r="D240" s="36" t="s">
        <v>401</v>
      </c>
      <c r="E240" s="37" t="s">
        <v>30</v>
      </c>
      <c r="F240" s="38">
        <v>2.9990000000000001</v>
      </c>
      <c r="G240" s="37" t="s">
        <v>31</v>
      </c>
      <c r="H240" s="37" t="s">
        <v>32</v>
      </c>
      <c r="I240" s="37" t="s">
        <v>58</v>
      </c>
      <c r="J240" s="40">
        <v>2496</v>
      </c>
      <c r="K240" s="40">
        <v>4661</v>
      </c>
      <c r="L240" s="37">
        <v>2000</v>
      </c>
      <c r="M240" s="131" t="s">
        <v>34</v>
      </c>
      <c r="N240" s="42">
        <v>11.37</v>
      </c>
      <c r="O240" s="43">
        <f>IF(N240&gt;0,1/N240*37.7*68.6,"")</f>
        <v>227.45998240985048</v>
      </c>
      <c r="P240" s="44">
        <v>11.93</v>
      </c>
      <c r="Q240" s="128" t="s">
        <v>35</v>
      </c>
      <c r="R240" s="37" t="s">
        <v>36</v>
      </c>
      <c r="S240" s="127" t="s">
        <v>38</v>
      </c>
      <c r="T240" s="37"/>
      <c r="U240" s="47"/>
      <c r="V240" s="48">
        <f>IF(X240&lt;95,"",X240)</f>
        <v>95</v>
      </c>
      <c r="W240" s="124"/>
      <c r="X240" s="126">
        <f>IFERROR(ROUNDDOWN(N240/P240*100,0),"")</f>
        <v>95</v>
      </c>
    </row>
    <row r="241" spans="1:24" ht="24" customHeight="1">
      <c r="A241" s="22"/>
      <c r="B241" s="23"/>
      <c r="C241" s="135"/>
      <c r="D241" s="36" t="s">
        <v>401</v>
      </c>
      <c r="E241" s="37" t="s">
        <v>30</v>
      </c>
      <c r="F241" s="38">
        <v>2.9990000000000001</v>
      </c>
      <c r="G241" s="37" t="s">
        <v>31</v>
      </c>
      <c r="H241" s="37" t="s">
        <v>32</v>
      </c>
      <c r="I241" s="37" t="s">
        <v>66</v>
      </c>
      <c r="J241" s="40">
        <v>2496</v>
      </c>
      <c r="K241" s="40">
        <v>4661</v>
      </c>
      <c r="L241" s="37">
        <v>2000</v>
      </c>
      <c r="M241" s="131" t="s">
        <v>34</v>
      </c>
      <c r="N241" s="42">
        <v>11.28</v>
      </c>
      <c r="O241" s="43">
        <f>IF(N241&gt;0,1/N241*37.7*68.6,"")</f>
        <v>229.27482269503548</v>
      </c>
      <c r="P241" s="44">
        <v>11.93</v>
      </c>
      <c r="Q241" s="128" t="s">
        <v>67</v>
      </c>
      <c r="R241" s="37" t="s">
        <v>36</v>
      </c>
      <c r="S241" s="127" t="s">
        <v>38</v>
      </c>
      <c r="T241" s="37"/>
      <c r="U241" s="47"/>
      <c r="V241" s="48" t="str">
        <f>IF(X241&lt;95,"",X241)</f>
        <v/>
      </c>
      <c r="X241" s="126">
        <f>IFERROR(ROUNDDOWN(N241/P241*100,0),"")</f>
        <v>94</v>
      </c>
    </row>
    <row r="242" spans="1:24" ht="24" customHeight="1">
      <c r="A242" s="22"/>
      <c r="B242" s="23"/>
      <c r="C242" s="135"/>
      <c r="D242" s="36" t="s">
        <v>401</v>
      </c>
      <c r="E242" s="37" t="s">
        <v>30</v>
      </c>
      <c r="F242" s="38">
        <v>2.9990000000000001</v>
      </c>
      <c r="G242" s="37" t="s">
        <v>31</v>
      </c>
      <c r="H242" s="37" t="s">
        <v>32</v>
      </c>
      <c r="I242" s="37" t="s">
        <v>58</v>
      </c>
      <c r="J242" s="40">
        <v>2496</v>
      </c>
      <c r="K242" s="40">
        <v>4661</v>
      </c>
      <c r="L242" s="37">
        <v>2000</v>
      </c>
      <c r="M242" s="131" t="s">
        <v>34</v>
      </c>
      <c r="N242" s="42">
        <v>11.01</v>
      </c>
      <c r="O242" s="43">
        <f>IF(N242&gt;0,1/N242*37.7*68.6,"")</f>
        <v>234.89736603088102</v>
      </c>
      <c r="P242" s="44">
        <v>11.93</v>
      </c>
      <c r="Q242" s="128" t="s">
        <v>67</v>
      </c>
      <c r="R242" s="37" t="s">
        <v>36</v>
      </c>
      <c r="S242" s="127" t="s">
        <v>38</v>
      </c>
      <c r="T242" s="37"/>
      <c r="U242" s="47"/>
      <c r="V242" s="48" t="str">
        <f>IF(X242&lt;95,"",X242)</f>
        <v/>
      </c>
      <c r="X242" s="126">
        <f>IFERROR(ROUNDDOWN(N242/P242*100,0),"")</f>
        <v>92</v>
      </c>
    </row>
    <row r="243" spans="1:24" ht="24" customHeight="1">
      <c r="A243" s="22"/>
      <c r="B243" s="23"/>
      <c r="C243" s="135"/>
      <c r="D243" s="36" t="s">
        <v>400</v>
      </c>
      <c r="E243" s="37" t="s">
        <v>30</v>
      </c>
      <c r="F243" s="38">
        <v>2.9990000000000001</v>
      </c>
      <c r="G243" s="37" t="s">
        <v>31</v>
      </c>
      <c r="H243" s="37" t="s">
        <v>32</v>
      </c>
      <c r="I243" s="37" t="s">
        <v>66</v>
      </c>
      <c r="J243" s="40">
        <v>2496</v>
      </c>
      <c r="K243" s="40">
        <v>4661</v>
      </c>
      <c r="L243" s="37">
        <v>2000</v>
      </c>
      <c r="M243" s="131" t="s">
        <v>34</v>
      </c>
      <c r="N243" s="42">
        <v>11.68</v>
      </c>
      <c r="O243" s="43">
        <f>IF(N243&gt;0,1/N243*37.7*68.6,"")</f>
        <v>221.42294520547944</v>
      </c>
      <c r="P243" s="44">
        <v>11.93</v>
      </c>
      <c r="Q243" s="128" t="s">
        <v>35</v>
      </c>
      <c r="R243" s="37" t="s">
        <v>36</v>
      </c>
      <c r="S243" s="127" t="s">
        <v>108</v>
      </c>
      <c r="T243" s="37"/>
      <c r="U243" s="47"/>
      <c r="V243" s="48">
        <f>IF(X243&lt;95,"",X243)</f>
        <v>97</v>
      </c>
      <c r="W243" s="124"/>
      <c r="X243" s="126">
        <f>IFERROR(ROUNDDOWN(N243/P243*100,0),"")</f>
        <v>97</v>
      </c>
    </row>
    <row r="244" spans="1:24" ht="24" customHeight="1">
      <c r="A244" s="22"/>
      <c r="B244" s="23"/>
      <c r="C244" s="135"/>
      <c r="D244" s="36" t="s">
        <v>400</v>
      </c>
      <c r="E244" s="37" t="s">
        <v>30</v>
      </c>
      <c r="F244" s="38">
        <v>2.9990000000000001</v>
      </c>
      <c r="G244" s="37" t="s">
        <v>31</v>
      </c>
      <c r="H244" s="37" t="s">
        <v>32</v>
      </c>
      <c r="I244" s="37" t="s">
        <v>66</v>
      </c>
      <c r="J244" s="40">
        <v>2496</v>
      </c>
      <c r="K244" s="40">
        <v>4661</v>
      </c>
      <c r="L244" s="37">
        <v>2000</v>
      </c>
      <c r="M244" s="131" t="s">
        <v>34</v>
      </c>
      <c r="N244" s="42">
        <v>11.29</v>
      </c>
      <c r="O244" s="43">
        <f>IF(N244&gt;0,1/N244*37.7*68.6,"")</f>
        <v>229.07174490699734</v>
      </c>
      <c r="P244" s="44">
        <v>11.93</v>
      </c>
      <c r="Q244" s="128" t="s">
        <v>35</v>
      </c>
      <c r="R244" s="37" t="s">
        <v>36</v>
      </c>
      <c r="S244" s="127" t="s">
        <v>108</v>
      </c>
      <c r="T244" s="37"/>
      <c r="U244" s="47"/>
      <c r="V244" s="48" t="str">
        <f>IF(X244&lt;95,"",X244)</f>
        <v/>
      </c>
      <c r="W244" s="124"/>
      <c r="X244" s="126">
        <f>IFERROR(ROUNDDOWN(N244/P244*100,0),"")</f>
        <v>94</v>
      </c>
    </row>
    <row r="245" spans="1:24" ht="24" customHeight="1">
      <c r="A245" s="22"/>
      <c r="B245" s="23"/>
      <c r="C245" s="135"/>
      <c r="D245" s="36" t="s">
        <v>400</v>
      </c>
      <c r="E245" s="37" t="s">
        <v>30</v>
      </c>
      <c r="F245" s="38">
        <v>2.9990000000000001</v>
      </c>
      <c r="G245" s="37" t="s">
        <v>31</v>
      </c>
      <c r="H245" s="37" t="s">
        <v>32</v>
      </c>
      <c r="I245" s="37" t="s">
        <v>66</v>
      </c>
      <c r="J245" s="40">
        <v>2496</v>
      </c>
      <c r="K245" s="40">
        <v>4661</v>
      </c>
      <c r="L245" s="37">
        <v>2000</v>
      </c>
      <c r="M245" s="131" t="s">
        <v>34</v>
      </c>
      <c r="N245" s="42">
        <v>11.28</v>
      </c>
      <c r="O245" s="43">
        <f>IF(N245&gt;0,1/N245*37.7*68.6,"")</f>
        <v>229.27482269503548</v>
      </c>
      <c r="P245" s="44">
        <v>11.93</v>
      </c>
      <c r="Q245" s="128" t="s">
        <v>67</v>
      </c>
      <c r="R245" s="37" t="s">
        <v>36</v>
      </c>
      <c r="S245" s="127" t="s">
        <v>108</v>
      </c>
      <c r="T245" s="37"/>
      <c r="U245" s="47"/>
      <c r="V245" s="48" t="str">
        <f>IF(X245&lt;95,"",X245)</f>
        <v/>
      </c>
      <c r="X245" s="126">
        <f>IFERROR(ROUNDDOWN(N245/P245*100,0),"")</f>
        <v>94</v>
      </c>
    </row>
    <row r="246" spans="1:24" ht="24" customHeight="1">
      <c r="A246" s="22"/>
      <c r="B246" s="23"/>
      <c r="C246" s="135"/>
      <c r="D246" s="36" t="s">
        <v>400</v>
      </c>
      <c r="E246" s="37" t="s">
        <v>30</v>
      </c>
      <c r="F246" s="38">
        <v>2.9990000000000001</v>
      </c>
      <c r="G246" s="37" t="s">
        <v>31</v>
      </c>
      <c r="H246" s="37" t="s">
        <v>32</v>
      </c>
      <c r="I246" s="37" t="s">
        <v>66</v>
      </c>
      <c r="J246" s="40">
        <v>2496</v>
      </c>
      <c r="K246" s="40">
        <v>4661</v>
      </c>
      <c r="L246" s="37">
        <v>2000</v>
      </c>
      <c r="M246" s="131" t="s">
        <v>34</v>
      </c>
      <c r="N246" s="42">
        <v>10.94</v>
      </c>
      <c r="O246" s="43">
        <f>IF(N246&gt;0,1/N246*37.7*68.6,"")</f>
        <v>236.400365630713</v>
      </c>
      <c r="P246" s="44">
        <v>11.93</v>
      </c>
      <c r="Q246" s="128" t="s">
        <v>67</v>
      </c>
      <c r="R246" s="37" t="s">
        <v>36</v>
      </c>
      <c r="S246" s="127" t="s">
        <v>108</v>
      </c>
      <c r="T246" s="37"/>
      <c r="U246" s="47"/>
      <c r="V246" s="48" t="str">
        <f>IF(X246&lt;95,"",X246)</f>
        <v/>
      </c>
      <c r="X246" s="126">
        <f>IFERROR(ROUNDDOWN(N246/P246*100,0),"")</f>
        <v>91</v>
      </c>
    </row>
    <row r="247" spans="1:24" ht="24" customHeight="1">
      <c r="A247" s="22"/>
      <c r="B247" s="23"/>
      <c r="C247" s="135"/>
      <c r="D247" s="36" t="s">
        <v>399</v>
      </c>
      <c r="E247" s="37" t="s">
        <v>30</v>
      </c>
      <c r="F247" s="38">
        <v>2.9990000000000001</v>
      </c>
      <c r="G247" s="37" t="s">
        <v>31</v>
      </c>
      <c r="H247" s="37" t="s">
        <v>32</v>
      </c>
      <c r="I247" s="37" t="s">
        <v>58</v>
      </c>
      <c r="J247" s="40">
        <v>2496</v>
      </c>
      <c r="K247" s="40">
        <v>4661</v>
      </c>
      <c r="L247" s="37">
        <v>2000</v>
      </c>
      <c r="M247" s="131" t="s">
        <v>34</v>
      </c>
      <c r="N247" s="42">
        <v>11.58</v>
      </c>
      <c r="O247" s="43">
        <f>IF(N247&gt;0,1/N247*37.7*68.6,"")</f>
        <v>223.33506044905008</v>
      </c>
      <c r="P247" s="44">
        <v>11.93</v>
      </c>
      <c r="Q247" s="128" t="s">
        <v>35</v>
      </c>
      <c r="R247" s="37" t="s">
        <v>36</v>
      </c>
      <c r="S247" s="127" t="s">
        <v>38</v>
      </c>
      <c r="T247" s="37"/>
      <c r="U247" s="47"/>
      <c r="V247" s="48">
        <f>IF(X247&lt;95,"",X247)</f>
        <v>97</v>
      </c>
      <c r="W247" s="124"/>
      <c r="X247" s="126">
        <f>IFERROR(ROUNDDOWN(N247/P247*100,0),"")</f>
        <v>97</v>
      </c>
    </row>
    <row r="248" spans="1:24" ht="24" customHeight="1">
      <c r="A248" s="22"/>
      <c r="B248" s="23"/>
      <c r="C248" s="135"/>
      <c r="D248" s="36" t="s">
        <v>399</v>
      </c>
      <c r="E248" s="37" t="s">
        <v>30</v>
      </c>
      <c r="F248" s="38">
        <v>2.9990000000000001</v>
      </c>
      <c r="G248" s="37" t="s">
        <v>31</v>
      </c>
      <c r="H248" s="37" t="s">
        <v>32</v>
      </c>
      <c r="I248" s="37" t="s">
        <v>58</v>
      </c>
      <c r="J248" s="40">
        <v>2496</v>
      </c>
      <c r="K248" s="40">
        <v>4661</v>
      </c>
      <c r="L248" s="37">
        <v>2000</v>
      </c>
      <c r="M248" s="131" t="s">
        <v>34</v>
      </c>
      <c r="N248" s="42">
        <v>11.37</v>
      </c>
      <c r="O248" s="43">
        <f>IF(N248&gt;0,1/N248*37.7*68.6,"")</f>
        <v>227.45998240985048</v>
      </c>
      <c r="P248" s="44">
        <v>11.93</v>
      </c>
      <c r="Q248" s="128" t="s">
        <v>35</v>
      </c>
      <c r="R248" s="37" t="s">
        <v>36</v>
      </c>
      <c r="S248" s="127" t="s">
        <v>38</v>
      </c>
      <c r="T248" s="37"/>
      <c r="U248" s="47"/>
      <c r="V248" s="48">
        <f>IF(X248&lt;95,"",X248)</f>
        <v>95</v>
      </c>
      <c r="W248" s="124"/>
      <c r="X248" s="126">
        <f>IFERROR(ROUNDDOWN(N248/P248*100,0),"")</f>
        <v>95</v>
      </c>
    </row>
    <row r="249" spans="1:24" ht="24" customHeight="1">
      <c r="A249" s="22"/>
      <c r="B249" s="23"/>
      <c r="C249" s="135"/>
      <c r="D249" s="36" t="s">
        <v>399</v>
      </c>
      <c r="E249" s="37" t="s">
        <v>30</v>
      </c>
      <c r="F249" s="38">
        <v>2.9990000000000001</v>
      </c>
      <c r="G249" s="37" t="s">
        <v>31</v>
      </c>
      <c r="H249" s="37" t="s">
        <v>32</v>
      </c>
      <c r="I249" s="37" t="s">
        <v>58</v>
      </c>
      <c r="J249" s="40">
        <v>2496</v>
      </c>
      <c r="K249" s="40">
        <v>4661</v>
      </c>
      <c r="L249" s="37">
        <v>2000</v>
      </c>
      <c r="M249" s="131" t="s">
        <v>34</v>
      </c>
      <c r="N249" s="42">
        <v>11.36</v>
      </c>
      <c r="O249" s="43">
        <f>IF(N249&gt;0,1/N249*37.7*68.6,"")</f>
        <v>227.66021126760566</v>
      </c>
      <c r="P249" s="44">
        <v>11.93</v>
      </c>
      <c r="Q249" s="128" t="s">
        <v>67</v>
      </c>
      <c r="R249" s="37" t="s">
        <v>36</v>
      </c>
      <c r="S249" s="127" t="s">
        <v>38</v>
      </c>
      <c r="T249" s="37"/>
      <c r="U249" s="47"/>
      <c r="V249" s="48">
        <f>IF(X249&lt;95,"",X249)</f>
        <v>95</v>
      </c>
      <c r="X249" s="126">
        <f>IFERROR(ROUNDDOWN(N249/P249*100,0),"")</f>
        <v>95</v>
      </c>
    </row>
    <row r="250" spans="1:24" ht="24" customHeight="1">
      <c r="A250" s="22"/>
      <c r="B250" s="23"/>
      <c r="C250" s="135"/>
      <c r="D250" s="36" t="s">
        <v>399</v>
      </c>
      <c r="E250" s="37" t="s">
        <v>30</v>
      </c>
      <c r="F250" s="38">
        <v>2.9990000000000001</v>
      </c>
      <c r="G250" s="37" t="s">
        <v>31</v>
      </c>
      <c r="H250" s="37" t="s">
        <v>32</v>
      </c>
      <c r="I250" s="37" t="s">
        <v>58</v>
      </c>
      <c r="J250" s="40">
        <v>2496</v>
      </c>
      <c r="K250" s="40">
        <v>4661</v>
      </c>
      <c r="L250" s="37">
        <v>2000</v>
      </c>
      <c r="M250" s="131" t="s">
        <v>34</v>
      </c>
      <c r="N250" s="42">
        <v>11.01</v>
      </c>
      <c r="O250" s="43">
        <f>IF(N250&gt;0,1/N250*37.7*68.6,"")</f>
        <v>234.89736603088102</v>
      </c>
      <c r="P250" s="44">
        <v>11.93</v>
      </c>
      <c r="Q250" s="128" t="s">
        <v>67</v>
      </c>
      <c r="R250" s="37" t="s">
        <v>36</v>
      </c>
      <c r="S250" s="127" t="s">
        <v>38</v>
      </c>
      <c r="T250" s="37"/>
      <c r="U250" s="47"/>
      <c r="V250" s="48" t="str">
        <f>IF(X250&lt;95,"",X250)</f>
        <v/>
      </c>
      <c r="X250" s="126">
        <f>IFERROR(ROUNDDOWN(N250/P250*100,0),"")</f>
        <v>92</v>
      </c>
    </row>
    <row r="251" spans="1:24" ht="24" customHeight="1">
      <c r="A251" s="22"/>
      <c r="B251" s="23"/>
      <c r="C251" s="135"/>
      <c r="D251" s="36" t="s">
        <v>399</v>
      </c>
      <c r="E251" s="37" t="s">
        <v>30</v>
      </c>
      <c r="F251" s="38">
        <v>2.9990000000000001</v>
      </c>
      <c r="G251" s="37" t="s">
        <v>31</v>
      </c>
      <c r="H251" s="37" t="s">
        <v>32</v>
      </c>
      <c r="I251" s="37" t="s">
        <v>58</v>
      </c>
      <c r="J251" s="40">
        <v>2750</v>
      </c>
      <c r="K251" s="40">
        <v>5914</v>
      </c>
      <c r="L251" s="37">
        <v>2999</v>
      </c>
      <c r="M251" s="131" t="s">
        <v>34</v>
      </c>
      <c r="N251" s="42">
        <v>10.31</v>
      </c>
      <c r="O251" s="43">
        <f>IF(N251&gt;0,1/N251*37.7*68.6,"")</f>
        <v>250.84578079534433</v>
      </c>
      <c r="P251" s="44">
        <v>10.59</v>
      </c>
      <c r="Q251" s="128" t="s">
        <v>35</v>
      </c>
      <c r="R251" s="37" t="s">
        <v>36</v>
      </c>
      <c r="S251" s="127" t="s">
        <v>38</v>
      </c>
      <c r="T251" s="37"/>
      <c r="U251" s="47"/>
      <c r="V251" s="48">
        <f>IF(X251&lt;95,"",X251)</f>
        <v>97</v>
      </c>
      <c r="W251" s="124"/>
      <c r="X251" s="126">
        <f>IFERROR(ROUNDDOWN(N251/P251*100,0),"")</f>
        <v>97</v>
      </c>
    </row>
    <row r="252" spans="1:24" ht="24" customHeight="1">
      <c r="A252" s="22"/>
      <c r="B252" s="23"/>
      <c r="C252" s="135"/>
      <c r="D252" s="36" t="s">
        <v>399</v>
      </c>
      <c r="E252" s="37" t="s">
        <v>30</v>
      </c>
      <c r="F252" s="38">
        <v>2.9990000000000001</v>
      </c>
      <c r="G252" s="37" t="s">
        <v>31</v>
      </c>
      <c r="H252" s="37" t="s">
        <v>32</v>
      </c>
      <c r="I252" s="37" t="s">
        <v>58</v>
      </c>
      <c r="J252" s="40">
        <v>2750</v>
      </c>
      <c r="K252" s="40">
        <v>5914</v>
      </c>
      <c r="L252" s="37">
        <v>2999</v>
      </c>
      <c r="M252" s="131" t="s">
        <v>34</v>
      </c>
      <c r="N252" s="42">
        <v>10.11</v>
      </c>
      <c r="O252" s="43">
        <f>IF(N252&gt;0,1/N252*37.7*68.6,"")</f>
        <v>255.80811078140457</v>
      </c>
      <c r="P252" s="44">
        <v>10.59</v>
      </c>
      <c r="Q252" s="128" t="s">
        <v>35</v>
      </c>
      <c r="R252" s="37" t="s">
        <v>36</v>
      </c>
      <c r="S252" s="127" t="s">
        <v>38</v>
      </c>
      <c r="T252" s="37"/>
      <c r="U252" s="47"/>
      <c r="V252" s="48">
        <f>IF(X252&lt;95,"",X252)</f>
        <v>95</v>
      </c>
      <c r="W252" s="124"/>
      <c r="X252" s="126">
        <f>IFERROR(ROUNDDOWN(N252/P252*100,0),"")</f>
        <v>95</v>
      </c>
    </row>
    <row r="253" spans="1:24" ht="24" customHeight="1">
      <c r="A253" s="22"/>
      <c r="B253" s="23"/>
      <c r="C253" s="135"/>
      <c r="D253" s="36" t="s">
        <v>399</v>
      </c>
      <c r="E253" s="37" t="s">
        <v>30</v>
      </c>
      <c r="F253" s="38">
        <v>2.9990000000000001</v>
      </c>
      <c r="G253" s="37" t="s">
        <v>31</v>
      </c>
      <c r="H253" s="37" t="s">
        <v>32</v>
      </c>
      <c r="I253" s="37" t="s">
        <v>58</v>
      </c>
      <c r="J253" s="40">
        <v>2750</v>
      </c>
      <c r="K253" s="40">
        <v>5914</v>
      </c>
      <c r="L253" s="37">
        <v>2999</v>
      </c>
      <c r="M253" s="131" t="s">
        <v>34</v>
      </c>
      <c r="N253" s="42">
        <v>9.9600000000000009</v>
      </c>
      <c r="O253" s="43">
        <f>IF(N253&gt;0,1/N253*37.7*68.6,"")</f>
        <v>259.66064257028108</v>
      </c>
      <c r="P253" s="44">
        <v>10.59</v>
      </c>
      <c r="Q253" s="128" t="s">
        <v>67</v>
      </c>
      <c r="R253" s="37" t="s">
        <v>36</v>
      </c>
      <c r="S253" s="127" t="s">
        <v>38</v>
      </c>
      <c r="T253" s="37"/>
      <c r="U253" s="47"/>
      <c r="V253" s="48" t="str">
        <f>IF(X253&lt;95,"",X253)</f>
        <v/>
      </c>
      <c r="X253" s="126">
        <f>IFERROR(ROUNDDOWN(N253/P253*100,0),"")</f>
        <v>94</v>
      </c>
    </row>
    <row r="254" spans="1:24" ht="24" customHeight="1">
      <c r="A254" s="22"/>
      <c r="B254" s="23"/>
      <c r="C254" s="135"/>
      <c r="D254" s="36" t="s">
        <v>399</v>
      </c>
      <c r="E254" s="37" t="s">
        <v>30</v>
      </c>
      <c r="F254" s="38">
        <v>2.9990000000000001</v>
      </c>
      <c r="G254" s="37" t="s">
        <v>31</v>
      </c>
      <c r="H254" s="37" t="s">
        <v>32</v>
      </c>
      <c r="I254" s="37" t="s">
        <v>58</v>
      </c>
      <c r="J254" s="40">
        <v>2750</v>
      </c>
      <c r="K254" s="40">
        <v>5914</v>
      </c>
      <c r="L254" s="37">
        <v>2999</v>
      </c>
      <c r="M254" s="131" t="s">
        <v>34</v>
      </c>
      <c r="N254" s="42">
        <v>9.84</v>
      </c>
      <c r="O254" s="43">
        <f>IF(N254&gt;0,1/N254*37.7*68.6,"")</f>
        <v>262.82723577235771</v>
      </c>
      <c r="P254" s="44">
        <v>10.59</v>
      </c>
      <c r="Q254" s="128" t="s">
        <v>67</v>
      </c>
      <c r="R254" s="37" t="s">
        <v>36</v>
      </c>
      <c r="S254" s="127" t="s">
        <v>38</v>
      </c>
      <c r="T254" s="37"/>
      <c r="U254" s="47"/>
      <c r="V254" s="48" t="str">
        <f>IF(X254&lt;95,"",X254)</f>
        <v/>
      </c>
      <c r="X254" s="126">
        <f>IFERROR(ROUNDDOWN(N254/P254*100,0),"")</f>
        <v>92</v>
      </c>
    </row>
    <row r="255" spans="1:24" ht="24" customHeight="1">
      <c r="A255" s="22"/>
      <c r="B255" s="23"/>
      <c r="C255" s="135"/>
      <c r="D255" s="36" t="s">
        <v>398</v>
      </c>
      <c r="E255" s="37" t="s">
        <v>30</v>
      </c>
      <c r="F255" s="38">
        <v>2.9990000000000001</v>
      </c>
      <c r="G255" s="37" t="s">
        <v>31</v>
      </c>
      <c r="H255" s="37" t="s">
        <v>32</v>
      </c>
      <c r="I255" s="37" t="s">
        <v>58</v>
      </c>
      <c r="J255" s="40">
        <v>2496</v>
      </c>
      <c r="K255" s="40">
        <v>4661</v>
      </c>
      <c r="L255" s="37">
        <v>2000</v>
      </c>
      <c r="M255" s="131" t="s">
        <v>34</v>
      </c>
      <c r="N255" s="42">
        <v>11.58</v>
      </c>
      <c r="O255" s="43">
        <f>IF(N255&gt;0,1/N255*37.7*68.6,"")</f>
        <v>223.33506044905008</v>
      </c>
      <c r="P255" s="44">
        <v>11.93</v>
      </c>
      <c r="Q255" s="128" t="s">
        <v>35</v>
      </c>
      <c r="R255" s="37" t="s">
        <v>36</v>
      </c>
      <c r="S255" s="127" t="s">
        <v>38</v>
      </c>
      <c r="T255" s="37"/>
      <c r="U255" s="47"/>
      <c r="V255" s="48">
        <f>IF(X255&lt;95,"",X255)</f>
        <v>97</v>
      </c>
      <c r="W255" s="124"/>
      <c r="X255" s="126">
        <f>IFERROR(ROUNDDOWN(N255/P255*100,0),"")</f>
        <v>97</v>
      </c>
    </row>
    <row r="256" spans="1:24" ht="24" customHeight="1">
      <c r="A256" s="22"/>
      <c r="B256" s="23"/>
      <c r="C256" s="135"/>
      <c r="D256" s="36" t="s">
        <v>398</v>
      </c>
      <c r="E256" s="37" t="s">
        <v>30</v>
      </c>
      <c r="F256" s="38">
        <v>2.9990000000000001</v>
      </c>
      <c r="G256" s="37" t="s">
        <v>31</v>
      </c>
      <c r="H256" s="37" t="s">
        <v>32</v>
      </c>
      <c r="I256" s="37" t="s">
        <v>58</v>
      </c>
      <c r="J256" s="40">
        <v>2496</v>
      </c>
      <c r="K256" s="40">
        <v>4661</v>
      </c>
      <c r="L256" s="37">
        <v>2000</v>
      </c>
      <c r="M256" s="131" t="s">
        <v>34</v>
      </c>
      <c r="N256" s="42">
        <v>11.37</v>
      </c>
      <c r="O256" s="43">
        <f>IF(N256&gt;0,1/N256*37.7*68.6,"")</f>
        <v>227.45998240985048</v>
      </c>
      <c r="P256" s="44">
        <v>11.93</v>
      </c>
      <c r="Q256" s="128" t="s">
        <v>35</v>
      </c>
      <c r="R256" s="37" t="s">
        <v>36</v>
      </c>
      <c r="S256" s="127" t="s">
        <v>38</v>
      </c>
      <c r="T256" s="37"/>
      <c r="U256" s="47"/>
      <c r="V256" s="48">
        <f>IF(X256&lt;95,"",X256)</f>
        <v>95</v>
      </c>
      <c r="W256" s="124"/>
      <c r="X256" s="126">
        <f>IFERROR(ROUNDDOWN(N256/P256*100,0),"")</f>
        <v>95</v>
      </c>
    </row>
    <row r="257" spans="1:24" ht="24" customHeight="1">
      <c r="A257" s="22"/>
      <c r="B257" s="23"/>
      <c r="C257" s="135"/>
      <c r="D257" s="36" t="s">
        <v>398</v>
      </c>
      <c r="E257" s="37" t="s">
        <v>30</v>
      </c>
      <c r="F257" s="38">
        <v>2.9990000000000001</v>
      </c>
      <c r="G257" s="37" t="s">
        <v>31</v>
      </c>
      <c r="H257" s="37" t="s">
        <v>32</v>
      </c>
      <c r="I257" s="37" t="s">
        <v>58</v>
      </c>
      <c r="J257" s="40">
        <v>2496</v>
      </c>
      <c r="K257" s="40">
        <v>4661</v>
      </c>
      <c r="L257" s="37">
        <v>2000</v>
      </c>
      <c r="M257" s="131" t="s">
        <v>34</v>
      </c>
      <c r="N257" s="42">
        <v>11.36</v>
      </c>
      <c r="O257" s="43">
        <f>IF(N257&gt;0,1/N257*37.7*68.6,"")</f>
        <v>227.66021126760566</v>
      </c>
      <c r="P257" s="44">
        <v>11.93</v>
      </c>
      <c r="Q257" s="128" t="s">
        <v>67</v>
      </c>
      <c r="R257" s="37" t="s">
        <v>36</v>
      </c>
      <c r="S257" s="127" t="s">
        <v>38</v>
      </c>
      <c r="T257" s="37"/>
      <c r="U257" s="47"/>
      <c r="V257" s="48">
        <f>IF(X257&lt;95,"",X257)</f>
        <v>95</v>
      </c>
      <c r="X257" s="126">
        <f>IFERROR(ROUNDDOWN(N257/P257*100,0),"")</f>
        <v>95</v>
      </c>
    </row>
    <row r="258" spans="1:24" ht="24" customHeight="1">
      <c r="A258" s="22"/>
      <c r="B258" s="23"/>
      <c r="C258" s="135"/>
      <c r="D258" s="36" t="s">
        <v>398</v>
      </c>
      <c r="E258" s="37" t="s">
        <v>30</v>
      </c>
      <c r="F258" s="38">
        <v>2.9990000000000001</v>
      </c>
      <c r="G258" s="37" t="s">
        <v>31</v>
      </c>
      <c r="H258" s="37" t="s">
        <v>32</v>
      </c>
      <c r="I258" s="37" t="s">
        <v>58</v>
      </c>
      <c r="J258" s="40">
        <v>2496</v>
      </c>
      <c r="K258" s="40">
        <v>4661</v>
      </c>
      <c r="L258" s="37">
        <v>2000</v>
      </c>
      <c r="M258" s="131" t="s">
        <v>34</v>
      </c>
      <c r="N258" s="42">
        <v>11.01</v>
      </c>
      <c r="O258" s="43">
        <f>IF(N258&gt;0,1/N258*37.7*68.6,"")</f>
        <v>234.89736603088102</v>
      </c>
      <c r="P258" s="44">
        <v>11.93</v>
      </c>
      <c r="Q258" s="128" t="s">
        <v>67</v>
      </c>
      <c r="R258" s="37" t="s">
        <v>36</v>
      </c>
      <c r="S258" s="127" t="s">
        <v>38</v>
      </c>
      <c r="T258" s="37"/>
      <c r="U258" s="47"/>
      <c r="V258" s="48" t="str">
        <f>IF(X258&lt;95,"",X258)</f>
        <v/>
      </c>
      <c r="X258" s="126">
        <f>IFERROR(ROUNDDOWN(N258/P258*100,0),"")</f>
        <v>92</v>
      </c>
    </row>
    <row r="259" spans="1:24" ht="24" customHeight="1">
      <c r="A259" s="22"/>
      <c r="B259" s="23"/>
      <c r="C259" s="135"/>
      <c r="D259" s="36" t="s">
        <v>398</v>
      </c>
      <c r="E259" s="37" t="s">
        <v>30</v>
      </c>
      <c r="F259" s="38">
        <v>2.9990000000000001</v>
      </c>
      <c r="G259" s="37" t="s">
        <v>31</v>
      </c>
      <c r="H259" s="37" t="s">
        <v>32</v>
      </c>
      <c r="I259" s="37" t="s">
        <v>58</v>
      </c>
      <c r="J259" s="40">
        <v>2750</v>
      </c>
      <c r="K259" s="40">
        <v>5914</v>
      </c>
      <c r="L259" s="37">
        <v>2999</v>
      </c>
      <c r="M259" s="131" t="s">
        <v>34</v>
      </c>
      <c r="N259" s="42">
        <v>10.31</v>
      </c>
      <c r="O259" s="43">
        <f>IF(N259&gt;0,1/N259*37.7*68.6,"")</f>
        <v>250.84578079534433</v>
      </c>
      <c r="P259" s="44">
        <v>10.59</v>
      </c>
      <c r="Q259" s="128" t="s">
        <v>35</v>
      </c>
      <c r="R259" s="37" t="s">
        <v>36</v>
      </c>
      <c r="S259" s="127" t="s">
        <v>38</v>
      </c>
      <c r="T259" s="37"/>
      <c r="U259" s="47"/>
      <c r="V259" s="48">
        <f>IF(X259&lt;95,"",X259)</f>
        <v>97</v>
      </c>
      <c r="W259" s="124"/>
      <c r="X259" s="126">
        <f>IFERROR(ROUNDDOWN(N259/P259*100,0),"")</f>
        <v>97</v>
      </c>
    </row>
    <row r="260" spans="1:24" ht="24" customHeight="1">
      <c r="A260" s="22"/>
      <c r="B260" s="23"/>
      <c r="C260" s="135"/>
      <c r="D260" s="36" t="s">
        <v>398</v>
      </c>
      <c r="E260" s="37" t="s">
        <v>30</v>
      </c>
      <c r="F260" s="38">
        <v>2.9990000000000001</v>
      </c>
      <c r="G260" s="37" t="s">
        <v>31</v>
      </c>
      <c r="H260" s="37" t="s">
        <v>32</v>
      </c>
      <c r="I260" s="37" t="s">
        <v>58</v>
      </c>
      <c r="J260" s="40">
        <v>2750</v>
      </c>
      <c r="K260" s="40">
        <v>5914</v>
      </c>
      <c r="L260" s="37">
        <v>2999</v>
      </c>
      <c r="M260" s="131" t="s">
        <v>34</v>
      </c>
      <c r="N260" s="42">
        <v>10.11</v>
      </c>
      <c r="O260" s="43">
        <f>IF(N260&gt;0,1/N260*37.7*68.6,"")</f>
        <v>255.80811078140457</v>
      </c>
      <c r="P260" s="44">
        <v>10.59</v>
      </c>
      <c r="Q260" s="128" t="s">
        <v>35</v>
      </c>
      <c r="R260" s="37" t="s">
        <v>36</v>
      </c>
      <c r="S260" s="127" t="s">
        <v>38</v>
      </c>
      <c r="T260" s="37"/>
      <c r="U260" s="47"/>
      <c r="V260" s="48">
        <f>IF(X260&lt;95,"",X260)</f>
        <v>95</v>
      </c>
      <c r="W260" s="124"/>
      <c r="X260" s="126">
        <f>IFERROR(ROUNDDOWN(N260/P260*100,0),"")</f>
        <v>95</v>
      </c>
    </row>
    <row r="261" spans="1:24" ht="24" customHeight="1">
      <c r="A261" s="22"/>
      <c r="B261" s="23"/>
      <c r="C261" s="135"/>
      <c r="D261" s="36" t="s">
        <v>398</v>
      </c>
      <c r="E261" s="37" t="s">
        <v>30</v>
      </c>
      <c r="F261" s="38">
        <v>2.9990000000000001</v>
      </c>
      <c r="G261" s="37" t="s">
        <v>31</v>
      </c>
      <c r="H261" s="37" t="s">
        <v>32</v>
      </c>
      <c r="I261" s="37" t="s">
        <v>58</v>
      </c>
      <c r="J261" s="40">
        <v>2750</v>
      </c>
      <c r="K261" s="40">
        <v>5914</v>
      </c>
      <c r="L261" s="37">
        <v>2999</v>
      </c>
      <c r="M261" s="131" t="s">
        <v>34</v>
      </c>
      <c r="N261" s="42">
        <v>9.9600000000000009</v>
      </c>
      <c r="O261" s="43">
        <f>IF(N261&gt;0,1/N261*37.7*68.6,"")</f>
        <v>259.66064257028108</v>
      </c>
      <c r="P261" s="44">
        <v>10.59</v>
      </c>
      <c r="Q261" s="128" t="s">
        <v>67</v>
      </c>
      <c r="R261" s="37" t="s">
        <v>36</v>
      </c>
      <c r="S261" s="127" t="s">
        <v>38</v>
      </c>
      <c r="T261" s="37"/>
      <c r="U261" s="47"/>
      <c r="V261" s="48" t="str">
        <f>IF(X261&lt;95,"",X261)</f>
        <v/>
      </c>
      <c r="X261" s="126">
        <f>IFERROR(ROUNDDOWN(N261/P261*100,0),"")</f>
        <v>94</v>
      </c>
    </row>
    <row r="262" spans="1:24" ht="24" customHeight="1">
      <c r="A262" s="22"/>
      <c r="B262" s="23"/>
      <c r="C262" s="135"/>
      <c r="D262" s="36" t="s">
        <v>398</v>
      </c>
      <c r="E262" s="37" t="s">
        <v>30</v>
      </c>
      <c r="F262" s="38">
        <v>2.9990000000000001</v>
      </c>
      <c r="G262" s="37" t="s">
        <v>31</v>
      </c>
      <c r="H262" s="37" t="s">
        <v>32</v>
      </c>
      <c r="I262" s="37" t="s">
        <v>58</v>
      </c>
      <c r="J262" s="40">
        <v>2750</v>
      </c>
      <c r="K262" s="40">
        <v>5914</v>
      </c>
      <c r="L262" s="37">
        <v>2999</v>
      </c>
      <c r="M262" s="131" t="s">
        <v>34</v>
      </c>
      <c r="N262" s="42">
        <v>9.84</v>
      </c>
      <c r="O262" s="43">
        <f>IF(N262&gt;0,1/N262*37.7*68.6,"")</f>
        <v>262.82723577235771</v>
      </c>
      <c r="P262" s="44">
        <v>10.59</v>
      </c>
      <c r="Q262" s="128" t="s">
        <v>67</v>
      </c>
      <c r="R262" s="37" t="s">
        <v>36</v>
      </c>
      <c r="S262" s="127" t="s">
        <v>38</v>
      </c>
      <c r="T262" s="37"/>
      <c r="U262" s="47"/>
      <c r="V262" s="48" t="str">
        <f>IF(X262&lt;95,"",X262)</f>
        <v/>
      </c>
      <c r="X262" s="126">
        <f>IFERROR(ROUNDDOWN(N262/P262*100,0),"")</f>
        <v>92</v>
      </c>
    </row>
    <row r="263" spans="1:24" ht="24" customHeight="1">
      <c r="A263" s="22"/>
      <c r="B263" s="23"/>
      <c r="C263" s="135"/>
      <c r="D263" s="36" t="s">
        <v>397</v>
      </c>
      <c r="E263" s="37" t="s">
        <v>30</v>
      </c>
      <c r="F263" s="38">
        <v>2.9990000000000001</v>
      </c>
      <c r="G263" s="37" t="s">
        <v>31</v>
      </c>
      <c r="H263" s="37" t="s">
        <v>32</v>
      </c>
      <c r="I263" s="37" t="s">
        <v>58</v>
      </c>
      <c r="J263" s="40">
        <v>2496</v>
      </c>
      <c r="K263" s="40">
        <v>4661</v>
      </c>
      <c r="L263" s="37">
        <v>2000</v>
      </c>
      <c r="M263" s="131" t="s">
        <v>34</v>
      </c>
      <c r="N263" s="42">
        <v>11.58</v>
      </c>
      <c r="O263" s="43">
        <f>IF(N263&gt;0,1/N263*37.7*68.6,"")</f>
        <v>223.33506044905008</v>
      </c>
      <c r="P263" s="44">
        <v>11.93</v>
      </c>
      <c r="Q263" s="128" t="s">
        <v>35</v>
      </c>
      <c r="R263" s="37" t="s">
        <v>36</v>
      </c>
      <c r="S263" s="127" t="s">
        <v>38</v>
      </c>
      <c r="T263" s="37"/>
      <c r="U263" s="47"/>
      <c r="V263" s="48">
        <f>IF(X263&lt;95,"",X263)</f>
        <v>97</v>
      </c>
      <c r="W263" s="124"/>
      <c r="X263" s="126">
        <f>IFERROR(ROUNDDOWN(N263/P263*100,0),"")</f>
        <v>97</v>
      </c>
    </row>
    <row r="264" spans="1:24" ht="24" customHeight="1">
      <c r="A264" s="22"/>
      <c r="B264" s="23"/>
      <c r="C264" s="135"/>
      <c r="D264" s="36" t="s">
        <v>397</v>
      </c>
      <c r="E264" s="37" t="s">
        <v>30</v>
      </c>
      <c r="F264" s="38">
        <v>2.9990000000000001</v>
      </c>
      <c r="G264" s="37" t="s">
        <v>31</v>
      </c>
      <c r="H264" s="37" t="s">
        <v>32</v>
      </c>
      <c r="I264" s="37" t="s">
        <v>58</v>
      </c>
      <c r="J264" s="40">
        <v>2496</v>
      </c>
      <c r="K264" s="40">
        <v>4661</v>
      </c>
      <c r="L264" s="37">
        <v>2000</v>
      </c>
      <c r="M264" s="131" t="s">
        <v>34</v>
      </c>
      <c r="N264" s="42">
        <v>11.37</v>
      </c>
      <c r="O264" s="43">
        <f>IF(N264&gt;0,1/N264*37.7*68.6,"")</f>
        <v>227.45998240985048</v>
      </c>
      <c r="P264" s="44">
        <v>11.93</v>
      </c>
      <c r="Q264" s="128" t="s">
        <v>35</v>
      </c>
      <c r="R264" s="37" t="s">
        <v>36</v>
      </c>
      <c r="S264" s="127" t="s">
        <v>38</v>
      </c>
      <c r="T264" s="37"/>
      <c r="U264" s="47"/>
      <c r="V264" s="48">
        <f>IF(X264&lt;95,"",X264)</f>
        <v>95</v>
      </c>
      <c r="W264" s="124"/>
      <c r="X264" s="126">
        <f>IFERROR(ROUNDDOWN(N264/P264*100,0),"")</f>
        <v>95</v>
      </c>
    </row>
    <row r="265" spans="1:24" ht="24" customHeight="1">
      <c r="A265" s="22"/>
      <c r="B265" s="23"/>
      <c r="C265" s="135"/>
      <c r="D265" s="36" t="s">
        <v>397</v>
      </c>
      <c r="E265" s="37" t="s">
        <v>30</v>
      </c>
      <c r="F265" s="38">
        <v>2.9990000000000001</v>
      </c>
      <c r="G265" s="37" t="s">
        <v>31</v>
      </c>
      <c r="H265" s="37" t="s">
        <v>32</v>
      </c>
      <c r="I265" s="37" t="s">
        <v>58</v>
      </c>
      <c r="J265" s="40">
        <v>2496</v>
      </c>
      <c r="K265" s="40">
        <v>4661</v>
      </c>
      <c r="L265" s="37">
        <v>2000</v>
      </c>
      <c r="M265" s="131" t="s">
        <v>34</v>
      </c>
      <c r="N265" s="42">
        <v>11.36</v>
      </c>
      <c r="O265" s="43">
        <f>IF(N265&gt;0,1/N265*37.7*68.6,"")</f>
        <v>227.66021126760566</v>
      </c>
      <c r="P265" s="44">
        <v>11.93</v>
      </c>
      <c r="Q265" s="128" t="s">
        <v>67</v>
      </c>
      <c r="R265" s="37" t="s">
        <v>36</v>
      </c>
      <c r="S265" s="127" t="s">
        <v>38</v>
      </c>
      <c r="T265" s="37"/>
      <c r="U265" s="47"/>
      <c r="V265" s="48">
        <f>IF(X265&lt;95,"",X265)</f>
        <v>95</v>
      </c>
      <c r="X265" s="126">
        <f>IFERROR(ROUNDDOWN(N265/P265*100,0),"")</f>
        <v>95</v>
      </c>
    </row>
    <row r="266" spans="1:24" ht="24" customHeight="1">
      <c r="A266" s="22"/>
      <c r="B266" s="23"/>
      <c r="C266" s="135"/>
      <c r="D266" s="36" t="s">
        <v>397</v>
      </c>
      <c r="E266" s="37" t="s">
        <v>30</v>
      </c>
      <c r="F266" s="38">
        <v>2.9990000000000001</v>
      </c>
      <c r="G266" s="37" t="s">
        <v>31</v>
      </c>
      <c r="H266" s="37" t="s">
        <v>32</v>
      </c>
      <c r="I266" s="37" t="s">
        <v>58</v>
      </c>
      <c r="J266" s="40">
        <v>2496</v>
      </c>
      <c r="K266" s="40">
        <v>4661</v>
      </c>
      <c r="L266" s="37">
        <v>2000</v>
      </c>
      <c r="M266" s="131" t="s">
        <v>34</v>
      </c>
      <c r="N266" s="42">
        <v>11.01</v>
      </c>
      <c r="O266" s="43">
        <f>IF(N266&gt;0,1/N266*37.7*68.6,"")</f>
        <v>234.89736603088102</v>
      </c>
      <c r="P266" s="44">
        <v>11.93</v>
      </c>
      <c r="Q266" s="128" t="s">
        <v>67</v>
      </c>
      <c r="R266" s="37" t="s">
        <v>36</v>
      </c>
      <c r="S266" s="127" t="s">
        <v>38</v>
      </c>
      <c r="T266" s="37"/>
      <c r="U266" s="47"/>
      <c r="V266" s="48" t="str">
        <f>IF(X266&lt;95,"",X266)</f>
        <v/>
      </c>
      <c r="X266" s="126">
        <f>IFERROR(ROUNDDOWN(N266/P266*100,0),"")</f>
        <v>92</v>
      </c>
    </row>
    <row r="267" spans="1:24" ht="24" customHeight="1">
      <c r="A267" s="22"/>
      <c r="B267" s="23"/>
      <c r="C267" s="135"/>
      <c r="D267" s="36" t="s">
        <v>396</v>
      </c>
      <c r="E267" s="37" t="s">
        <v>30</v>
      </c>
      <c r="F267" s="38">
        <v>2.9990000000000001</v>
      </c>
      <c r="G267" s="37" t="s">
        <v>31</v>
      </c>
      <c r="H267" s="37" t="s">
        <v>32</v>
      </c>
      <c r="I267" s="37" t="s">
        <v>58</v>
      </c>
      <c r="J267" s="40">
        <v>2496</v>
      </c>
      <c r="K267" s="40">
        <v>4661</v>
      </c>
      <c r="L267" s="37">
        <v>2000</v>
      </c>
      <c r="M267" s="131" t="s">
        <v>34</v>
      </c>
      <c r="N267" s="42">
        <v>11.58</v>
      </c>
      <c r="O267" s="43">
        <f>IF(N267&gt;0,1/N267*37.7*68.6,"")</f>
        <v>223.33506044905008</v>
      </c>
      <c r="P267" s="44">
        <v>11.93</v>
      </c>
      <c r="Q267" s="128" t="s">
        <v>35</v>
      </c>
      <c r="R267" s="37" t="s">
        <v>36</v>
      </c>
      <c r="S267" s="127" t="s">
        <v>38</v>
      </c>
      <c r="T267" s="37"/>
      <c r="U267" s="47"/>
      <c r="V267" s="48">
        <f>IF(X267&lt;95,"",X267)</f>
        <v>97</v>
      </c>
      <c r="W267" s="124"/>
      <c r="X267" s="126">
        <f>IFERROR(ROUNDDOWN(N267/P267*100,0),"")</f>
        <v>97</v>
      </c>
    </row>
    <row r="268" spans="1:24" ht="24" customHeight="1">
      <c r="A268" s="22"/>
      <c r="B268" s="23"/>
      <c r="C268" s="135"/>
      <c r="D268" s="36" t="s">
        <v>396</v>
      </c>
      <c r="E268" s="37" t="s">
        <v>30</v>
      </c>
      <c r="F268" s="38">
        <v>2.9990000000000001</v>
      </c>
      <c r="G268" s="37" t="s">
        <v>31</v>
      </c>
      <c r="H268" s="37" t="s">
        <v>32</v>
      </c>
      <c r="I268" s="37" t="s">
        <v>58</v>
      </c>
      <c r="J268" s="40">
        <v>2496</v>
      </c>
      <c r="K268" s="40">
        <v>4661</v>
      </c>
      <c r="L268" s="37">
        <v>2000</v>
      </c>
      <c r="M268" s="131" t="s">
        <v>34</v>
      </c>
      <c r="N268" s="42">
        <v>11.37</v>
      </c>
      <c r="O268" s="43">
        <f>IF(N268&gt;0,1/N268*37.7*68.6,"")</f>
        <v>227.45998240985048</v>
      </c>
      <c r="P268" s="44">
        <v>11.93</v>
      </c>
      <c r="Q268" s="128" t="s">
        <v>35</v>
      </c>
      <c r="R268" s="37" t="s">
        <v>36</v>
      </c>
      <c r="S268" s="127" t="s">
        <v>38</v>
      </c>
      <c r="T268" s="37"/>
      <c r="U268" s="47"/>
      <c r="V268" s="48">
        <f>IF(X268&lt;95,"",X268)</f>
        <v>95</v>
      </c>
      <c r="W268" s="124"/>
      <c r="X268" s="126">
        <f>IFERROR(ROUNDDOWN(N268/P268*100,0),"")</f>
        <v>95</v>
      </c>
    </row>
    <row r="269" spans="1:24" ht="24" customHeight="1">
      <c r="A269" s="22"/>
      <c r="B269" s="23"/>
      <c r="C269" s="135"/>
      <c r="D269" s="36" t="s">
        <v>396</v>
      </c>
      <c r="E269" s="37" t="s">
        <v>30</v>
      </c>
      <c r="F269" s="38">
        <v>2.9990000000000001</v>
      </c>
      <c r="G269" s="37" t="s">
        <v>31</v>
      </c>
      <c r="H269" s="37" t="s">
        <v>32</v>
      </c>
      <c r="I269" s="37" t="s">
        <v>58</v>
      </c>
      <c r="J269" s="40">
        <v>2496</v>
      </c>
      <c r="K269" s="40">
        <v>4661</v>
      </c>
      <c r="L269" s="37">
        <v>2000</v>
      </c>
      <c r="M269" s="131" t="s">
        <v>34</v>
      </c>
      <c r="N269" s="42">
        <v>11.36</v>
      </c>
      <c r="O269" s="43">
        <f>IF(N269&gt;0,1/N269*37.7*68.6,"")</f>
        <v>227.66021126760566</v>
      </c>
      <c r="P269" s="44">
        <v>11.93</v>
      </c>
      <c r="Q269" s="128" t="s">
        <v>67</v>
      </c>
      <c r="R269" s="37" t="s">
        <v>36</v>
      </c>
      <c r="S269" s="127" t="s">
        <v>38</v>
      </c>
      <c r="T269" s="37"/>
      <c r="U269" s="47"/>
      <c r="V269" s="48">
        <f>IF(X269&lt;95,"",X269)</f>
        <v>95</v>
      </c>
      <c r="X269" s="126">
        <f>IFERROR(ROUNDDOWN(N269/P269*100,0),"")</f>
        <v>95</v>
      </c>
    </row>
    <row r="270" spans="1:24" ht="24" customHeight="1">
      <c r="A270" s="22"/>
      <c r="B270" s="23"/>
      <c r="C270" s="135"/>
      <c r="D270" s="36" t="s">
        <v>396</v>
      </c>
      <c r="E270" s="37" t="s">
        <v>30</v>
      </c>
      <c r="F270" s="38">
        <v>2.9990000000000001</v>
      </c>
      <c r="G270" s="37" t="s">
        <v>31</v>
      </c>
      <c r="H270" s="37" t="s">
        <v>32</v>
      </c>
      <c r="I270" s="37" t="s">
        <v>58</v>
      </c>
      <c r="J270" s="40">
        <v>2496</v>
      </c>
      <c r="K270" s="40">
        <v>4661</v>
      </c>
      <c r="L270" s="37">
        <v>2000</v>
      </c>
      <c r="M270" s="131" t="s">
        <v>34</v>
      </c>
      <c r="N270" s="42">
        <v>11.01</v>
      </c>
      <c r="O270" s="43">
        <f>IF(N270&gt;0,1/N270*37.7*68.6,"")</f>
        <v>234.89736603088102</v>
      </c>
      <c r="P270" s="44">
        <v>11.93</v>
      </c>
      <c r="Q270" s="128" t="s">
        <v>67</v>
      </c>
      <c r="R270" s="37" t="s">
        <v>36</v>
      </c>
      <c r="S270" s="127" t="s">
        <v>38</v>
      </c>
      <c r="T270" s="37"/>
      <c r="U270" s="47"/>
      <c r="V270" s="48" t="str">
        <f>IF(X270&lt;95,"",X270)</f>
        <v/>
      </c>
      <c r="X270" s="126">
        <f>IFERROR(ROUNDDOWN(N270/P270*100,0),"")</f>
        <v>92</v>
      </c>
    </row>
    <row r="271" spans="1:24" ht="24" customHeight="1">
      <c r="A271" s="22"/>
      <c r="B271" s="23"/>
      <c r="C271" s="135"/>
      <c r="D271" s="36" t="s">
        <v>396</v>
      </c>
      <c r="E271" s="37" t="s">
        <v>30</v>
      </c>
      <c r="F271" s="38">
        <v>2.9990000000000001</v>
      </c>
      <c r="G271" s="37" t="s">
        <v>31</v>
      </c>
      <c r="H271" s="37" t="s">
        <v>32</v>
      </c>
      <c r="I271" s="37" t="s">
        <v>58</v>
      </c>
      <c r="J271" s="40">
        <v>2750</v>
      </c>
      <c r="K271" s="40">
        <v>5914</v>
      </c>
      <c r="L271" s="37">
        <v>2999</v>
      </c>
      <c r="M271" s="131" t="s">
        <v>34</v>
      </c>
      <c r="N271" s="42">
        <v>10.31</v>
      </c>
      <c r="O271" s="43">
        <f>IF(N271&gt;0,1/N271*37.7*68.6,"")</f>
        <v>250.84578079534433</v>
      </c>
      <c r="P271" s="44">
        <v>10.59</v>
      </c>
      <c r="Q271" s="128" t="s">
        <v>35</v>
      </c>
      <c r="R271" s="37" t="s">
        <v>36</v>
      </c>
      <c r="S271" s="127" t="s">
        <v>38</v>
      </c>
      <c r="T271" s="37"/>
      <c r="U271" s="47"/>
      <c r="V271" s="48">
        <f>IF(X271&lt;95,"",X271)</f>
        <v>97</v>
      </c>
      <c r="W271" s="124"/>
      <c r="X271" s="126">
        <f>IFERROR(ROUNDDOWN(N271/P271*100,0),"")</f>
        <v>97</v>
      </c>
    </row>
    <row r="272" spans="1:24" ht="24" customHeight="1">
      <c r="A272" s="22"/>
      <c r="B272" s="23"/>
      <c r="C272" s="135"/>
      <c r="D272" s="36" t="s">
        <v>396</v>
      </c>
      <c r="E272" s="37" t="s">
        <v>30</v>
      </c>
      <c r="F272" s="38">
        <v>2.9990000000000001</v>
      </c>
      <c r="G272" s="37" t="s">
        <v>31</v>
      </c>
      <c r="H272" s="37" t="s">
        <v>32</v>
      </c>
      <c r="I272" s="37" t="s">
        <v>58</v>
      </c>
      <c r="J272" s="40">
        <v>2750</v>
      </c>
      <c r="K272" s="40">
        <v>5914</v>
      </c>
      <c r="L272" s="37">
        <v>2999</v>
      </c>
      <c r="M272" s="131" t="s">
        <v>34</v>
      </c>
      <c r="N272" s="42">
        <v>10.11</v>
      </c>
      <c r="O272" s="43">
        <f>IF(N272&gt;0,1/N272*37.7*68.6,"")</f>
        <v>255.80811078140457</v>
      </c>
      <c r="P272" s="44">
        <v>10.59</v>
      </c>
      <c r="Q272" s="128" t="s">
        <v>35</v>
      </c>
      <c r="R272" s="37" t="s">
        <v>36</v>
      </c>
      <c r="S272" s="127" t="s">
        <v>38</v>
      </c>
      <c r="T272" s="37"/>
      <c r="U272" s="47"/>
      <c r="V272" s="48">
        <f>IF(X272&lt;95,"",X272)</f>
        <v>95</v>
      </c>
      <c r="W272" s="124"/>
      <c r="X272" s="126">
        <f>IFERROR(ROUNDDOWN(N272/P272*100,0),"")</f>
        <v>95</v>
      </c>
    </row>
    <row r="273" spans="1:24" ht="24" customHeight="1">
      <c r="A273" s="22"/>
      <c r="B273" s="23"/>
      <c r="C273" s="135"/>
      <c r="D273" s="36" t="s">
        <v>396</v>
      </c>
      <c r="E273" s="37" t="s">
        <v>30</v>
      </c>
      <c r="F273" s="38">
        <v>2.9990000000000001</v>
      </c>
      <c r="G273" s="37" t="s">
        <v>31</v>
      </c>
      <c r="H273" s="37" t="s">
        <v>32</v>
      </c>
      <c r="I273" s="37" t="s">
        <v>58</v>
      </c>
      <c r="J273" s="40">
        <v>2750</v>
      </c>
      <c r="K273" s="40">
        <v>5914</v>
      </c>
      <c r="L273" s="37">
        <v>2999</v>
      </c>
      <c r="M273" s="131" t="s">
        <v>34</v>
      </c>
      <c r="N273" s="42">
        <v>9.9600000000000009</v>
      </c>
      <c r="O273" s="43">
        <f>IF(N273&gt;0,1/N273*37.7*68.6,"")</f>
        <v>259.66064257028108</v>
      </c>
      <c r="P273" s="44">
        <v>10.59</v>
      </c>
      <c r="Q273" s="128" t="s">
        <v>67</v>
      </c>
      <c r="R273" s="37" t="s">
        <v>36</v>
      </c>
      <c r="S273" s="127" t="s">
        <v>38</v>
      </c>
      <c r="T273" s="37"/>
      <c r="U273" s="47"/>
      <c r="V273" s="48" t="str">
        <f>IF(X273&lt;95,"",X273)</f>
        <v/>
      </c>
      <c r="X273" s="126">
        <f>IFERROR(ROUNDDOWN(N273/P273*100,0),"")</f>
        <v>94</v>
      </c>
    </row>
    <row r="274" spans="1:24" ht="24" customHeight="1">
      <c r="A274" s="22"/>
      <c r="B274" s="23"/>
      <c r="C274" s="135"/>
      <c r="D274" s="36" t="s">
        <v>396</v>
      </c>
      <c r="E274" s="37" t="s">
        <v>30</v>
      </c>
      <c r="F274" s="38">
        <v>2.9990000000000001</v>
      </c>
      <c r="G274" s="37" t="s">
        <v>31</v>
      </c>
      <c r="H274" s="37" t="s">
        <v>32</v>
      </c>
      <c r="I274" s="37" t="s">
        <v>58</v>
      </c>
      <c r="J274" s="40">
        <v>2750</v>
      </c>
      <c r="K274" s="40">
        <v>5914</v>
      </c>
      <c r="L274" s="37">
        <v>2999</v>
      </c>
      <c r="M274" s="131" t="s">
        <v>34</v>
      </c>
      <c r="N274" s="42">
        <v>9.84</v>
      </c>
      <c r="O274" s="43">
        <f>IF(N274&gt;0,1/N274*37.7*68.6,"")</f>
        <v>262.82723577235771</v>
      </c>
      <c r="P274" s="44">
        <v>10.59</v>
      </c>
      <c r="Q274" s="128" t="s">
        <v>67</v>
      </c>
      <c r="R274" s="37" t="s">
        <v>36</v>
      </c>
      <c r="S274" s="127" t="s">
        <v>38</v>
      </c>
      <c r="T274" s="37"/>
      <c r="U274" s="47"/>
      <c r="V274" s="48" t="str">
        <f>IF(X274&lt;95,"",X274)</f>
        <v/>
      </c>
      <c r="X274" s="126">
        <f>IFERROR(ROUNDDOWN(N274/P274*100,0),"")</f>
        <v>92</v>
      </c>
    </row>
    <row r="275" spans="1:24" ht="24" customHeight="1">
      <c r="A275" s="22"/>
      <c r="B275" s="23"/>
      <c r="C275" s="135"/>
      <c r="D275" s="36" t="s">
        <v>396</v>
      </c>
      <c r="E275" s="37" t="s">
        <v>30</v>
      </c>
      <c r="F275" s="38">
        <v>2.9990000000000001</v>
      </c>
      <c r="G275" s="37" t="s">
        <v>31</v>
      </c>
      <c r="H275" s="37" t="s">
        <v>32</v>
      </c>
      <c r="I275" s="37" t="s">
        <v>58</v>
      </c>
      <c r="J275" s="40">
        <v>2913</v>
      </c>
      <c r="K275" s="40">
        <v>6715</v>
      </c>
      <c r="L275" s="37">
        <v>3637</v>
      </c>
      <c r="M275" s="131" t="s">
        <v>34</v>
      </c>
      <c r="N275" s="42">
        <v>9.07</v>
      </c>
      <c r="O275" s="43">
        <f>IF(N275&gt;0,1/N275*37.7*68.6,"")</f>
        <v>285.14002205071665</v>
      </c>
      <c r="P275" s="44">
        <v>9.91</v>
      </c>
      <c r="Q275" s="128" t="s">
        <v>35</v>
      </c>
      <c r="R275" s="37" t="s">
        <v>36</v>
      </c>
      <c r="S275" s="127" t="s">
        <v>38</v>
      </c>
      <c r="T275" s="37"/>
      <c r="U275" s="47"/>
      <c r="V275" s="48" t="str">
        <f>IF(X275&lt;95,"",X275)</f>
        <v/>
      </c>
      <c r="W275" s="124"/>
      <c r="X275" s="126">
        <f>IFERROR(ROUNDDOWN(N275/P275*100,0),"")</f>
        <v>91</v>
      </c>
    </row>
    <row r="276" spans="1:24" ht="24" customHeight="1">
      <c r="A276" s="22"/>
      <c r="B276" s="23"/>
      <c r="C276" s="135"/>
      <c r="D276" s="36" t="s">
        <v>396</v>
      </c>
      <c r="E276" s="37" t="s">
        <v>30</v>
      </c>
      <c r="F276" s="38">
        <v>2.9990000000000001</v>
      </c>
      <c r="G276" s="37" t="s">
        <v>31</v>
      </c>
      <c r="H276" s="37" t="s">
        <v>32</v>
      </c>
      <c r="I276" s="37" t="s">
        <v>58</v>
      </c>
      <c r="J276" s="40">
        <v>2913</v>
      </c>
      <c r="K276" s="40">
        <v>6715</v>
      </c>
      <c r="L276" s="37">
        <v>3637</v>
      </c>
      <c r="M276" s="131" t="s">
        <v>34</v>
      </c>
      <c r="N276" s="42">
        <v>8.93</v>
      </c>
      <c r="O276" s="43">
        <f>IF(N276&gt;0,1/N276*37.7*68.6,"")</f>
        <v>289.61030235162377</v>
      </c>
      <c r="P276" s="44">
        <v>9.91</v>
      </c>
      <c r="Q276" s="128" t="s">
        <v>35</v>
      </c>
      <c r="R276" s="37" t="s">
        <v>36</v>
      </c>
      <c r="S276" s="127" t="s">
        <v>38</v>
      </c>
      <c r="T276" s="37"/>
      <c r="U276" s="47"/>
      <c r="V276" s="48" t="str">
        <f>IF(X276&lt;95,"",X276)</f>
        <v/>
      </c>
      <c r="W276" s="124"/>
      <c r="X276" s="126">
        <f>IFERROR(ROUNDDOWN(N276/P276*100,0),"")</f>
        <v>90</v>
      </c>
    </row>
    <row r="277" spans="1:24" ht="24" customHeight="1">
      <c r="A277" s="22"/>
      <c r="B277" s="23"/>
      <c r="C277" s="135"/>
      <c r="D277" s="36" t="s">
        <v>395</v>
      </c>
      <c r="E277" s="37" t="s">
        <v>30</v>
      </c>
      <c r="F277" s="38">
        <v>2.9990000000000001</v>
      </c>
      <c r="G277" s="37" t="s">
        <v>31</v>
      </c>
      <c r="H277" s="37" t="s">
        <v>32</v>
      </c>
      <c r="I277" s="37" t="s">
        <v>58</v>
      </c>
      <c r="J277" s="40">
        <v>2496</v>
      </c>
      <c r="K277" s="40">
        <v>4661</v>
      </c>
      <c r="L277" s="37">
        <v>2000</v>
      </c>
      <c r="M277" s="131" t="s">
        <v>34</v>
      </c>
      <c r="N277" s="42">
        <v>11.58</v>
      </c>
      <c r="O277" s="43">
        <f>IF(N277&gt;0,1/N277*37.7*68.6,"")</f>
        <v>223.33506044905008</v>
      </c>
      <c r="P277" s="44">
        <v>11.93</v>
      </c>
      <c r="Q277" s="128" t="s">
        <v>35</v>
      </c>
      <c r="R277" s="37" t="s">
        <v>36</v>
      </c>
      <c r="S277" s="127" t="s">
        <v>38</v>
      </c>
      <c r="T277" s="37"/>
      <c r="U277" s="47"/>
      <c r="V277" s="48">
        <f>IF(X277&lt;95,"",X277)</f>
        <v>97</v>
      </c>
      <c r="W277" s="124"/>
      <c r="X277" s="126">
        <f>IFERROR(ROUNDDOWN(N277/P277*100,0),"")</f>
        <v>97</v>
      </c>
    </row>
    <row r="278" spans="1:24" ht="24" customHeight="1">
      <c r="A278" s="22"/>
      <c r="B278" s="23"/>
      <c r="C278" s="135"/>
      <c r="D278" s="36" t="s">
        <v>395</v>
      </c>
      <c r="E278" s="37" t="s">
        <v>30</v>
      </c>
      <c r="F278" s="38">
        <v>2.9990000000000001</v>
      </c>
      <c r="G278" s="37" t="s">
        <v>31</v>
      </c>
      <c r="H278" s="37" t="s">
        <v>32</v>
      </c>
      <c r="I278" s="37" t="s">
        <v>58</v>
      </c>
      <c r="J278" s="40">
        <v>2496</v>
      </c>
      <c r="K278" s="40">
        <v>4661</v>
      </c>
      <c r="L278" s="37">
        <v>2000</v>
      </c>
      <c r="M278" s="131" t="s">
        <v>34</v>
      </c>
      <c r="N278" s="42">
        <v>11.37</v>
      </c>
      <c r="O278" s="43">
        <f>IF(N278&gt;0,1/N278*37.7*68.6,"")</f>
        <v>227.45998240985048</v>
      </c>
      <c r="P278" s="44">
        <v>11.93</v>
      </c>
      <c r="Q278" s="128" t="s">
        <v>35</v>
      </c>
      <c r="R278" s="37" t="s">
        <v>36</v>
      </c>
      <c r="S278" s="127" t="s">
        <v>38</v>
      </c>
      <c r="T278" s="37"/>
      <c r="U278" s="47"/>
      <c r="V278" s="48">
        <f>IF(X278&lt;95,"",X278)</f>
        <v>95</v>
      </c>
      <c r="W278" s="124"/>
      <c r="X278" s="126">
        <f>IFERROR(ROUNDDOWN(N278/P278*100,0),"")</f>
        <v>95</v>
      </c>
    </row>
    <row r="279" spans="1:24" ht="24" customHeight="1">
      <c r="A279" s="22"/>
      <c r="B279" s="23"/>
      <c r="C279" s="135"/>
      <c r="D279" s="36" t="s">
        <v>395</v>
      </c>
      <c r="E279" s="37" t="s">
        <v>30</v>
      </c>
      <c r="F279" s="38">
        <v>2.9990000000000001</v>
      </c>
      <c r="G279" s="37" t="s">
        <v>31</v>
      </c>
      <c r="H279" s="37" t="s">
        <v>32</v>
      </c>
      <c r="I279" s="37" t="s">
        <v>58</v>
      </c>
      <c r="J279" s="40">
        <v>2496</v>
      </c>
      <c r="K279" s="40">
        <v>4661</v>
      </c>
      <c r="L279" s="37">
        <v>2000</v>
      </c>
      <c r="M279" s="131" t="s">
        <v>34</v>
      </c>
      <c r="N279" s="42">
        <v>11.36</v>
      </c>
      <c r="O279" s="43">
        <f>IF(N279&gt;0,1/N279*37.7*68.6,"")</f>
        <v>227.66021126760566</v>
      </c>
      <c r="P279" s="44">
        <v>11.93</v>
      </c>
      <c r="Q279" s="128" t="s">
        <v>67</v>
      </c>
      <c r="R279" s="37" t="s">
        <v>36</v>
      </c>
      <c r="S279" s="127" t="s">
        <v>38</v>
      </c>
      <c r="T279" s="37"/>
      <c r="U279" s="47"/>
      <c r="V279" s="48">
        <f>IF(X279&lt;95,"",X279)</f>
        <v>95</v>
      </c>
      <c r="X279" s="126">
        <f>IFERROR(ROUNDDOWN(N279/P279*100,0),"")</f>
        <v>95</v>
      </c>
    </row>
    <row r="280" spans="1:24" ht="24" customHeight="1">
      <c r="A280" s="22"/>
      <c r="B280" s="23"/>
      <c r="C280" s="135"/>
      <c r="D280" s="36" t="s">
        <v>395</v>
      </c>
      <c r="E280" s="37" t="s">
        <v>30</v>
      </c>
      <c r="F280" s="38">
        <v>2.9990000000000001</v>
      </c>
      <c r="G280" s="37" t="s">
        <v>31</v>
      </c>
      <c r="H280" s="37" t="s">
        <v>32</v>
      </c>
      <c r="I280" s="37" t="s">
        <v>58</v>
      </c>
      <c r="J280" s="40">
        <v>2496</v>
      </c>
      <c r="K280" s="40">
        <v>4661</v>
      </c>
      <c r="L280" s="37">
        <v>2000</v>
      </c>
      <c r="M280" s="131" t="s">
        <v>34</v>
      </c>
      <c r="N280" s="42">
        <v>11.01</v>
      </c>
      <c r="O280" s="43">
        <f>IF(N280&gt;0,1/N280*37.7*68.6,"")</f>
        <v>234.89736603088102</v>
      </c>
      <c r="P280" s="44">
        <v>11.93</v>
      </c>
      <c r="Q280" s="128" t="s">
        <v>67</v>
      </c>
      <c r="R280" s="37" t="s">
        <v>36</v>
      </c>
      <c r="S280" s="127" t="s">
        <v>38</v>
      </c>
      <c r="T280" s="37"/>
      <c r="U280" s="47"/>
      <c r="V280" s="48" t="str">
        <f>IF(X280&lt;95,"",X280)</f>
        <v/>
      </c>
      <c r="X280" s="126">
        <f>IFERROR(ROUNDDOWN(N280/P280*100,0),"")</f>
        <v>92</v>
      </c>
    </row>
    <row r="281" spans="1:24" ht="24" customHeight="1">
      <c r="A281" s="22"/>
      <c r="B281" s="23"/>
      <c r="C281" s="135"/>
      <c r="D281" s="36" t="s">
        <v>395</v>
      </c>
      <c r="E281" s="37" t="s">
        <v>30</v>
      </c>
      <c r="F281" s="38">
        <v>2.9990000000000001</v>
      </c>
      <c r="G281" s="37" t="s">
        <v>31</v>
      </c>
      <c r="H281" s="37" t="s">
        <v>32</v>
      </c>
      <c r="I281" s="37" t="s">
        <v>58</v>
      </c>
      <c r="J281" s="40">
        <v>2750</v>
      </c>
      <c r="K281" s="40">
        <v>5914</v>
      </c>
      <c r="L281" s="37">
        <v>2999</v>
      </c>
      <c r="M281" s="131" t="s">
        <v>34</v>
      </c>
      <c r="N281" s="42">
        <v>10.31</v>
      </c>
      <c r="O281" s="43">
        <f>IF(N281&gt;0,1/N281*37.7*68.6,"")</f>
        <v>250.84578079534433</v>
      </c>
      <c r="P281" s="44">
        <v>10.59</v>
      </c>
      <c r="Q281" s="128" t="s">
        <v>35</v>
      </c>
      <c r="R281" s="37" t="s">
        <v>36</v>
      </c>
      <c r="S281" s="127" t="s">
        <v>38</v>
      </c>
      <c r="T281" s="37"/>
      <c r="U281" s="47"/>
      <c r="V281" s="48">
        <f>IF(X281&lt;95,"",X281)</f>
        <v>97</v>
      </c>
      <c r="W281" s="124"/>
      <c r="X281" s="126">
        <f>IFERROR(ROUNDDOWN(N281/P281*100,0),"")</f>
        <v>97</v>
      </c>
    </row>
    <row r="282" spans="1:24" ht="24" customHeight="1">
      <c r="A282" s="22"/>
      <c r="B282" s="23"/>
      <c r="C282" s="135"/>
      <c r="D282" s="36" t="s">
        <v>395</v>
      </c>
      <c r="E282" s="37" t="s">
        <v>30</v>
      </c>
      <c r="F282" s="38">
        <v>2.9990000000000001</v>
      </c>
      <c r="G282" s="37" t="s">
        <v>31</v>
      </c>
      <c r="H282" s="37" t="s">
        <v>32</v>
      </c>
      <c r="I282" s="37" t="s">
        <v>58</v>
      </c>
      <c r="J282" s="40">
        <v>2750</v>
      </c>
      <c r="K282" s="40">
        <v>5914</v>
      </c>
      <c r="L282" s="37">
        <v>2999</v>
      </c>
      <c r="M282" s="131" t="s">
        <v>34</v>
      </c>
      <c r="N282" s="42">
        <v>10.11</v>
      </c>
      <c r="O282" s="43">
        <f>IF(N282&gt;0,1/N282*37.7*68.6,"")</f>
        <v>255.80811078140457</v>
      </c>
      <c r="P282" s="44">
        <v>10.59</v>
      </c>
      <c r="Q282" s="128" t="s">
        <v>35</v>
      </c>
      <c r="R282" s="37" t="s">
        <v>36</v>
      </c>
      <c r="S282" s="127" t="s">
        <v>38</v>
      </c>
      <c r="T282" s="37"/>
      <c r="U282" s="47"/>
      <c r="V282" s="48">
        <f>IF(X282&lt;95,"",X282)</f>
        <v>95</v>
      </c>
      <c r="W282" s="124"/>
      <c r="X282" s="126">
        <f>IFERROR(ROUNDDOWN(N282/P282*100,0),"")</f>
        <v>95</v>
      </c>
    </row>
    <row r="283" spans="1:24" ht="24" customHeight="1">
      <c r="A283" s="22"/>
      <c r="B283" s="23"/>
      <c r="C283" s="135"/>
      <c r="D283" s="36" t="s">
        <v>395</v>
      </c>
      <c r="E283" s="37" t="s">
        <v>30</v>
      </c>
      <c r="F283" s="38">
        <v>2.9990000000000001</v>
      </c>
      <c r="G283" s="37" t="s">
        <v>31</v>
      </c>
      <c r="H283" s="37" t="s">
        <v>32</v>
      </c>
      <c r="I283" s="37" t="s">
        <v>58</v>
      </c>
      <c r="J283" s="40">
        <v>2750</v>
      </c>
      <c r="K283" s="40">
        <v>5914</v>
      </c>
      <c r="L283" s="37">
        <v>2999</v>
      </c>
      <c r="M283" s="131" t="s">
        <v>34</v>
      </c>
      <c r="N283" s="42">
        <v>9.9600000000000009</v>
      </c>
      <c r="O283" s="43">
        <f>IF(N283&gt;0,1/N283*37.7*68.6,"")</f>
        <v>259.66064257028108</v>
      </c>
      <c r="P283" s="44">
        <v>10.59</v>
      </c>
      <c r="Q283" s="128" t="s">
        <v>67</v>
      </c>
      <c r="R283" s="37" t="s">
        <v>36</v>
      </c>
      <c r="S283" s="127" t="s">
        <v>38</v>
      </c>
      <c r="T283" s="37"/>
      <c r="U283" s="47"/>
      <c r="V283" s="48" t="str">
        <f>IF(X283&lt;95,"",X283)</f>
        <v/>
      </c>
      <c r="X283" s="126">
        <f>IFERROR(ROUNDDOWN(N283/P283*100,0),"")</f>
        <v>94</v>
      </c>
    </row>
    <row r="284" spans="1:24" ht="24" customHeight="1">
      <c r="A284" s="22"/>
      <c r="B284" s="23"/>
      <c r="C284" s="135"/>
      <c r="D284" s="36" t="s">
        <v>395</v>
      </c>
      <c r="E284" s="37" t="s">
        <v>30</v>
      </c>
      <c r="F284" s="38">
        <v>2.9990000000000001</v>
      </c>
      <c r="G284" s="37" t="s">
        <v>31</v>
      </c>
      <c r="H284" s="37" t="s">
        <v>32</v>
      </c>
      <c r="I284" s="37" t="s">
        <v>58</v>
      </c>
      <c r="J284" s="40">
        <v>2750</v>
      </c>
      <c r="K284" s="40">
        <v>5914</v>
      </c>
      <c r="L284" s="37">
        <v>2999</v>
      </c>
      <c r="M284" s="131" t="s">
        <v>34</v>
      </c>
      <c r="N284" s="42">
        <v>9.84</v>
      </c>
      <c r="O284" s="43">
        <f>IF(N284&gt;0,1/N284*37.7*68.6,"")</f>
        <v>262.82723577235771</v>
      </c>
      <c r="P284" s="44">
        <v>10.59</v>
      </c>
      <c r="Q284" s="128" t="s">
        <v>67</v>
      </c>
      <c r="R284" s="37" t="s">
        <v>36</v>
      </c>
      <c r="S284" s="127" t="s">
        <v>38</v>
      </c>
      <c r="T284" s="37"/>
      <c r="U284" s="47"/>
      <c r="V284" s="48" t="str">
        <f>IF(X284&lt;95,"",X284)</f>
        <v/>
      </c>
      <c r="X284" s="126">
        <f>IFERROR(ROUNDDOWN(N284/P284*100,0),"")</f>
        <v>92</v>
      </c>
    </row>
    <row r="285" spans="1:24" ht="24" customHeight="1">
      <c r="A285" s="22"/>
      <c r="B285" s="23"/>
      <c r="C285" s="135"/>
      <c r="D285" s="36" t="s">
        <v>394</v>
      </c>
      <c r="E285" s="37" t="s">
        <v>30</v>
      </c>
      <c r="F285" s="38">
        <v>2.9990000000000001</v>
      </c>
      <c r="G285" s="37" t="s">
        <v>31</v>
      </c>
      <c r="H285" s="37" t="s">
        <v>32</v>
      </c>
      <c r="I285" s="37" t="s">
        <v>58</v>
      </c>
      <c r="J285" s="40">
        <v>2496</v>
      </c>
      <c r="K285" s="40">
        <v>4661</v>
      </c>
      <c r="L285" s="37">
        <v>2000</v>
      </c>
      <c r="M285" s="131" t="s">
        <v>34</v>
      </c>
      <c r="N285" s="42">
        <v>11.58</v>
      </c>
      <c r="O285" s="43">
        <f>IF(N285&gt;0,1/N285*37.7*68.6,"")</f>
        <v>223.33506044905008</v>
      </c>
      <c r="P285" s="44">
        <v>11.93</v>
      </c>
      <c r="Q285" s="128" t="s">
        <v>35</v>
      </c>
      <c r="R285" s="37" t="s">
        <v>36</v>
      </c>
      <c r="S285" s="127" t="s">
        <v>38</v>
      </c>
      <c r="T285" s="37"/>
      <c r="U285" s="47"/>
      <c r="V285" s="48">
        <f>IF(X285&lt;95,"",X285)</f>
        <v>97</v>
      </c>
      <c r="W285" s="124"/>
      <c r="X285" s="126">
        <f>IFERROR(ROUNDDOWN(N285/P285*100,0),"")</f>
        <v>97</v>
      </c>
    </row>
    <row r="286" spans="1:24" ht="24" customHeight="1">
      <c r="A286" s="22"/>
      <c r="B286" s="23"/>
      <c r="C286" s="135"/>
      <c r="D286" s="36" t="s">
        <v>394</v>
      </c>
      <c r="E286" s="37" t="s">
        <v>30</v>
      </c>
      <c r="F286" s="38">
        <v>2.9990000000000001</v>
      </c>
      <c r="G286" s="37" t="s">
        <v>31</v>
      </c>
      <c r="H286" s="37" t="s">
        <v>32</v>
      </c>
      <c r="I286" s="37" t="s">
        <v>58</v>
      </c>
      <c r="J286" s="40">
        <v>2496</v>
      </c>
      <c r="K286" s="40">
        <v>4661</v>
      </c>
      <c r="L286" s="37">
        <v>2000</v>
      </c>
      <c r="M286" s="131" t="s">
        <v>34</v>
      </c>
      <c r="N286" s="42">
        <v>11.37</v>
      </c>
      <c r="O286" s="43">
        <f>IF(N286&gt;0,1/N286*37.7*68.6,"")</f>
        <v>227.45998240985048</v>
      </c>
      <c r="P286" s="44">
        <v>11.93</v>
      </c>
      <c r="Q286" s="128" t="s">
        <v>35</v>
      </c>
      <c r="R286" s="37" t="s">
        <v>36</v>
      </c>
      <c r="S286" s="127" t="s">
        <v>38</v>
      </c>
      <c r="T286" s="37"/>
      <c r="U286" s="47"/>
      <c r="V286" s="48">
        <f>IF(X286&lt;95,"",X286)</f>
        <v>95</v>
      </c>
      <c r="W286" s="124"/>
      <c r="X286" s="126">
        <f>IFERROR(ROUNDDOWN(N286/P286*100,0),"")</f>
        <v>95</v>
      </c>
    </row>
    <row r="287" spans="1:24" ht="24" customHeight="1">
      <c r="A287" s="22"/>
      <c r="B287" s="23"/>
      <c r="C287" s="135"/>
      <c r="D287" s="36" t="s">
        <v>394</v>
      </c>
      <c r="E287" s="37" t="s">
        <v>30</v>
      </c>
      <c r="F287" s="38">
        <v>2.9990000000000001</v>
      </c>
      <c r="G287" s="37" t="s">
        <v>31</v>
      </c>
      <c r="H287" s="37" t="s">
        <v>32</v>
      </c>
      <c r="I287" s="37" t="s">
        <v>58</v>
      </c>
      <c r="J287" s="40">
        <v>2496</v>
      </c>
      <c r="K287" s="40">
        <v>4661</v>
      </c>
      <c r="L287" s="37">
        <v>2000</v>
      </c>
      <c r="M287" s="131" t="s">
        <v>34</v>
      </c>
      <c r="N287" s="42">
        <v>11.36</v>
      </c>
      <c r="O287" s="43">
        <f>IF(N287&gt;0,1/N287*37.7*68.6,"")</f>
        <v>227.66021126760566</v>
      </c>
      <c r="P287" s="44">
        <v>11.93</v>
      </c>
      <c r="Q287" s="128" t="s">
        <v>67</v>
      </c>
      <c r="R287" s="37" t="s">
        <v>36</v>
      </c>
      <c r="S287" s="127" t="s">
        <v>38</v>
      </c>
      <c r="T287" s="37"/>
      <c r="U287" s="47"/>
      <c r="V287" s="48">
        <f>IF(X287&lt;95,"",X287)</f>
        <v>95</v>
      </c>
      <c r="X287" s="126">
        <f>IFERROR(ROUNDDOWN(N287/P287*100,0),"")</f>
        <v>95</v>
      </c>
    </row>
    <row r="288" spans="1:24" ht="24" customHeight="1">
      <c r="A288" s="22"/>
      <c r="B288" s="23"/>
      <c r="C288" s="135"/>
      <c r="D288" s="36" t="s">
        <v>394</v>
      </c>
      <c r="E288" s="37" t="s">
        <v>30</v>
      </c>
      <c r="F288" s="38">
        <v>2.9990000000000001</v>
      </c>
      <c r="G288" s="37" t="s">
        <v>31</v>
      </c>
      <c r="H288" s="37" t="s">
        <v>32</v>
      </c>
      <c r="I288" s="37" t="s">
        <v>58</v>
      </c>
      <c r="J288" s="40">
        <v>2496</v>
      </c>
      <c r="K288" s="40">
        <v>4661</v>
      </c>
      <c r="L288" s="37">
        <v>2000</v>
      </c>
      <c r="M288" s="131" t="s">
        <v>34</v>
      </c>
      <c r="N288" s="42">
        <v>11.01</v>
      </c>
      <c r="O288" s="43">
        <f>IF(N288&gt;0,1/N288*37.7*68.6,"")</f>
        <v>234.89736603088102</v>
      </c>
      <c r="P288" s="44">
        <v>11.93</v>
      </c>
      <c r="Q288" s="128" t="s">
        <v>67</v>
      </c>
      <c r="R288" s="37" t="s">
        <v>36</v>
      </c>
      <c r="S288" s="127" t="s">
        <v>38</v>
      </c>
      <c r="T288" s="37"/>
      <c r="U288" s="47"/>
      <c r="V288" s="48" t="str">
        <f>IF(X288&lt;95,"",X288)</f>
        <v/>
      </c>
      <c r="X288" s="126">
        <f>IFERROR(ROUNDDOWN(N288/P288*100,0),"")</f>
        <v>92</v>
      </c>
    </row>
    <row r="289" spans="1:24" ht="24" customHeight="1">
      <c r="A289" s="22"/>
      <c r="B289" s="23"/>
      <c r="C289" s="135"/>
      <c r="D289" s="36" t="s">
        <v>394</v>
      </c>
      <c r="E289" s="37" t="s">
        <v>30</v>
      </c>
      <c r="F289" s="38">
        <v>2.9990000000000001</v>
      </c>
      <c r="G289" s="37" t="s">
        <v>31</v>
      </c>
      <c r="H289" s="37" t="s">
        <v>32</v>
      </c>
      <c r="I289" s="37" t="s">
        <v>58</v>
      </c>
      <c r="J289" s="40">
        <v>2750</v>
      </c>
      <c r="K289" s="40">
        <v>5914</v>
      </c>
      <c r="L289" s="37">
        <v>2999</v>
      </c>
      <c r="M289" s="131" t="s">
        <v>34</v>
      </c>
      <c r="N289" s="42">
        <v>10.31</v>
      </c>
      <c r="O289" s="43">
        <f>IF(N289&gt;0,1/N289*37.7*68.6,"")</f>
        <v>250.84578079534433</v>
      </c>
      <c r="P289" s="44">
        <v>10.59</v>
      </c>
      <c r="Q289" s="128" t="s">
        <v>35</v>
      </c>
      <c r="R289" s="37" t="s">
        <v>36</v>
      </c>
      <c r="S289" s="127" t="s">
        <v>38</v>
      </c>
      <c r="T289" s="37"/>
      <c r="U289" s="47"/>
      <c r="V289" s="48">
        <f>IF(X289&lt;95,"",X289)</f>
        <v>97</v>
      </c>
      <c r="W289" s="124"/>
      <c r="X289" s="126">
        <f>IFERROR(ROUNDDOWN(N289/P289*100,0),"")</f>
        <v>97</v>
      </c>
    </row>
    <row r="290" spans="1:24" ht="24" customHeight="1">
      <c r="A290" s="22"/>
      <c r="B290" s="23"/>
      <c r="C290" s="135"/>
      <c r="D290" s="36" t="s">
        <v>394</v>
      </c>
      <c r="E290" s="37" t="s">
        <v>30</v>
      </c>
      <c r="F290" s="38">
        <v>2.9990000000000001</v>
      </c>
      <c r="G290" s="37" t="s">
        <v>31</v>
      </c>
      <c r="H290" s="37" t="s">
        <v>32</v>
      </c>
      <c r="I290" s="37" t="s">
        <v>58</v>
      </c>
      <c r="J290" s="40">
        <v>2750</v>
      </c>
      <c r="K290" s="40">
        <v>5914</v>
      </c>
      <c r="L290" s="37">
        <v>2999</v>
      </c>
      <c r="M290" s="131" t="s">
        <v>34</v>
      </c>
      <c r="N290" s="42">
        <v>10.11</v>
      </c>
      <c r="O290" s="43">
        <f>IF(N290&gt;0,1/N290*37.7*68.6,"")</f>
        <v>255.80811078140457</v>
      </c>
      <c r="P290" s="44">
        <v>10.59</v>
      </c>
      <c r="Q290" s="128" t="s">
        <v>35</v>
      </c>
      <c r="R290" s="37" t="s">
        <v>36</v>
      </c>
      <c r="S290" s="127" t="s">
        <v>38</v>
      </c>
      <c r="T290" s="37"/>
      <c r="U290" s="47"/>
      <c r="V290" s="48">
        <f>IF(X290&lt;95,"",X290)</f>
        <v>95</v>
      </c>
      <c r="W290" s="124"/>
      <c r="X290" s="126">
        <f>IFERROR(ROUNDDOWN(N290/P290*100,0),"")</f>
        <v>95</v>
      </c>
    </row>
    <row r="291" spans="1:24" ht="24" customHeight="1">
      <c r="A291" s="22"/>
      <c r="B291" s="23"/>
      <c r="C291" s="135"/>
      <c r="D291" s="36" t="s">
        <v>394</v>
      </c>
      <c r="E291" s="37" t="s">
        <v>30</v>
      </c>
      <c r="F291" s="38">
        <v>2.9990000000000001</v>
      </c>
      <c r="G291" s="37" t="s">
        <v>31</v>
      </c>
      <c r="H291" s="37" t="s">
        <v>32</v>
      </c>
      <c r="I291" s="37" t="s">
        <v>58</v>
      </c>
      <c r="J291" s="40">
        <v>2750</v>
      </c>
      <c r="K291" s="40">
        <v>5914</v>
      </c>
      <c r="L291" s="37">
        <v>2999</v>
      </c>
      <c r="M291" s="131" t="s">
        <v>34</v>
      </c>
      <c r="N291" s="42">
        <v>9.9600000000000009</v>
      </c>
      <c r="O291" s="43">
        <f>IF(N291&gt;0,1/N291*37.7*68.6,"")</f>
        <v>259.66064257028108</v>
      </c>
      <c r="P291" s="44">
        <v>10.59</v>
      </c>
      <c r="Q291" s="128" t="s">
        <v>67</v>
      </c>
      <c r="R291" s="37" t="s">
        <v>36</v>
      </c>
      <c r="S291" s="127" t="s">
        <v>38</v>
      </c>
      <c r="T291" s="37"/>
      <c r="U291" s="47"/>
      <c r="V291" s="48" t="str">
        <f>IF(X291&lt;95,"",X291)</f>
        <v/>
      </c>
      <c r="X291" s="126">
        <f>IFERROR(ROUNDDOWN(N291/P291*100,0),"")</f>
        <v>94</v>
      </c>
    </row>
    <row r="292" spans="1:24" ht="24" customHeight="1">
      <c r="A292" s="22"/>
      <c r="B292" s="23"/>
      <c r="C292" s="135"/>
      <c r="D292" s="36" t="s">
        <v>394</v>
      </c>
      <c r="E292" s="37" t="s">
        <v>30</v>
      </c>
      <c r="F292" s="38">
        <v>2.9990000000000001</v>
      </c>
      <c r="G292" s="37" t="s">
        <v>31</v>
      </c>
      <c r="H292" s="37" t="s">
        <v>32</v>
      </c>
      <c r="I292" s="37" t="s">
        <v>58</v>
      </c>
      <c r="J292" s="40">
        <v>2750</v>
      </c>
      <c r="K292" s="40">
        <v>5914</v>
      </c>
      <c r="L292" s="37">
        <v>2999</v>
      </c>
      <c r="M292" s="131" t="s">
        <v>34</v>
      </c>
      <c r="N292" s="42">
        <v>9.84</v>
      </c>
      <c r="O292" s="43">
        <f>IF(N292&gt;0,1/N292*37.7*68.6,"")</f>
        <v>262.82723577235771</v>
      </c>
      <c r="P292" s="44">
        <v>10.59</v>
      </c>
      <c r="Q292" s="128" t="s">
        <v>67</v>
      </c>
      <c r="R292" s="37" t="s">
        <v>36</v>
      </c>
      <c r="S292" s="127" t="s">
        <v>38</v>
      </c>
      <c r="T292" s="37"/>
      <c r="U292" s="47"/>
      <c r="V292" s="48" t="str">
        <f>IF(X292&lt;95,"",X292)</f>
        <v/>
      </c>
      <c r="X292" s="126">
        <f>IFERROR(ROUNDDOWN(N292/P292*100,0),"")</f>
        <v>92</v>
      </c>
    </row>
    <row r="293" spans="1:24" ht="24" customHeight="1">
      <c r="A293" s="22"/>
      <c r="B293" s="23"/>
      <c r="C293" s="135"/>
      <c r="D293" s="36" t="s">
        <v>393</v>
      </c>
      <c r="E293" s="37" t="s">
        <v>30</v>
      </c>
      <c r="F293" s="38">
        <v>2.9990000000000001</v>
      </c>
      <c r="G293" s="37" t="s">
        <v>31</v>
      </c>
      <c r="H293" s="37" t="s">
        <v>32</v>
      </c>
      <c r="I293" s="37" t="s">
        <v>58</v>
      </c>
      <c r="J293" s="40">
        <v>2496</v>
      </c>
      <c r="K293" s="40">
        <v>4661</v>
      </c>
      <c r="L293" s="37">
        <v>2000</v>
      </c>
      <c r="M293" s="131" t="s">
        <v>34</v>
      </c>
      <c r="N293" s="42">
        <v>11.58</v>
      </c>
      <c r="O293" s="43">
        <f>IF(N293&gt;0,1/N293*37.7*68.6,"")</f>
        <v>223.33506044905008</v>
      </c>
      <c r="P293" s="44">
        <v>11.93</v>
      </c>
      <c r="Q293" s="128" t="s">
        <v>35</v>
      </c>
      <c r="R293" s="37" t="s">
        <v>36</v>
      </c>
      <c r="S293" s="127" t="s">
        <v>38</v>
      </c>
      <c r="T293" s="37"/>
      <c r="U293" s="47"/>
      <c r="V293" s="48">
        <f>IF(X293&lt;95,"",X293)</f>
        <v>97</v>
      </c>
      <c r="W293" s="124"/>
      <c r="X293" s="126">
        <f>IFERROR(ROUNDDOWN(N293/P293*100,0),"")</f>
        <v>97</v>
      </c>
    </row>
    <row r="294" spans="1:24" ht="24" customHeight="1">
      <c r="A294" s="22"/>
      <c r="B294" s="23"/>
      <c r="C294" s="135"/>
      <c r="D294" s="36" t="s">
        <v>393</v>
      </c>
      <c r="E294" s="37" t="s">
        <v>30</v>
      </c>
      <c r="F294" s="38">
        <v>2.9990000000000001</v>
      </c>
      <c r="G294" s="37" t="s">
        <v>31</v>
      </c>
      <c r="H294" s="37" t="s">
        <v>32</v>
      </c>
      <c r="I294" s="37" t="s">
        <v>58</v>
      </c>
      <c r="J294" s="40">
        <v>2496</v>
      </c>
      <c r="K294" s="40">
        <v>4661</v>
      </c>
      <c r="L294" s="37">
        <v>2000</v>
      </c>
      <c r="M294" s="131" t="s">
        <v>34</v>
      </c>
      <c r="N294" s="42">
        <v>11.37</v>
      </c>
      <c r="O294" s="43">
        <f>IF(N294&gt;0,1/N294*37.7*68.6,"")</f>
        <v>227.45998240985048</v>
      </c>
      <c r="P294" s="44">
        <v>11.93</v>
      </c>
      <c r="Q294" s="128" t="s">
        <v>35</v>
      </c>
      <c r="R294" s="37" t="s">
        <v>36</v>
      </c>
      <c r="S294" s="127" t="s">
        <v>38</v>
      </c>
      <c r="T294" s="37"/>
      <c r="U294" s="47"/>
      <c r="V294" s="48">
        <f>IF(X294&lt;95,"",X294)</f>
        <v>95</v>
      </c>
      <c r="W294" s="124"/>
      <c r="X294" s="126">
        <f>IFERROR(ROUNDDOWN(N294/P294*100,0),"")</f>
        <v>95</v>
      </c>
    </row>
    <row r="295" spans="1:24" ht="24" customHeight="1">
      <c r="A295" s="22"/>
      <c r="B295" s="23"/>
      <c r="C295" s="135"/>
      <c r="D295" s="36" t="s">
        <v>393</v>
      </c>
      <c r="E295" s="37" t="s">
        <v>30</v>
      </c>
      <c r="F295" s="38">
        <v>2.9990000000000001</v>
      </c>
      <c r="G295" s="37" t="s">
        <v>31</v>
      </c>
      <c r="H295" s="37" t="s">
        <v>32</v>
      </c>
      <c r="I295" s="37" t="s">
        <v>58</v>
      </c>
      <c r="J295" s="40">
        <v>2496</v>
      </c>
      <c r="K295" s="40">
        <v>4661</v>
      </c>
      <c r="L295" s="37">
        <v>2000</v>
      </c>
      <c r="M295" s="131" t="s">
        <v>34</v>
      </c>
      <c r="N295" s="42">
        <v>11.36</v>
      </c>
      <c r="O295" s="43">
        <f>IF(N295&gt;0,1/N295*37.7*68.6,"")</f>
        <v>227.66021126760566</v>
      </c>
      <c r="P295" s="44">
        <v>11.93</v>
      </c>
      <c r="Q295" s="128" t="s">
        <v>67</v>
      </c>
      <c r="R295" s="37" t="s">
        <v>36</v>
      </c>
      <c r="S295" s="127" t="s">
        <v>38</v>
      </c>
      <c r="T295" s="37"/>
      <c r="U295" s="47"/>
      <c r="V295" s="48">
        <f>IF(X295&lt;95,"",X295)</f>
        <v>95</v>
      </c>
      <c r="X295" s="126">
        <f>IFERROR(ROUNDDOWN(N295/P295*100,0),"")</f>
        <v>95</v>
      </c>
    </row>
    <row r="296" spans="1:24" ht="24" customHeight="1">
      <c r="A296" s="22"/>
      <c r="B296" s="23"/>
      <c r="C296" s="135"/>
      <c r="D296" s="36" t="s">
        <v>393</v>
      </c>
      <c r="E296" s="37" t="s">
        <v>30</v>
      </c>
      <c r="F296" s="38">
        <v>2.9990000000000001</v>
      </c>
      <c r="G296" s="37" t="s">
        <v>31</v>
      </c>
      <c r="H296" s="37" t="s">
        <v>32</v>
      </c>
      <c r="I296" s="37" t="s">
        <v>58</v>
      </c>
      <c r="J296" s="40">
        <v>2496</v>
      </c>
      <c r="K296" s="40">
        <v>4661</v>
      </c>
      <c r="L296" s="37">
        <v>2000</v>
      </c>
      <c r="M296" s="131" t="s">
        <v>34</v>
      </c>
      <c r="N296" s="42">
        <v>11.01</v>
      </c>
      <c r="O296" s="43">
        <f>IF(N296&gt;0,1/N296*37.7*68.6,"")</f>
        <v>234.89736603088102</v>
      </c>
      <c r="P296" s="44">
        <v>11.93</v>
      </c>
      <c r="Q296" s="128" t="s">
        <v>67</v>
      </c>
      <c r="R296" s="37" t="s">
        <v>36</v>
      </c>
      <c r="S296" s="127" t="s">
        <v>38</v>
      </c>
      <c r="T296" s="37"/>
      <c r="U296" s="47"/>
      <c r="V296" s="48" t="str">
        <f>IF(X296&lt;95,"",X296)</f>
        <v/>
      </c>
      <c r="X296" s="126">
        <f>IFERROR(ROUNDDOWN(N296/P296*100,0),"")</f>
        <v>92</v>
      </c>
    </row>
    <row r="297" spans="1:24" ht="24" customHeight="1">
      <c r="A297" s="22"/>
      <c r="B297" s="23"/>
      <c r="C297" s="135"/>
      <c r="D297" s="36" t="s">
        <v>393</v>
      </c>
      <c r="E297" s="37" t="s">
        <v>30</v>
      </c>
      <c r="F297" s="38">
        <v>2.9990000000000001</v>
      </c>
      <c r="G297" s="37" t="s">
        <v>31</v>
      </c>
      <c r="H297" s="37" t="s">
        <v>32</v>
      </c>
      <c r="I297" s="37" t="s">
        <v>58</v>
      </c>
      <c r="J297" s="40">
        <v>2750</v>
      </c>
      <c r="K297" s="40">
        <v>5914</v>
      </c>
      <c r="L297" s="37">
        <v>2999</v>
      </c>
      <c r="M297" s="131" t="s">
        <v>34</v>
      </c>
      <c r="N297" s="42">
        <v>10.31</v>
      </c>
      <c r="O297" s="43">
        <f>IF(N297&gt;0,1/N297*37.7*68.6,"")</f>
        <v>250.84578079534433</v>
      </c>
      <c r="P297" s="44">
        <v>10.59</v>
      </c>
      <c r="Q297" s="128" t="s">
        <v>35</v>
      </c>
      <c r="R297" s="37" t="s">
        <v>36</v>
      </c>
      <c r="S297" s="127" t="s">
        <v>38</v>
      </c>
      <c r="T297" s="37"/>
      <c r="U297" s="47"/>
      <c r="V297" s="48">
        <f>IF(X297&lt;95,"",X297)</f>
        <v>97</v>
      </c>
      <c r="W297" s="124"/>
      <c r="X297" s="126">
        <f>IFERROR(ROUNDDOWN(N297/P297*100,0),"")</f>
        <v>97</v>
      </c>
    </row>
    <row r="298" spans="1:24" ht="24" customHeight="1">
      <c r="A298" s="22"/>
      <c r="B298" s="23"/>
      <c r="C298" s="135"/>
      <c r="D298" s="36" t="s">
        <v>393</v>
      </c>
      <c r="E298" s="37" t="s">
        <v>30</v>
      </c>
      <c r="F298" s="38">
        <v>2.9990000000000001</v>
      </c>
      <c r="G298" s="37" t="s">
        <v>31</v>
      </c>
      <c r="H298" s="37" t="s">
        <v>32</v>
      </c>
      <c r="I298" s="37" t="s">
        <v>58</v>
      </c>
      <c r="J298" s="40">
        <v>2750</v>
      </c>
      <c r="K298" s="40">
        <v>5914</v>
      </c>
      <c r="L298" s="37">
        <v>2999</v>
      </c>
      <c r="M298" s="131" t="s">
        <v>34</v>
      </c>
      <c r="N298" s="42">
        <v>10.11</v>
      </c>
      <c r="O298" s="43">
        <f>IF(N298&gt;0,1/N298*37.7*68.6,"")</f>
        <v>255.80811078140457</v>
      </c>
      <c r="P298" s="44">
        <v>10.59</v>
      </c>
      <c r="Q298" s="128" t="s">
        <v>35</v>
      </c>
      <c r="R298" s="37" t="s">
        <v>36</v>
      </c>
      <c r="S298" s="127" t="s">
        <v>38</v>
      </c>
      <c r="T298" s="37"/>
      <c r="U298" s="47"/>
      <c r="V298" s="48">
        <f>IF(X298&lt;95,"",X298)</f>
        <v>95</v>
      </c>
      <c r="W298" s="124"/>
      <c r="X298" s="126">
        <f>IFERROR(ROUNDDOWN(N298/P298*100,0),"")</f>
        <v>95</v>
      </c>
    </row>
    <row r="299" spans="1:24" ht="24" customHeight="1">
      <c r="A299" s="22"/>
      <c r="B299" s="23"/>
      <c r="C299" s="135"/>
      <c r="D299" s="36" t="s">
        <v>393</v>
      </c>
      <c r="E299" s="37" t="s">
        <v>30</v>
      </c>
      <c r="F299" s="38">
        <v>2.9990000000000001</v>
      </c>
      <c r="G299" s="37" t="s">
        <v>31</v>
      </c>
      <c r="H299" s="37" t="s">
        <v>32</v>
      </c>
      <c r="I299" s="37" t="s">
        <v>58</v>
      </c>
      <c r="J299" s="40">
        <v>2750</v>
      </c>
      <c r="K299" s="40">
        <v>5914</v>
      </c>
      <c r="L299" s="37">
        <v>2999</v>
      </c>
      <c r="M299" s="131" t="s">
        <v>34</v>
      </c>
      <c r="N299" s="42">
        <v>9.9600000000000009</v>
      </c>
      <c r="O299" s="43">
        <f>IF(N299&gt;0,1/N299*37.7*68.6,"")</f>
        <v>259.66064257028108</v>
      </c>
      <c r="P299" s="44">
        <v>10.59</v>
      </c>
      <c r="Q299" s="128" t="s">
        <v>67</v>
      </c>
      <c r="R299" s="37" t="s">
        <v>36</v>
      </c>
      <c r="S299" s="127" t="s">
        <v>38</v>
      </c>
      <c r="T299" s="37"/>
      <c r="U299" s="47"/>
      <c r="V299" s="48" t="str">
        <f>IF(X299&lt;95,"",X299)</f>
        <v/>
      </c>
      <c r="X299" s="126">
        <f>IFERROR(ROUNDDOWN(N299/P299*100,0),"")</f>
        <v>94</v>
      </c>
    </row>
    <row r="300" spans="1:24" ht="24" customHeight="1">
      <c r="A300" s="22"/>
      <c r="B300" s="23"/>
      <c r="C300" s="135"/>
      <c r="D300" s="36" t="s">
        <v>393</v>
      </c>
      <c r="E300" s="37" t="s">
        <v>30</v>
      </c>
      <c r="F300" s="38">
        <v>2.9990000000000001</v>
      </c>
      <c r="G300" s="37" t="s">
        <v>31</v>
      </c>
      <c r="H300" s="37" t="s">
        <v>32</v>
      </c>
      <c r="I300" s="37" t="s">
        <v>58</v>
      </c>
      <c r="J300" s="40">
        <v>2750</v>
      </c>
      <c r="K300" s="40">
        <v>5914</v>
      </c>
      <c r="L300" s="37">
        <v>2999</v>
      </c>
      <c r="M300" s="131" t="s">
        <v>34</v>
      </c>
      <c r="N300" s="42">
        <v>9.84</v>
      </c>
      <c r="O300" s="43">
        <f>IF(N300&gt;0,1/N300*37.7*68.6,"")</f>
        <v>262.82723577235771</v>
      </c>
      <c r="P300" s="44">
        <v>10.59</v>
      </c>
      <c r="Q300" s="128" t="s">
        <v>67</v>
      </c>
      <c r="R300" s="37" t="s">
        <v>36</v>
      </c>
      <c r="S300" s="127" t="s">
        <v>38</v>
      </c>
      <c r="T300" s="37"/>
      <c r="U300" s="47"/>
      <c r="V300" s="48" t="str">
        <f>IF(X300&lt;95,"",X300)</f>
        <v/>
      </c>
      <c r="X300" s="126">
        <f>IFERROR(ROUNDDOWN(N300/P300*100,0),"")</f>
        <v>92</v>
      </c>
    </row>
    <row r="301" spans="1:24" ht="24" customHeight="1">
      <c r="A301" s="22"/>
      <c r="B301" s="23"/>
      <c r="C301" s="135"/>
      <c r="D301" s="36" t="s">
        <v>393</v>
      </c>
      <c r="E301" s="37" t="s">
        <v>30</v>
      </c>
      <c r="F301" s="38">
        <v>2.9990000000000001</v>
      </c>
      <c r="G301" s="37" t="s">
        <v>31</v>
      </c>
      <c r="H301" s="37" t="s">
        <v>32</v>
      </c>
      <c r="I301" s="37" t="s">
        <v>58</v>
      </c>
      <c r="J301" s="40">
        <v>2913</v>
      </c>
      <c r="K301" s="40">
        <v>6715</v>
      </c>
      <c r="L301" s="37">
        <v>3637</v>
      </c>
      <c r="M301" s="131" t="s">
        <v>34</v>
      </c>
      <c r="N301" s="42">
        <v>9.07</v>
      </c>
      <c r="O301" s="43">
        <f>IF(N301&gt;0,1/N301*37.7*68.6,"")</f>
        <v>285.14002205071665</v>
      </c>
      <c r="P301" s="44">
        <v>9.91</v>
      </c>
      <c r="Q301" s="128" t="s">
        <v>35</v>
      </c>
      <c r="R301" s="37" t="s">
        <v>36</v>
      </c>
      <c r="S301" s="127" t="s">
        <v>38</v>
      </c>
      <c r="T301" s="37"/>
      <c r="U301" s="47"/>
      <c r="V301" s="48" t="str">
        <f>IF(X301&lt;95,"",X301)</f>
        <v/>
      </c>
      <c r="W301" s="124"/>
      <c r="X301" s="126">
        <f>IFERROR(ROUNDDOWN(N301/P301*100,0),"")</f>
        <v>91</v>
      </c>
    </row>
    <row r="302" spans="1:24" ht="24" customHeight="1">
      <c r="A302" s="22"/>
      <c r="B302" s="23"/>
      <c r="C302" s="135"/>
      <c r="D302" s="36" t="s">
        <v>393</v>
      </c>
      <c r="E302" s="37" t="s">
        <v>30</v>
      </c>
      <c r="F302" s="38">
        <v>2.9990000000000001</v>
      </c>
      <c r="G302" s="37" t="s">
        <v>31</v>
      </c>
      <c r="H302" s="37" t="s">
        <v>32</v>
      </c>
      <c r="I302" s="37" t="s">
        <v>58</v>
      </c>
      <c r="J302" s="40">
        <v>2913</v>
      </c>
      <c r="K302" s="40">
        <v>6715</v>
      </c>
      <c r="L302" s="37">
        <v>3637</v>
      </c>
      <c r="M302" s="131" t="s">
        <v>34</v>
      </c>
      <c r="N302" s="42">
        <v>8.93</v>
      </c>
      <c r="O302" s="43">
        <f>IF(N302&gt;0,1/N302*37.7*68.6,"")</f>
        <v>289.61030235162377</v>
      </c>
      <c r="P302" s="44">
        <v>9.91</v>
      </c>
      <c r="Q302" s="128" t="s">
        <v>35</v>
      </c>
      <c r="R302" s="37" t="s">
        <v>36</v>
      </c>
      <c r="S302" s="127" t="s">
        <v>38</v>
      </c>
      <c r="T302" s="37"/>
      <c r="U302" s="47"/>
      <c r="V302" s="48" t="str">
        <f>IF(X302&lt;95,"",X302)</f>
        <v/>
      </c>
      <c r="W302" s="124"/>
      <c r="X302" s="126">
        <f>IFERROR(ROUNDDOWN(N302/P302*100,0),"")</f>
        <v>90</v>
      </c>
    </row>
    <row r="303" spans="1:24" ht="24" customHeight="1">
      <c r="A303" s="22"/>
      <c r="B303" s="23"/>
      <c r="C303" s="135"/>
      <c r="D303" s="36" t="s">
        <v>392</v>
      </c>
      <c r="E303" s="37" t="s">
        <v>30</v>
      </c>
      <c r="F303" s="38">
        <v>2.9990000000000001</v>
      </c>
      <c r="G303" s="37" t="s">
        <v>31</v>
      </c>
      <c r="H303" s="37" t="s">
        <v>32</v>
      </c>
      <c r="I303" s="37" t="s">
        <v>58</v>
      </c>
      <c r="J303" s="40">
        <v>2496</v>
      </c>
      <c r="K303" s="40">
        <v>4661</v>
      </c>
      <c r="L303" s="37">
        <v>2000</v>
      </c>
      <c r="M303" s="131" t="s">
        <v>34</v>
      </c>
      <c r="N303" s="42">
        <v>11.58</v>
      </c>
      <c r="O303" s="43">
        <f>IF(N303&gt;0,1/N303*37.7*68.6,"")</f>
        <v>223.33506044905008</v>
      </c>
      <c r="P303" s="44">
        <v>11.93</v>
      </c>
      <c r="Q303" s="128" t="s">
        <v>35</v>
      </c>
      <c r="R303" s="37" t="s">
        <v>36</v>
      </c>
      <c r="S303" s="127" t="s">
        <v>38</v>
      </c>
      <c r="T303" s="37"/>
      <c r="U303" s="47"/>
      <c r="V303" s="48">
        <f>IF(X303&lt;95,"",X303)</f>
        <v>97</v>
      </c>
      <c r="W303" s="124"/>
      <c r="X303" s="126">
        <f>IFERROR(ROUNDDOWN(N303/P303*100,0),"")</f>
        <v>97</v>
      </c>
    </row>
    <row r="304" spans="1:24" ht="24" customHeight="1">
      <c r="A304" s="22"/>
      <c r="B304" s="23"/>
      <c r="C304" s="135"/>
      <c r="D304" s="36" t="s">
        <v>392</v>
      </c>
      <c r="E304" s="37" t="s">
        <v>30</v>
      </c>
      <c r="F304" s="38">
        <v>2.9990000000000001</v>
      </c>
      <c r="G304" s="37" t="s">
        <v>31</v>
      </c>
      <c r="H304" s="37" t="s">
        <v>32</v>
      </c>
      <c r="I304" s="37" t="s">
        <v>58</v>
      </c>
      <c r="J304" s="40">
        <v>2496</v>
      </c>
      <c r="K304" s="40">
        <v>4661</v>
      </c>
      <c r="L304" s="37">
        <v>2000</v>
      </c>
      <c r="M304" s="131" t="s">
        <v>34</v>
      </c>
      <c r="N304" s="42">
        <v>11.37</v>
      </c>
      <c r="O304" s="43">
        <f>IF(N304&gt;0,1/N304*37.7*68.6,"")</f>
        <v>227.45998240985048</v>
      </c>
      <c r="P304" s="44">
        <v>11.93</v>
      </c>
      <c r="Q304" s="128" t="s">
        <v>35</v>
      </c>
      <c r="R304" s="37" t="s">
        <v>36</v>
      </c>
      <c r="S304" s="127" t="s">
        <v>38</v>
      </c>
      <c r="T304" s="37"/>
      <c r="U304" s="47"/>
      <c r="V304" s="48">
        <f>IF(X304&lt;95,"",X304)</f>
        <v>95</v>
      </c>
      <c r="W304" s="124"/>
      <c r="X304" s="126">
        <f>IFERROR(ROUNDDOWN(N304/P304*100,0),"")</f>
        <v>95</v>
      </c>
    </row>
    <row r="305" spans="1:24" ht="24" customHeight="1">
      <c r="A305" s="22"/>
      <c r="B305" s="23"/>
      <c r="C305" s="135"/>
      <c r="D305" s="36" t="s">
        <v>392</v>
      </c>
      <c r="E305" s="37" t="s">
        <v>30</v>
      </c>
      <c r="F305" s="38">
        <v>2.9990000000000001</v>
      </c>
      <c r="G305" s="37" t="s">
        <v>31</v>
      </c>
      <c r="H305" s="37" t="s">
        <v>32</v>
      </c>
      <c r="I305" s="37" t="s">
        <v>58</v>
      </c>
      <c r="J305" s="40">
        <v>2496</v>
      </c>
      <c r="K305" s="40">
        <v>4661</v>
      </c>
      <c r="L305" s="37">
        <v>2000</v>
      </c>
      <c r="M305" s="131" t="s">
        <v>34</v>
      </c>
      <c r="N305" s="42">
        <v>11.36</v>
      </c>
      <c r="O305" s="43">
        <f>IF(N305&gt;0,1/N305*37.7*68.6,"")</f>
        <v>227.66021126760566</v>
      </c>
      <c r="P305" s="44">
        <v>11.93</v>
      </c>
      <c r="Q305" s="128" t="s">
        <v>67</v>
      </c>
      <c r="R305" s="37" t="s">
        <v>36</v>
      </c>
      <c r="S305" s="127" t="s">
        <v>38</v>
      </c>
      <c r="T305" s="37"/>
      <c r="U305" s="47"/>
      <c r="V305" s="48">
        <f>IF(X305&lt;95,"",X305)</f>
        <v>95</v>
      </c>
      <c r="X305" s="126">
        <f>IFERROR(ROUNDDOWN(N305/P305*100,0),"")</f>
        <v>95</v>
      </c>
    </row>
    <row r="306" spans="1:24" ht="24" customHeight="1">
      <c r="A306" s="22"/>
      <c r="B306" s="23"/>
      <c r="C306" s="135"/>
      <c r="D306" s="36" t="s">
        <v>392</v>
      </c>
      <c r="E306" s="37" t="s">
        <v>30</v>
      </c>
      <c r="F306" s="38">
        <v>2.9990000000000001</v>
      </c>
      <c r="G306" s="37" t="s">
        <v>31</v>
      </c>
      <c r="H306" s="37" t="s">
        <v>32</v>
      </c>
      <c r="I306" s="37" t="s">
        <v>58</v>
      </c>
      <c r="J306" s="40">
        <v>2496</v>
      </c>
      <c r="K306" s="40">
        <v>4661</v>
      </c>
      <c r="L306" s="37">
        <v>2000</v>
      </c>
      <c r="M306" s="131" t="s">
        <v>34</v>
      </c>
      <c r="N306" s="42">
        <v>11.01</v>
      </c>
      <c r="O306" s="43">
        <f>IF(N306&gt;0,1/N306*37.7*68.6,"")</f>
        <v>234.89736603088102</v>
      </c>
      <c r="P306" s="44">
        <v>11.93</v>
      </c>
      <c r="Q306" s="128" t="s">
        <v>67</v>
      </c>
      <c r="R306" s="37" t="s">
        <v>36</v>
      </c>
      <c r="S306" s="127" t="s">
        <v>38</v>
      </c>
      <c r="T306" s="37"/>
      <c r="U306" s="47"/>
      <c r="V306" s="48" t="str">
        <f>IF(X306&lt;95,"",X306)</f>
        <v/>
      </c>
      <c r="X306" s="126">
        <f>IFERROR(ROUNDDOWN(N306/P306*100,0),"")</f>
        <v>92</v>
      </c>
    </row>
    <row r="307" spans="1:24" ht="24" customHeight="1">
      <c r="A307" s="22"/>
      <c r="B307" s="23"/>
      <c r="C307" s="135"/>
      <c r="D307" s="36" t="s">
        <v>392</v>
      </c>
      <c r="E307" s="37" t="s">
        <v>30</v>
      </c>
      <c r="F307" s="38">
        <v>2.9990000000000001</v>
      </c>
      <c r="G307" s="37" t="s">
        <v>31</v>
      </c>
      <c r="H307" s="37" t="s">
        <v>32</v>
      </c>
      <c r="I307" s="37" t="s">
        <v>58</v>
      </c>
      <c r="J307" s="40">
        <v>2750</v>
      </c>
      <c r="K307" s="40">
        <v>5914</v>
      </c>
      <c r="L307" s="37">
        <v>2999</v>
      </c>
      <c r="M307" s="131" t="s">
        <v>34</v>
      </c>
      <c r="N307" s="42">
        <v>10.31</v>
      </c>
      <c r="O307" s="43">
        <f>IF(N307&gt;0,1/N307*37.7*68.6,"")</f>
        <v>250.84578079534433</v>
      </c>
      <c r="P307" s="44">
        <v>10.59</v>
      </c>
      <c r="Q307" s="128" t="s">
        <v>35</v>
      </c>
      <c r="R307" s="37" t="s">
        <v>36</v>
      </c>
      <c r="S307" s="127" t="s">
        <v>38</v>
      </c>
      <c r="T307" s="37"/>
      <c r="U307" s="47"/>
      <c r="V307" s="48">
        <f>IF(X307&lt;95,"",X307)</f>
        <v>97</v>
      </c>
      <c r="W307" s="124"/>
      <c r="X307" s="126">
        <f>IFERROR(ROUNDDOWN(N307/P307*100,0),"")</f>
        <v>97</v>
      </c>
    </row>
    <row r="308" spans="1:24" ht="24" customHeight="1">
      <c r="A308" s="22"/>
      <c r="B308" s="23"/>
      <c r="C308" s="135"/>
      <c r="D308" s="36" t="s">
        <v>392</v>
      </c>
      <c r="E308" s="37" t="s">
        <v>30</v>
      </c>
      <c r="F308" s="38">
        <v>2.9990000000000001</v>
      </c>
      <c r="G308" s="37" t="s">
        <v>31</v>
      </c>
      <c r="H308" s="37" t="s">
        <v>32</v>
      </c>
      <c r="I308" s="37" t="s">
        <v>58</v>
      </c>
      <c r="J308" s="40">
        <v>2750</v>
      </c>
      <c r="K308" s="40">
        <v>5914</v>
      </c>
      <c r="L308" s="37">
        <v>2999</v>
      </c>
      <c r="M308" s="131" t="s">
        <v>34</v>
      </c>
      <c r="N308" s="42">
        <v>10.11</v>
      </c>
      <c r="O308" s="43">
        <f>IF(N308&gt;0,1/N308*37.7*68.6,"")</f>
        <v>255.80811078140457</v>
      </c>
      <c r="P308" s="44">
        <v>10.59</v>
      </c>
      <c r="Q308" s="128" t="s">
        <v>35</v>
      </c>
      <c r="R308" s="37" t="s">
        <v>36</v>
      </c>
      <c r="S308" s="127" t="s">
        <v>38</v>
      </c>
      <c r="T308" s="37"/>
      <c r="U308" s="47"/>
      <c r="V308" s="48">
        <f>IF(X308&lt;95,"",X308)</f>
        <v>95</v>
      </c>
      <c r="W308" s="124"/>
      <c r="X308" s="126">
        <f>IFERROR(ROUNDDOWN(N308/P308*100,0),"")</f>
        <v>95</v>
      </c>
    </row>
    <row r="309" spans="1:24" ht="24" customHeight="1">
      <c r="A309" s="22"/>
      <c r="B309" s="23"/>
      <c r="C309" s="135"/>
      <c r="D309" s="36" t="s">
        <v>392</v>
      </c>
      <c r="E309" s="37" t="s">
        <v>30</v>
      </c>
      <c r="F309" s="38">
        <v>2.9990000000000001</v>
      </c>
      <c r="G309" s="37" t="s">
        <v>31</v>
      </c>
      <c r="H309" s="37" t="s">
        <v>32</v>
      </c>
      <c r="I309" s="37" t="s">
        <v>58</v>
      </c>
      <c r="J309" s="40">
        <v>2750</v>
      </c>
      <c r="K309" s="40">
        <v>5914</v>
      </c>
      <c r="L309" s="37">
        <v>2999</v>
      </c>
      <c r="M309" s="131" t="s">
        <v>34</v>
      </c>
      <c r="N309" s="42">
        <v>9.9600000000000009</v>
      </c>
      <c r="O309" s="43">
        <f>IF(N309&gt;0,1/N309*37.7*68.6,"")</f>
        <v>259.66064257028108</v>
      </c>
      <c r="P309" s="44">
        <v>10.59</v>
      </c>
      <c r="Q309" s="128" t="s">
        <v>67</v>
      </c>
      <c r="R309" s="37" t="s">
        <v>36</v>
      </c>
      <c r="S309" s="127" t="s">
        <v>38</v>
      </c>
      <c r="T309" s="37"/>
      <c r="U309" s="47"/>
      <c r="V309" s="48" t="str">
        <f>IF(X309&lt;95,"",X309)</f>
        <v/>
      </c>
      <c r="X309" s="126">
        <f>IFERROR(ROUNDDOWN(N309/P309*100,0),"")</f>
        <v>94</v>
      </c>
    </row>
    <row r="310" spans="1:24" ht="24" customHeight="1">
      <c r="A310" s="22"/>
      <c r="B310" s="23"/>
      <c r="C310" s="135"/>
      <c r="D310" s="36" t="s">
        <v>392</v>
      </c>
      <c r="E310" s="37" t="s">
        <v>30</v>
      </c>
      <c r="F310" s="38">
        <v>2.9990000000000001</v>
      </c>
      <c r="G310" s="37" t="s">
        <v>31</v>
      </c>
      <c r="H310" s="37" t="s">
        <v>32</v>
      </c>
      <c r="I310" s="37" t="s">
        <v>58</v>
      </c>
      <c r="J310" s="40">
        <v>2750</v>
      </c>
      <c r="K310" s="40">
        <v>5914</v>
      </c>
      <c r="L310" s="37">
        <v>2999</v>
      </c>
      <c r="M310" s="131" t="s">
        <v>34</v>
      </c>
      <c r="N310" s="42">
        <v>9.84</v>
      </c>
      <c r="O310" s="43">
        <f>IF(N310&gt;0,1/N310*37.7*68.6,"")</f>
        <v>262.82723577235771</v>
      </c>
      <c r="P310" s="44">
        <v>10.59</v>
      </c>
      <c r="Q310" s="128" t="s">
        <v>67</v>
      </c>
      <c r="R310" s="37" t="s">
        <v>36</v>
      </c>
      <c r="S310" s="127" t="s">
        <v>38</v>
      </c>
      <c r="T310" s="37"/>
      <c r="U310" s="47"/>
      <c r="V310" s="48" t="str">
        <f>IF(X310&lt;95,"",X310)</f>
        <v/>
      </c>
      <c r="X310" s="126">
        <f>IFERROR(ROUNDDOWN(N310/P310*100,0),"")</f>
        <v>92</v>
      </c>
    </row>
    <row r="311" spans="1:24" ht="24" customHeight="1">
      <c r="A311" s="22"/>
      <c r="B311" s="23"/>
      <c r="C311" s="135"/>
      <c r="D311" s="36" t="s">
        <v>392</v>
      </c>
      <c r="E311" s="37" t="s">
        <v>30</v>
      </c>
      <c r="F311" s="38">
        <v>2.9990000000000001</v>
      </c>
      <c r="G311" s="37" t="s">
        <v>31</v>
      </c>
      <c r="H311" s="37" t="s">
        <v>32</v>
      </c>
      <c r="I311" s="37" t="s">
        <v>58</v>
      </c>
      <c r="J311" s="40">
        <v>2913</v>
      </c>
      <c r="K311" s="40">
        <v>6715</v>
      </c>
      <c r="L311" s="37">
        <v>3637</v>
      </c>
      <c r="M311" s="131" t="s">
        <v>34</v>
      </c>
      <c r="N311" s="42">
        <v>9.07</v>
      </c>
      <c r="O311" s="43">
        <f>IF(N311&gt;0,1/N311*37.7*68.6,"")</f>
        <v>285.14002205071665</v>
      </c>
      <c r="P311" s="44">
        <v>9.91</v>
      </c>
      <c r="Q311" s="128" t="s">
        <v>35</v>
      </c>
      <c r="R311" s="37" t="s">
        <v>36</v>
      </c>
      <c r="S311" s="127" t="s">
        <v>38</v>
      </c>
      <c r="T311" s="37"/>
      <c r="U311" s="47"/>
      <c r="V311" s="48" t="str">
        <f>IF(X311&lt;95,"",X311)</f>
        <v/>
      </c>
      <c r="W311" s="124"/>
      <c r="X311" s="126">
        <f>IFERROR(ROUNDDOWN(N311/P311*100,0),"")</f>
        <v>91</v>
      </c>
    </row>
    <row r="312" spans="1:24" ht="24" customHeight="1">
      <c r="A312" s="22"/>
      <c r="B312" s="23"/>
      <c r="C312" s="135"/>
      <c r="D312" s="36" t="s">
        <v>392</v>
      </c>
      <c r="E312" s="37" t="s">
        <v>30</v>
      </c>
      <c r="F312" s="38">
        <v>2.9990000000000001</v>
      </c>
      <c r="G312" s="37" t="s">
        <v>31</v>
      </c>
      <c r="H312" s="37" t="s">
        <v>32</v>
      </c>
      <c r="I312" s="37" t="s">
        <v>58</v>
      </c>
      <c r="J312" s="40">
        <v>2913</v>
      </c>
      <c r="K312" s="40">
        <v>6715</v>
      </c>
      <c r="L312" s="37">
        <v>3637</v>
      </c>
      <c r="M312" s="131" t="s">
        <v>34</v>
      </c>
      <c r="N312" s="42">
        <v>8.93</v>
      </c>
      <c r="O312" s="43">
        <f>IF(N312&gt;0,1/N312*37.7*68.6,"")</f>
        <v>289.61030235162377</v>
      </c>
      <c r="P312" s="44">
        <v>9.91</v>
      </c>
      <c r="Q312" s="128" t="s">
        <v>35</v>
      </c>
      <c r="R312" s="37" t="s">
        <v>36</v>
      </c>
      <c r="S312" s="127" t="s">
        <v>38</v>
      </c>
      <c r="T312" s="37"/>
      <c r="U312" s="47"/>
      <c r="V312" s="48" t="str">
        <f>IF(X312&lt;95,"",X312)</f>
        <v/>
      </c>
      <c r="W312" s="124"/>
      <c r="X312" s="126">
        <f>IFERROR(ROUNDDOWN(N312/P312*100,0),"")</f>
        <v>90</v>
      </c>
    </row>
    <row r="313" spans="1:24" ht="24" customHeight="1">
      <c r="A313" s="22"/>
      <c r="B313" s="23"/>
      <c r="C313" s="135"/>
      <c r="D313" s="36" t="s">
        <v>391</v>
      </c>
      <c r="E313" s="37" t="s">
        <v>30</v>
      </c>
      <c r="F313" s="38">
        <v>2.9990000000000001</v>
      </c>
      <c r="G313" s="37" t="s">
        <v>31</v>
      </c>
      <c r="H313" s="37" t="s">
        <v>32</v>
      </c>
      <c r="I313" s="37" t="s">
        <v>58</v>
      </c>
      <c r="J313" s="40">
        <v>2496</v>
      </c>
      <c r="K313" s="40">
        <v>4661</v>
      </c>
      <c r="L313" s="37">
        <v>2000</v>
      </c>
      <c r="M313" s="131" t="s">
        <v>34</v>
      </c>
      <c r="N313" s="42">
        <v>11.58</v>
      </c>
      <c r="O313" s="43">
        <f>IF(N313&gt;0,1/N313*37.7*68.6,"")</f>
        <v>223.33506044905008</v>
      </c>
      <c r="P313" s="44">
        <v>11.93</v>
      </c>
      <c r="Q313" s="128" t="s">
        <v>35</v>
      </c>
      <c r="R313" s="37" t="s">
        <v>36</v>
      </c>
      <c r="S313" s="127" t="s">
        <v>38</v>
      </c>
      <c r="T313" s="37"/>
      <c r="U313" s="47"/>
      <c r="V313" s="48">
        <f>IF(X313&lt;95,"",X313)</f>
        <v>97</v>
      </c>
      <c r="W313" s="124"/>
      <c r="X313" s="126">
        <f>IFERROR(ROUNDDOWN(N313/P313*100,0),"")</f>
        <v>97</v>
      </c>
    </row>
    <row r="314" spans="1:24" ht="24" customHeight="1">
      <c r="A314" s="22"/>
      <c r="B314" s="23"/>
      <c r="C314" s="135"/>
      <c r="D314" s="36" t="s">
        <v>391</v>
      </c>
      <c r="E314" s="37" t="s">
        <v>30</v>
      </c>
      <c r="F314" s="38">
        <v>2.9990000000000001</v>
      </c>
      <c r="G314" s="37" t="s">
        <v>31</v>
      </c>
      <c r="H314" s="37" t="s">
        <v>32</v>
      </c>
      <c r="I314" s="37" t="s">
        <v>58</v>
      </c>
      <c r="J314" s="40">
        <v>2496</v>
      </c>
      <c r="K314" s="40">
        <v>4661</v>
      </c>
      <c r="L314" s="37">
        <v>2000</v>
      </c>
      <c r="M314" s="131" t="s">
        <v>34</v>
      </c>
      <c r="N314" s="42">
        <v>11.37</v>
      </c>
      <c r="O314" s="43">
        <f>IF(N314&gt;0,1/N314*37.7*68.6,"")</f>
        <v>227.45998240985048</v>
      </c>
      <c r="P314" s="44">
        <v>11.93</v>
      </c>
      <c r="Q314" s="128" t="s">
        <v>35</v>
      </c>
      <c r="R314" s="37" t="s">
        <v>36</v>
      </c>
      <c r="S314" s="127" t="s">
        <v>38</v>
      </c>
      <c r="T314" s="37"/>
      <c r="U314" s="47"/>
      <c r="V314" s="48">
        <f>IF(X314&lt;95,"",X314)</f>
        <v>95</v>
      </c>
      <c r="W314" s="124"/>
      <c r="X314" s="126">
        <f>IFERROR(ROUNDDOWN(N314/P314*100,0),"")</f>
        <v>95</v>
      </c>
    </row>
    <row r="315" spans="1:24" ht="24" customHeight="1">
      <c r="A315" s="22"/>
      <c r="B315" s="23"/>
      <c r="C315" s="135"/>
      <c r="D315" s="36" t="s">
        <v>391</v>
      </c>
      <c r="E315" s="37" t="s">
        <v>30</v>
      </c>
      <c r="F315" s="38">
        <v>2.9990000000000001</v>
      </c>
      <c r="G315" s="37" t="s">
        <v>31</v>
      </c>
      <c r="H315" s="37" t="s">
        <v>32</v>
      </c>
      <c r="I315" s="37" t="s">
        <v>58</v>
      </c>
      <c r="J315" s="40">
        <v>2496</v>
      </c>
      <c r="K315" s="40">
        <v>4661</v>
      </c>
      <c r="L315" s="37">
        <v>2000</v>
      </c>
      <c r="M315" s="131" t="s">
        <v>34</v>
      </c>
      <c r="N315" s="42">
        <v>11.36</v>
      </c>
      <c r="O315" s="43">
        <f>IF(N315&gt;0,1/N315*37.7*68.6,"")</f>
        <v>227.66021126760566</v>
      </c>
      <c r="P315" s="44">
        <v>11.93</v>
      </c>
      <c r="Q315" s="128" t="s">
        <v>67</v>
      </c>
      <c r="R315" s="37" t="s">
        <v>36</v>
      </c>
      <c r="S315" s="127" t="s">
        <v>38</v>
      </c>
      <c r="T315" s="37"/>
      <c r="U315" s="47"/>
      <c r="V315" s="48">
        <f>IF(X315&lt;95,"",X315)</f>
        <v>95</v>
      </c>
      <c r="X315" s="126">
        <f>IFERROR(ROUNDDOWN(N315/P315*100,0),"")</f>
        <v>95</v>
      </c>
    </row>
    <row r="316" spans="1:24" ht="24" customHeight="1">
      <c r="A316" s="22"/>
      <c r="B316" s="23"/>
      <c r="C316" s="135"/>
      <c r="D316" s="36" t="s">
        <v>391</v>
      </c>
      <c r="E316" s="37" t="s">
        <v>30</v>
      </c>
      <c r="F316" s="38">
        <v>2.9990000000000001</v>
      </c>
      <c r="G316" s="37" t="s">
        <v>31</v>
      </c>
      <c r="H316" s="37" t="s">
        <v>32</v>
      </c>
      <c r="I316" s="37" t="s">
        <v>58</v>
      </c>
      <c r="J316" s="40">
        <v>2496</v>
      </c>
      <c r="K316" s="40">
        <v>4661</v>
      </c>
      <c r="L316" s="37">
        <v>2000</v>
      </c>
      <c r="M316" s="131" t="s">
        <v>34</v>
      </c>
      <c r="N316" s="42">
        <v>11.01</v>
      </c>
      <c r="O316" s="43">
        <f>IF(N316&gt;0,1/N316*37.7*68.6,"")</f>
        <v>234.89736603088102</v>
      </c>
      <c r="P316" s="44">
        <v>11.93</v>
      </c>
      <c r="Q316" s="128" t="s">
        <v>67</v>
      </c>
      <c r="R316" s="37" t="s">
        <v>36</v>
      </c>
      <c r="S316" s="127" t="s">
        <v>38</v>
      </c>
      <c r="T316" s="37"/>
      <c r="U316" s="47"/>
      <c r="V316" s="48" t="str">
        <f>IF(X316&lt;95,"",X316)</f>
        <v/>
      </c>
      <c r="X316" s="126">
        <f>IFERROR(ROUNDDOWN(N316/P316*100,0),"")</f>
        <v>92</v>
      </c>
    </row>
    <row r="317" spans="1:24" ht="24" customHeight="1">
      <c r="A317" s="22"/>
      <c r="B317" s="23"/>
      <c r="C317" s="135"/>
      <c r="D317" s="36" t="s">
        <v>391</v>
      </c>
      <c r="E317" s="37" t="s">
        <v>30</v>
      </c>
      <c r="F317" s="38">
        <v>2.9990000000000001</v>
      </c>
      <c r="G317" s="37" t="s">
        <v>31</v>
      </c>
      <c r="H317" s="37" t="s">
        <v>32</v>
      </c>
      <c r="I317" s="37" t="s">
        <v>58</v>
      </c>
      <c r="J317" s="40">
        <v>2750</v>
      </c>
      <c r="K317" s="40">
        <v>5914</v>
      </c>
      <c r="L317" s="37">
        <v>2999</v>
      </c>
      <c r="M317" s="131" t="s">
        <v>34</v>
      </c>
      <c r="N317" s="42">
        <v>10.31</v>
      </c>
      <c r="O317" s="43">
        <f>IF(N317&gt;0,1/N317*37.7*68.6,"")</f>
        <v>250.84578079534433</v>
      </c>
      <c r="P317" s="44">
        <v>10.59</v>
      </c>
      <c r="Q317" s="128" t="s">
        <v>35</v>
      </c>
      <c r="R317" s="37" t="s">
        <v>36</v>
      </c>
      <c r="S317" s="127" t="s">
        <v>38</v>
      </c>
      <c r="T317" s="37"/>
      <c r="U317" s="47"/>
      <c r="V317" s="48">
        <f>IF(X317&lt;95,"",X317)</f>
        <v>97</v>
      </c>
      <c r="W317" s="124"/>
      <c r="X317" s="126">
        <f>IFERROR(ROUNDDOWN(N317/P317*100,0),"")</f>
        <v>97</v>
      </c>
    </row>
    <row r="318" spans="1:24" ht="24" customHeight="1">
      <c r="A318" s="22"/>
      <c r="B318" s="23"/>
      <c r="C318" s="135"/>
      <c r="D318" s="36" t="s">
        <v>391</v>
      </c>
      <c r="E318" s="37" t="s">
        <v>30</v>
      </c>
      <c r="F318" s="38">
        <v>2.9990000000000001</v>
      </c>
      <c r="G318" s="37" t="s">
        <v>53</v>
      </c>
      <c r="H318" s="37" t="s">
        <v>54</v>
      </c>
      <c r="I318" s="37" t="s">
        <v>58</v>
      </c>
      <c r="J318" s="40">
        <v>2750</v>
      </c>
      <c r="K318" s="40">
        <v>5914</v>
      </c>
      <c r="L318" s="37">
        <v>2999</v>
      </c>
      <c r="M318" s="131" t="s">
        <v>34</v>
      </c>
      <c r="N318" s="42">
        <v>10.28</v>
      </c>
      <c r="O318" s="43">
        <f>IF(N318&gt;0,1/N318*37.7*68.6,"")</f>
        <v>251.57782101167314</v>
      </c>
      <c r="P318" s="44">
        <v>10.59</v>
      </c>
      <c r="Q318" s="128" t="s">
        <v>35</v>
      </c>
      <c r="R318" s="37" t="s">
        <v>36</v>
      </c>
      <c r="S318" s="127" t="s">
        <v>38</v>
      </c>
      <c r="T318" s="37"/>
      <c r="U318" s="47"/>
      <c r="V318" s="48">
        <f>IF(X318&lt;95,"",X318)</f>
        <v>97</v>
      </c>
      <c r="W318" s="124"/>
      <c r="X318" s="126">
        <f>IFERROR(ROUNDDOWN(N318/P318*100,0),"")</f>
        <v>97</v>
      </c>
    </row>
    <row r="319" spans="1:24" ht="24" customHeight="1">
      <c r="A319" s="22"/>
      <c r="B319" s="23"/>
      <c r="C319" s="135"/>
      <c r="D319" s="36" t="s">
        <v>391</v>
      </c>
      <c r="E319" s="37" t="s">
        <v>30</v>
      </c>
      <c r="F319" s="38">
        <v>2.9990000000000001</v>
      </c>
      <c r="G319" s="37" t="s">
        <v>31</v>
      </c>
      <c r="H319" s="37" t="s">
        <v>32</v>
      </c>
      <c r="I319" s="37" t="s">
        <v>58</v>
      </c>
      <c r="J319" s="40">
        <v>2750</v>
      </c>
      <c r="K319" s="40">
        <v>5914</v>
      </c>
      <c r="L319" s="37">
        <v>2999</v>
      </c>
      <c r="M319" s="131" t="s">
        <v>34</v>
      </c>
      <c r="N319" s="42">
        <v>10.11</v>
      </c>
      <c r="O319" s="43">
        <f>IF(N319&gt;0,1/N319*37.7*68.6,"")</f>
        <v>255.80811078140457</v>
      </c>
      <c r="P319" s="44">
        <v>10.59</v>
      </c>
      <c r="Q319" s="128" t="s">
        <v>35</v>
      </c>
      <c r="R319" s="37" t="s">
        <v>36</v>
      </c>
      <c r="S319" s="127" t="s">
        <v>38</v>
      </c>
      <c r="T319" s="37"/>
      <c r="U319" s="47"/>
      <c r="V319" s="48">
        <f>IF(X319&lt;95,"",X319)</f>
        <v>95</v>
      </c>
      <c r="W319" s="124"/>
      <c r="X319" s="126">
        <f>IFERROR(ROUNDDOWN(N319/P319*100,0),"")</f>
        <v>95</v>
      </c>
    </row>
    <row r="320" spans="1:24" ht="24" customHeight="1">
      <c r="A320" s="22"/>
      <c r="B320" s="23"/>
      <c r="C320" s="135"/>
      <c r="D320" s="36" t="s">
        <v>391</v>
      </c>
      <c r="E320" s="37" t="s">
        <v>30</v>
      </c>
      <c r="F320" s="38">
        <v>2.9990000000000001</v>
      </c>
      <c r="G320" s="37" t="s">
        <v>53</v>
      </c>
      <c r="H320" s="37" t="s">
        <v>54</v>
      </c>
      <c r="I320" s="37" t="s">
        <v>58</v>
      </c>
      <c r="J320" s="40">
        <v>2750</v>
      </c>
      <c r="K320" s="40">
        <v>5914</v>
      </c>
      <c r="L320" s="37">
        <v>2999</v>
      </c>
      <c r="M320" s="131" t="s">
        <v>34</v>
      </c>
      <c r="N320" s="42">
        <v>10.08</v>
      </c>
      <c r="O320" s="43">
        <f>IF(N320&gt;0,1/N320*37.7*68.6,"")</f>
        <v>256.5694444444444</v>
      </c>
      <c r="P320" s="44">
        <v>10.59</v>
      </c>
      <c r="Q320" s="128" t="s">
        <v>35</v>
      </c>
      <c r="R320" s="37" t="s">
        <v>36</v>
      </c>
      <c r="S320" s="127" t="s">
        <v>38</v>
      </c>
      <c r="T320" s="37"/>
      <c r="U320" s="47"/>
      <c r="V320" s="48">
        <f>IF(X320&lt;95,"",X320)</f>
        <v>95</v>
      </c>
      <c r="W320" s="124"/>
      <c r="X320" s="126">
        <f>IFERROR(ROUNDDOWN(N320/P320*100,0),"")</f>
        <v>95</v>
      </c>
    </row>
    <row r="321" spans="1:24" ht="24" customHeight="1">
      <c r="A321" s="22"/>
      <c r="B321" s="23"/>
      <c r="C321" s="135"/>
      <c r="D321" s="36" t="s">
        <v>391</v>
      </c>
      <c r="E321" s="37" t="s">
        <v>30</v>
      </c>
      <c r="F321" s="38">
        <v>2.9990000000000001</v>
      </c>
      <c r="G321" s="37" t="s">
        <v>53</v>
      </c>
      <c r="H321" s="37" t="s">
        <v>54</v>
      </c>
      <c r="I321" s="37" t="s">
        <v>58</v>
      </c>
      <c r="J321" s="40">
        <v>2750</v>
      </c>
      <c r="K321" s="40">
        <v>5914</v>
      </c>
      <c r="L321" s="37">
        <v>2999</v>
      </c>
      <c r="M321" s="131" t="s">
        <v>34</v>
      </c>
      <c r="N321" s="42">
        <v>10.050000000000001</v>
      </c>
      <c r="O321" s="43">
        <f>IF(N321&gt;0,1/N321*37.7*68.6,"")</f>
        <v>257.33532338308459</v>
      </c>
      <c r="P321" s="44">
        <v>10.59</v>
      </c>
      <c r="Q321" s="128" t="s">
        <v>67</v>
      </c>
      <c r="R321" s="37" t="s">
        <v>36</v>
      </c>
      <c r="S321" s="127" t="s">
        <v>38</v>
      </c>
      <c r="T321" s="37"/>
      <c r="U321" s="47"/>
      <c r="V321" s="48" t="str">
        <f>IF(X321&lt;95,"",X321)</f>
        <v/>
      </c>
      <c r="X321" s="126">
        <f>IFERROR(ROUNDDOWN(N321/P321*100,0),"")</f>
        <v>94</v>
      </c>
    </row>
    <row r="322" spans="1:24" ht="24" customHeight="1">
      <c r="A322" s="22"/>
      <c r="B322" s="23"/>
      <c r="C322" s="135"/>
      <c r="D322" s="36" t="s">
        <v>391</v>
      </c>
      <c r="E322" s="37" t="s">
        <v>30</v>
      </c>
      <c r="F322" s="38">
        <v>2.9990000000000001</v>
      </c>
      <c r="G322" s="37" t="s">
        <v>31</v>
      </c>
      <c r="H322" s="37" t="s">
        <v>32</v>
      </c>
      <c r="I322" s="37" t="s">
        <v>58</v>
      </c>
      <c r="J322" s="40">
        <v>2750</v>
      </c>
      <c r="K322" s="40">
        <v>5914</v>
      </c>
      <c r="L322" s="37">
        <v>2999</v>
      </c>
      <c r="M322" s="131" t="s">
        <v>34</v>
      </c>
      <c r="N322" s="42">
        <v>9.9600000000000009</v>
      </c>
      <c r="O322" s="43">
        <f>IF(N322&gt;0,1/N322*37.7*68.6,"")</f>
        <v>259.66064257028108</v>
      </c>
      <c r="P322" s="44">
        <v>10.59</v>
      </c>
      <c r="Q322" s="128" t="s">
        <v>67</v>
      </c>
      <c r="R322" s="37" t="s">
        <v>36</v>
      </c>
      <c r="S322" s="127" t="s">
        <v>38</v>
      </c>
      <c r="T322" s="37"/>
      <c r="U322" s="47"/>
      <c r="V322" s="48" t="str">
        <f>IF(X322&lt;95,"",X322)</f>
        <v/>
      </c>
      <c r="X322" s="126">
        <f>IFERROR(ROUNDDOWN(N322/P322*100,0),"")</f>
        <v>94</v>
      </c>
    </row>
    <row r="323" spans="1:24" ht="24" customHeight="1">
      <c r="A323" s="22"/>
      <c r="B323" s="23"/>
      <c r="C323" s="135"/>
      <c r="D323" s="36" t="s">
        <v>391</v>
      </c>
      <c r="E323" s="37" t="s">
        <v>30</v>
      </c>
      <c r="F323" s="38">
        <v>2.9990000000000001</v>
      </c>
      <c r="G323" s="37" t="s">
        <v>31</v>
      </c>
      <c r="H323" s="37" t="s">
        <v>32</v>
      </c>
      <c r="I323" s="37" t="s">
        <v>58</v>
      </c>
      <c r="J323" s="40">
        <v>2750</v>
      </c>
      <c r="K323" s="40">
        <v>5914</v>
      </c>
      <c r="L323" s="37">
        <v>2999</v>
      </c>
      <c r="M323" s="131" t="s">
        <v>34</v>
      </c>
      <c r="N323" s="42">
        <v>9.84</v>
      </c>
      <c r="O323" s="43">
        <f>IF(N323&gt;0,1/N323*37.7*68.6,"")</f>
        <v>262.82723577235771</v>
      </c>
      <c r="P323" s="44">
        <v>10.59</v>
      </c>
      <c r="Q323" s="128" t="s">
        <v>67</v>
      </c>
      <c r="R323" s="37" t="s">
        <v>36</v>
      </c>
      <c r="S323" s="127" t="s">
        <v>38</v>
      </c>
      <c r="T323" s="37"/>
      <c r="U323" s="47"/>
      <c r="V323" s="48" t="str">
        <f>IF(X323&lt;95,"",X323)</f>
        <v/>
      </c>
      <c r="X323" s="126">
        <f>IFERROR(ROUNDDOWN(N323/P323*100,0),"")</f>
        <v>92</v>
      </c>
    </row>
    <row r="324" spans="1:24" ht="24" customHeight="1">
      <c r="A324" s="22"/>
      <c r="B324" s="23"/>
      <c r="C324" s="135"/>
      <c r="D324" s="36" t="s">
        <v>391</v>
      </c>
      <c r="E324" s="37" t="s">
        <v>30</v>
      </c>
      <c r="F324" s="38">
        <v>2.9990000000000001</v>
      </c>
      <c r="G324" s="37" t="s">
        <v>53</v>
      </c>
      <c r="H324" s="37" t="s">
        <v>54</v>
      </c>
      <c r="I324" s="37" t="s">
        <v>58</v>
      </c>
      <c r="J324" s="40">
        <v>2750</v>
      </c>
      <c r="K324" s="40">
        <v>5914</v>
      </c>
      <c r="L324" s="37">
        <v>2999</v>
      </c>
      <c r="M324" s="131" t="s">
        <v>34</v>
      </c>
      <c r="N324" s="42">
        <v>9.77</v>
      </c>
      <c r="O324" s="43">
        <f>IF(N324&gt;0,1/N324*37.7*68.6,"")</f>
        <v>264.71033776867966</v>
      </c>
      <c r="P324" s="44">
        <v>10.59</v>
      </c>
      <c r="Q324" s="128" t="s">
        <v>67</v>
      </c>
      <c r="R324" s="37" t="s">
        <v>36</v>
      </c>
      <c r="S324" s="127" t="s">
        <v>38</v>
      </c>
      <c r="T324" s="37"/>
      <c r="U324" s="47"/>
      <c r="V324" s="48" t="str">
        <f>IF(X324&lt;95,"",X324)</f>
        <v/>
      </c>
      <c r="X324" s="126">
        <f>IFERROR(ROUNDDOWN(N324/P324*100,0),"")</f>
        <v>92</v>
      </c>
    </row>
    <row r="325" spans="1:24" ht="24" customHeight="1">
      <c r="A325" s="22"/>
      <c r="B325" s="23"/>
      <c r="C325" s="135"/>
      <c r="D325" s="36" t="s">
        <v>391</v>
      </c>
      <c r="E325" s="37" t="s">
        <v>30</v>
      </c>
      <c r="F325" s="38">
        <v>2.9990000000000001</v>
      </c>
      <c r="G325" s="37" t="s">
        <v>53</v>
      </c>
      <c r="H325" s="37" t="s">
        <v>54</v>
      </c>
      <c r="I325" s="37" t="s">
        <v>58</v>
      </c>
      <c r="J325" s="40">
        <v>2913</v>
      </c>
      <c r="K325" s="40">
        <v>6715</v>
      </c>
      <c r="L325" s="37">
        <v>3637</v>
      </c>
      <c r="M325" s="131" t="s">
        <v>34</v>
      </c>
      <c r="N325" s="42">
        <v>9.1199999999999992</v>
      </c>
      <c r="O325" s="43">
        <f>IF(N325&gt;0,1/N325*37.7*68.6,"")</f>
        <v>283.57675438596493</v>
      </c>
      <c r="P325" s="44">
        <v>9.91</v>
      </c>
      <c r="Q325" s="128" t="s">
        <v>35</v>
      </c>
      <c r="R325" s="37" t="s">
        <v>36</v>
      </c>
      <c r="S325" s="127" t="s">
        <v>38</v>
      </c>
      <c r="T325" s="37"/>
      <c r="U325" s="47"/>
      <c r="V325" s="48" t="str">
        <f>IF(X325&lt;95,"",X325)</f>
        <v/>
      </c>
      <c r="W325" s="124"/>
      <c r="X325" s="126">
        <f>IFERROR(ROUNDDOWN(N325/P325*100,0),"")</f>
        <v>92</v>
      </c>
    </row>
    <row r="326" spans="1:24" ht="24" customHeight="1">
      <c r="A326" s="22"/>
      <c r="B326" s="23"/>
      <c r="C326" s="135"/>
      <c r="D326" s="36" t="s">
        <v>391</v>
      </c>
      <c r="E326" s="37" t="s">
        <v>30</v>
      </c>
      <c r="F326" s="38">
        <v>2.9990000000000001</v>
      </c>
      <c r="G326" s="37" t="s">
        <v>53</v>
      </c>
      <c r="H326" s="37" t="s">
        <v>54</v>
      </c>
      <c r="I326" s="37" t="s">
        <v>58</v>
      </c>
      <c r="J326" s="40">
        <v>2913</v>
      </c>
      <c r="K326" s="40">
        <v>6715</v>
      </c>
      <c r="L326" s="37">
        <v>3637</v>
      </c>
      <c r="M326" s="131" t="s">
        <v>34</v>
      </c>
      <c r="N326" s="42">
        <v>9.09</v>
      </c>
      <c r="O326" s="43">
        <f>IF(N326&gt;0,1/N326*37.7*68.6,"")</f>
        <v>284.51265126512652</v>
      </c>
      <c r="P326" s="44">
        <v>9.91</v>
      </c>
      <c r="Q326" s="128" t="s">
        <v>35</v>
      </c>
      <c r="R326" s="37" t="s">
        <v>36</v>
      </c>
      <c r="S326" s="127" t="s">
        <v>38</v>
      </c>
      <c r="T326" s="37"/>
      <c r="U326" s="47"/>
      <c r="V326" s="48" t="str">
        <f>IF(X326&lt;95,"",X326)</f>
        <v/>
      </c>
      <c r="W326" s="124"/>
      <c r="X326" s="126">
        <f>IFERROR(ROUNDDOWN(N326/P326*100,0),"")</f>
        <v>91</v>
      </c>
    </row>
    <row r="327" spans="1:24" ht="24" customHeight="1">
      <c r="A327" s="22"/>
      <c r="B327" s="23"/>
      <c r="C327" s="135"/>
      <c r="D327" s="36" t="s">
        <v>391</v>
      </c>
      <c r="E327" s="37" t="s">
        <v>30</v>
      </c>
      <c r="F327" s="38">
        <v>2.9990000000000001</v>
      </c>
      <c r="G327" s="37" t="s">
        <v>31</v>
      </c>
      <c r="H327" s="37" t="s">
        <v>32</v>
      </c>
      <c r="I327" s="37" t="s">
        <v>58</v>
      </c>
      <c r="J327" s="40">
        <v>2913</v>
      </c>
      <c r="K327" s="40">
        <v>6715</v>
      </c>
      <c r="L327" s="37">
        <v>3637</v>
      </c>
      <c r="M327" s="131" t="s">
        <v>34</v>
      </c>
      <c r="N327" s="42">
        <v>9.07</v>
      </c>
      <c r="O327" s="43">
        <f>IF(N327&gt;0,1/N327*37.7*68.6,"")</f>
        <v>285.14002205071665</v>
      </c>
      <c r="P327" s="44">
        <v>9.91</v>
      </c>
      <c r="Q327" s="128" t="s">
        <v>35</v>
      </c>
      <c r="R327" s="37" t="s">
        <v>36</v>
      </c>
      <c r="S327" s="127" t="s">
        <v>38</v>
      </c>
      <c r="T327" s="37"/>
      <c r="U327" s="47"/>
      <c r="V327" s="48" t="str">
        <f>IF(X327&lt;95,"",X327)</f>
        <v/>
      </c>
      <c r="W327" s="124"/>
      <c r="X327" s="126">
        <f>IFERROR(ROUNDDOWN(N327/P327*100,0),"")</f>
        <v>91</v>
      </c>
    </row>
    <row r="328" spans="1:24" ht="24" customHeight="1">
      <c r="A328" s="22"/>
      <c r="B328" s="23"/>
      <c r="C328" s="135"/>
      <c r="D328" s="36" t="s">
        <v>391</v>
      </c>
      <c r="E328" s="37" t="s">
        <v>30</v>
      </c>
      <c r="F328" s="38">
        <v>2.9990000000000001</v>
      </c>
      <c r="G328" s="37" t="s">
        <v>31</v>
      </c>
      <c r="H328" s="37" t="s">
        <v>32</v>
      </c>
      <c r="I328" s="37" t="s">
        <v>58</v>
      </c>
      <c r="J328" s="40">
        <v>2913</v>
      </c>
      <c r="K328" s="40">
        <v>6715</v>
      </c>
      <c r="L328" s="37">
        <v>3637</v>
      </c>
      <c r="M328" s="131" t="s">
        <v>34</v>
      </c>
      <c r="N328" s="42">
        <v>8.93</v>
      </c>
      <c r="O328" s="43">
        <f>IF(N328&gt;0,1/N328*37.7*68.6,"")</f>
        <v>289.61030235162377</v>
      </c>
      <c r="P328" s="44">
        <v>9.91</v>
      </c>
      <c r="Q328" s="128" t="s">
        <v>35</v>
      </c>
      <c r="R328" s="37" t="s">
        <v>36</v>
      </c>
      <c r="S328" s="127" t="s">
        <v>38</v>
      </c>
      <c r="T328" s="37"/>
      <c r="U328" s="47"/>
      <c r="V328" s="48" t="str">
        <f>IF(X328&lt;95,"",X328)</f>
        <v/>
      </c>
      <c r="W328" s="124"/>
      <c r="X328" s="126">
        <f>IFERROR(ROUNDDOWN(N328/P328*100,0),"")</f>
        <v>90</v>
      </c>
    </row>
    <row r="329" spans="1:24" ht="24" customHeight="1">
      <c r="A329" s="22"/>
      <c r="B329" s="23"/>
      <c r="C329" s="135"/>
      <c r="D329" s="36" t="s">
        <v>390</v>
      </c>
      <c r="E329" s="37" t="s">
        <v>30</v>
      </c>
      <c r="F329" s="38">
        <v>2.9990000000000001</v>
      </c>
      <c r="G329" s="37" t="s">
        <v>31</v>
      </c>
      <c r="H329" s="37" t="s">
        <v>32</v>
      </c>
      <c r="I329" s="37" t="s">
        <v>58</v>
      </c>
      <c r="J329" s="40">
        <v>2496</v>
      </c>
      <c r="K329" s="40">
        <v>4661</v>
      </c>
      <c r="L329" s="37">
        <v>2000</v>
      </c>
      <c r="M329" s="131" t="s">
        <v>34</v>
      </c>
      <c r="N329" s="42">
        <v>11.58</v>
      </c>
      <c r="O329" s="43">
        <f>IF(N329&gt;0,1/N329*37.7*68.6,"")</f>
        <v>223.33506044905008</v>
      </c>
      <c r="P329" s="44">
        <v>11.93</v>
      </c>
      <c r="Q329" s="128" t="s">
        <v>35</v>
      </c>
      <c r="R329" s="37" t="s">
        <v>36</v>
      </c>
      <c r="S329" s="127" t="s">
        <v>38</v>
      </c>
      <c r="T329" s="37"/>
      <c r="U329" s="47"/>
      <c r="V329" s="48">
        <f>IF(X329&lt;95,"",X329)</f>
        <v>97</v>
      </c>
      <c r="W329" s="124"/>
      <c r="X329" s="126">
        <f>IFERROR(ROUNDDOWN(N329/P329*100,0),"")</f>
        <v>97</v>
      </c>
    </row>
    <row r="330" spans="1:24" ht="24" customHeight="1">
      <c r="A330" s="22"/>
      <c r="B330" s="23"/>
      <c r="C330" s="135"/>
      <c r="D330" s="36" t="s">
        <v>390</v>
      </c>
      <c r="E330" s="37" t="s">
        <v>30</v>
      </c>
      <c r="F330" s="38">
        <v>2.9990000000000001</v>
      </c>
      <c r="G330" s="37" t="s">
        <v>31</v>
      </c>
      <c r="H330" s="37" t="s">
        <v>32</v>
      </c>
      <c r="I330" s="37" t="s">
        <v>58</v>
      </c>
      <c r="J330" s="40">
        <v>2496</v>
      </c>
      <c r="K330" s="40">
        <v>4661</v>
      </c>
      <c r="L330" s="37">
        <v>2000</v>
      </c>
      <c r="M330" s="131" t="s">
        <v>34</v>
      </c>
      <c r="N330" s="42">
        <v>11.37</v>
      </c>
      <c r="O330" s="43">
        <f>IF(N330&gt;0,1/N330*37.7*68.6,"")</f>
        <v>227.45998240985048</v>
      </c>
      <c r="P330" s="44">
        <v>11.93</v>
      </c>
      <c r="Q330" s="128" t="s">
        <v>35</v>
      </c>
      <c r="R330" s="37" t="s">
        <v>36</v>
      </c>
      <c r="S330" s="127" t="s">
        <v>38</v>
      </c>
      <c r="T330" s="37"/>
      <c r="U330" s="47"/>
      <c r="V330" s="48">
        <f>IF(X330&lt;95,"",X330)</f>
        <v>95</v>
      </c>
      <c r="W330" s="124"/>
      <c r="X330" s="126">
        <f>IFERROR(ROUNDDOWN(N330/P330*100,0),"")</f>
        <v>95</v>
      </c>
    </row>
    <row r="331" spans="1:24" ht="24" customHeight="1">
      <c r="A331" s="22"/>
      <c r="B331" s="23"/>
      <c r="C331" s="135"/>
      <c r="D331" s="36" t="s">
        <v>390</v>
      </c>
      <c r="E331" s="37" t="s">
        <v>30</v>
      </c>
      <c r="F331" s="38">
        <v>2.9990000000000001</v>
      </c>
      <c r="G331" s="37" t="s">
        <v>31</v>
      </c>
      <c r="H331" s="37" t="s">
        <v>32</v>
      </c>
      <c r="I331" s="37" t="s">
        <v>58</v>
      </c>
      <c r="J331" s="40">
        <v>2496</v>
      </c>
      <c r="K331" s="40">
        <v>4661</v>
      </c>
      <c r="L331" s="37">
        <v>2000</v>
      </c>
      <c r="M331" s="131" t="s">
        <v>34</v>
      </c>
      <c r="N331" s="42">
        <v>11.36</v>
      </c>
      <c r="O331" s="43">
        <f>IF(N331&gt;0,1/N331*37.7*68.6,"")</f>
        <v>227.66021126760566</v>
      </c>
      <c r="P331" s="44">
        <v>11.93</v>
      </c>
      <c r="Q331" s="128" t="s">
        <v>67</v>
      </c>
      <c r="R331" s="37" t="s">
        <v>36</v>
      </c>
      <c r="S331" s="127" t="s">
        <v>38</v>
      </c>
      <c r="T331" s="37"/>
      <c r="U331" s="47"/>
      <c r="V331" s="48">
        <f>IF(X331&lt;95,"",X331)</f>
        <v>95</v>
      </c>
      <c r="X331" s="126">
        <f>IFERROR(ROUNDDOWN(N331/P331*100,0),"")</f>
        <v>95</v>
      </c>
    </row>
    <row r="332" spans="1:24" ht="24" customHeight="1">
      <c r="A332" s="22"/>
      <c r="B332" s="23"/>
      <c r="C332" s="135"/>
      <c r="D332" s="36" t="s">
        <v>390</v>
      </c>
      <c r="E332" s="37" t="s">
        <v>30</v>
      </c>
      <c r="F332" s="38">
        <v>2.9990000000000001</v>
      </c>
      <c r="G332" s="37" t="s">
        <v>31</v>
      </c>
      <c r="H332" s="37" t="s">
        <v>32</v>
      </c>
      <c r="I332" s="37" t="s">
        <v>58</v>
      </c>
      <c r="J332" s="40">
        <v>2496</v>
      </c>
      <c r="K332" s="40">
        <v>4661</v>
      </c>
      <c r="L332" s="37">
        <v>2000</v>
      </c>
      <c r="M332" s="131" t="s">
        <v>34</v>
      </c>
      <c r="N332" s="42">
        <v>11.01</v>
      </c>
      <c r="O332" s="43">
        <f>IF(N332&gt;0,1/N332*37.7*68.6,"")</f>
        <v>234.89736603088102</v>
      </c>
      <c r="P332" s="44">
        <v>11.93</v>
      </c>
      <c r="Q332" s="128" t="s">
        <v>67</v>
      </c>
      <c r="R332" s="37" t="s">
        <v>36</v>
      </c>
      <c r="S332" s="127" t="s">
        <v>38</v>
      </c>
      <c r="T332" s="37"/>
      <c r="U332" s="47"/>
      <c r="V332" s="48" t="str">
        <f>IF(X332&lt;95,"",X332)</f>
        <v/>
      </c>
      <c r="X332" s="126">
        <f>IFERROR(ROUNDDOWN(N332/P332*100,0),"")</f>
        <v>92</v>
      </c>
    </row>
    <row r="333" spans="1:24" ht="24" customHeight="1">
      <c r="A333" s="22"/>
      <c r="B333" s="23"/>
      <c r="C333" s="135"/>
      <c r="D333" s="36" t="s">
        <v>390</v>
      </c>
      <c r="E333" s="37" t="s">
        <v>30</v>
      </c>
      <c r="F333" s="38">
        <v>2.9990000000000001</v>
      </c>
      <c r="G333" s="37" t="s">
        <v>31</v>
      </c>
      <c r="H333" s="37" t="s">
        <v>32</v>
      </c>
      <c r="I333" s="37" t="s">
        <v>58</v>
      </c>
      <c r="J333" s="40">
        <v>2750</v>
      </c>
      <c r="K333" s="40">
        <v>5914</v>
      </c>
      <c r="L333" s="37">
        <v>2999</v>
      </c>
      <c r="M333" s="131" t="s">
        <v>34</v>
      </c>
      <c r="N333" s="42">
        <v>10.31</v>
      </c>
      <c r="O333" s="43">
        <f>IF(N333&gt;0,1/N333*37.7*68.6,"")</f>
        <v>250.84578079534433</v>
      </c>
      <c r="P333" s="44">
        <v>10.59</v>
      </c>
      <c r="Q333" s="128" t="s">
        <v>35</v>
      </c>
      <c r="R333" s="37" t="s">
        <v>36</v>
      </c>
      <c r="S333" s="127" t="s">
        <v>38</v>
      </c>
      <c r="T333" s="37"/>
      <c r="U333" s="47"/>
      <c r="V333" s="48">
        <f>IF(X333&lt;95,"",X333)</f>
        <v>97</v>
      </c>
      <c r="W333" s="124"/>
      <c r="X333" s="126">
        <f>IFERROR(ROUNDDOWN(N333/P333*100,0),"")</f>
        <v>97</v>
      </c>
    </row>
    <row r="334" spans="1:24" ht="24" customHeight="1">
      <c r="A334" s="22"/>
      <c r="B334" s="23"/>
      <c r="C334" s="135"/>
      <c r="D334" s="36" t="s">
        <v>390</v>
      </c>
      <c r="E334" s="37" t="s">
        <v>30</v>
      </c>
      <c r="F334" s="38">
        <v>2.9990000000000001</v>
      </c>
      <c r="G334" s="37" t="s">
        <v>53</v>
      </c>
      <c r="H334" s="37" t="s">
        <v>54</v>
      </c>
      <c r="I334" s="37" t="s">
        <v>58</v>
      </c>
      <c r="J334" s="40">
        <v>2750</v>
      </c>
      <c r="K334" s="40">
        <v>5914</v>
      </c>
      <c r="L334" s="37">
        <v>2999</v>
      </c>
      <c r="M334" s="131" t="s">
        <v>34</v>
      </c>
      <c r="N334" s="42">
        <v>10.28</v>
      </c>
      <c r="O334" s="43">
        <f>IF(N334&gt;0,1/N334*37.7*68.6,"")</f>
        <v>251.57782101167314</v>
      </c>
      <c r="P334" s="44">
        <v>10.59</v>
      </c>
      <c r="Q334" s="128" t="s">
        <v>35</v>
      </c>
      <c r="R334" s="37" t="s">
        <v>36</v>
      </c>
      <c r="S334" s="127" t="s">
        <v>38</v>
      </c>
      <c r="T334" s="37"/>
      <c r="U334" s="47"/>
      <c r="V334" s="48">
        <f>IF(X334&lt;95,"",X334)</f>
        <v>97</v>
      </c>
      <c r="W334" s="124"/>
      <c r="X334" s="126">
        <f>IFERROR(ROUNDDOWN(N334/P334*100,0),"")</f>
        <v>97</v>
      </c>
    </row>
    <row r="335" spans="1:24" ht="24" customHeight="1">
      <c r="A335" s="22"/>
      <c r="B335" s="23"/>
      <c r="C335" s="135"/>
      <c r="D335" s="36" t="s">
        <v>390</v>
      </c>
      <c r="E335" s="37" t="s">
        <v>30</v>
      </c>
      <c r="F335" s="38">
        <v>2.9990000000000001</v>
      </c>
      <c r="G335" s="37" t="s">
        <v>31</v>
      </c>
      <c r="H335" s="37" t="s">
        <v>32</v>
      </c>
      <c r="I335" s="37" t="s">
        <v>58</v>
      </c>
      <c r="J335" s="40">
        <v>2750</v>
      </c>
      <c r="K335" s="40">
        <v>5914</v>
      </c>
      <c r="L335" s="37">
        <v>2999</v>
      </c>
      <c r="M335" s="131" t="s">
        <v>34</v>
      </c>
      <c r="N335" s="42">
        <v>10.11</v>
      </c>
      <c r="O335" s="43">
        <f>IF(N335&gt;0,1/N335*37.7*68.6,"")</f>
        <v>255.80811078140457</v>
      </c>
      <c r="P335" s="44">
        <v>10.59</v>
      </c>
      <c r="Q335" s="128" t="s">
        <v>35</v>
      </c>
      <c r="R335" s="37" t="s">
        <v>36</v>
      </c>
      <c r="S335" s="127" t="s">
        <v>38</v>
      </c>
      <c r="T335" s="37"/>
      <c r="U335" s="47"/>
      <c r="V335" s="48">
        <f>IF(X335&lt;95,"",X335)</f>
        <v>95</v>
      </c>
      <c r="W335" s="124"/>
      <c r="X335" s="126">
        <f>IFERROR(ROUNDDOWN(N335/P335*100,0),"")</f>
        <v>95</v>
      </c>
    </row>
    <row r="336" spans="1:24" ht="24" customHeight="1">
      <c r="A336" s="22"/>
      <c r="B336" s="23"/>
      <c r="C336" s="135"/>
      <c r="D336" s="36" t="s">
        <v>390</v>
      </c>
      <c r="E336" s="37" t="s">
        <v>30</v>
      </c>
      <c r="F336" s="38">
        <v>2.9990000000000001</v>
      </c>
      <c r="G336" s="37" t="s">
        <v>53</v>
      </c>
      <c r="H336" s="37" t="s">
        <v>54</v>
      </c>
      <c r="I336" s="37" t="s">
        <v>58</v>
      </c>
      <c r="J336" s="40">
        <v>2750</v>
      </c>
      <c r="K336" s="40">
        <v>5914</v>
      </c>
      <c r="L336" s="37">
        <v>2999</v>
      </c>
      <c r="M336" s="131" t="s">
        <v>34</v>
      </c>
      <c r="N336" s="42">
        <v>10.08</v>
      </c>
      <c r="O336" s="43">
        <f>IF(N336&gt;0,1/N336*37.7*68.6,"")</f>
        <v>256.5694444444444</v>
      </c>
      <c r="P336" s="44">
        <v>10.59</v>
      </c>
      <c r="Q336" s="128" t="s">
        <v>35</v>
      </c>
      <c r="R336" s="37" t="s">
        <v>36</v>
      </c>
      <c r="S336" s="127" t="s">
        <v>38</v>
      </c>
      <c r="T336" s="37"/>
      <c r="U336" s="47"/>
      <c r="V336" s="48">
        <f>IF(X336&lt;95,"",X336)</f>
        <v>95</v>
      </c>
      <c r="W336" s="124"/>
      <c r="X336" s="126">
        <f>IFERROR(ROUNDDOWN(N336/P336*100,0),"")</f>
        <v>95</v>
      </c>
    </row>
    <row r="337" spans="1:24" ht="24" customHeight="1">
      <c r="A337" s="22"/>
      <c r="B337" s="23"/>
      <c r="C337" s="135"/>
      <c r="D337" s="36" t="s">
        <v>390</v>
      </c>
      <c r="E337" s="37" t="s">
        <v>30</v>
      </c>
      <c r="F337" s="38">
        <v>2.9990000000000001</v>
      </c>
      <c r="G337" s="37" t="s">
        <v>53</v>
      </c>
      <c r="H337" s="37" t="s">
        <v>54</v>
      </c>
      <c r="I337" s="37" t="s">
        <v>58</v>
      </c>
      <c r="J337" s="40">
        <v>2750</v>
      </c>
      <c r="K337" s="40">
        <v>5914</v>
      </c>
      <c r="L337" s="37">
        <v>2999</v>
      </c>
      <c r="M337" s="131" t="s">
        <v>34</v>
      </c>
      <c r="N337" s="42">
        <v>10.050000000000001</v>
      </c>
      <c r="O337" s="43">
        <f>IF(N337&gt;0,1/N337*37.7*68.6,"")</f>
        <v>257.33532338308459</v>
      </c>
      <c r="P337" s="44">
        <v>10.59</v>
      </c>
      <c r="Q337" s="128" t="s">
        <v>67</v>
      </c>
      <c r="R337" s="37" t="s">
        <v>36</v>
      </c>
      <c r="S337" s="127" t="s">
        <v>38</v>
      </c>
      <c r="T337" s="37"/>
      <c r="U337" s="47"/>
      <c r="V337" s="48" t="str">
        <f>IF(X337&lt;95,"",X337)</f>
        <v/>
      </c>
      <c r="X337" s="126">
        <f>IFERROR(ROUNDDOWN(N337/P337*100,0),"")</f>
        <v>94</v>
      </c>
    </row>
    <row r="338" spans="1:24" ht="24" customHeight="1">
      <c r="A338" s="22"/>
      <c r="B338" s="23"/>
      <c r="C338" s="135"/>
      <c r="D338" s="36" t="s">
        <v>390</v>
      </c>
      <c r="E338" s="37" t="s">
        <v>30</v>
      </c>
      <c r="F338" s="38">
        <v>2.9990000000000001</v>
      </c>
      <c r="G338" s="37" t="s">
        <v>31</v>
      </c>
      <c r="H338" s="37" t="s">
        <v>32</v>
      </c>
      <c r="I338" s="37" t="s">
        <v>58</v>
      </c>
      <c r="J338" s="40">
        <v>2750</v>
      </c>
      <c r="K338" s="40">
        <v>5914</v>
      </c>
      <c r="L338" s="37">
        <v>2999</v>
      </c>
      <c r="M338" s="131" t="s">
        <v>34</v>
      </c>
      <c r="N338" s="42">
        <v>9.9600000000000009</v>
      </c>
      <c r="O338" s="43">
        <f>IF(N338&gt;0,1/N338*37.7*68.6,"")</f>
        <v>259.66064257028108</v>
      </c>
      <c r="P338" s="44">
        <v>10.59</v>
      </c>
      <c r="Q338" s="128" t="s">
        <v>67</v>
      </c>
      <c r="R338" s="37" t="s">
        <v>36</v>
      </c>
      <c r="S338" s="127" t="s">
        <v>38</v>
      </c>
      <c r="T338" s="37"/>
      <c r="U338" s="47"/>
      <c r="V338" s="48" t="str">
        <f>IF(X338&lt;95,"",X338)</f>
        <v/>
      </c>
      <c r="X338" s="126">
        <f>IFERROR(ROUNDDOWN(N338/P338*100,0),"")</f>
        <v>94</v>
      </c>
    </row>
    <row r="339" spans="1:24" ht="24" customHeight="1">
      <c r="A339" s="22"/>
      <c r="B339" s="23"/>
      <c r="C339" s="135"/>
      <c r="D339" s="36" t="s">
        <v>390</v>
      </c>
      <c r="E339" s="37" t="s">
        <v>30</v>
      </c>
      <c r="F339" s="38">
        <v>2.9990000000000001</v>
      </c>
      <c r="G339" s="37" t="s">
        <v>31</v>
      </c>
      <c r="H339" s="37" t="s">
        <v>32</v>
      </c>
      <c r="I339" s="37" t="s">
        <v>58</v>
      </c>
      <c r="J339" s="40">
        <v>2750</v>
      </c>
      <c r="K339" s="40">
        <v>5914</v>
      </c>
      <c r="L339" s="37">
        <v>2999</v>
      </c>
      <c r="M339" s="131" t="s">
        <v>34</v>
      </c>
      <c r="N339" s="42">
        <v>9.84</v>
      </c>
      <c r="O339" s="43">
        <f>IF(N339&gt;0,1/N339*37.7*68.6,"")</f>
        <v>262.82723577235771</v>
      </c>
      <c r="P339" s="44">
        <v>10.59</v>
      </c>
      <c r="Q339" s="128" t="s">
        <v>67</v>
      </c>
      <c r="R339" s="37" t="s">
        <v>36</v>
      </c>
      <c r="S339" s="127" t="s">
        <v>38</v>
      </c>
      <c r="T339" s="37"/>
      <c r="U339" s="47"/>
      <c r="V339" s="48" t="str">
        <f>IF(X339&lt;95,"",X339)</f>
        <v/>
      </c>
      <c r="X339" s="126">
        <f>IFERROR(ROUNDDOWN(N339/P339*100,0),"")</f>
        <v>92</v>
      </c>
    </row>
    <row r="340" spans="1:24" ht="24" customHeight="1">
      <c r="A340" s="22"/>
      <c r="B340" s="23"/>
      <c r="C340" s="135"/>
      <c r="D340" s="36" t="s">
        <v>390</v>
      </c>
      <c r="E340" s="37" t="s">
        <v>30</v>
      </c>
      <c r="F340" s="38">
        <v>2.9990000000000001</v>
      </c>
      <c r="G340" s="37" t="s">
        <v>53</v>
      </c>
      <c r="H340" s="37" t="s">
        <v>54</v>
      </c>
      <c r="I340" s="37" t="s">
        <v>58</v>
      </c>
      <c r="J340" s="40">
        <v>2750</v>
      </c>
      <c r="K340" s="40">
        <v>5914</v>
      </c>
      <c r="L340" s="37">
        <v>2999</v>
      </c>
      <c r="M340" s="131" t="s">
        <v>34</v>
      </c>
      <c r="N340" s="42">
        <v>9.77</v>
      </c>
      <c r="O340" s="43">
        <f>IF(N340&gt;0,1/N340*37.7*68.6,"")</f>
        <v>264.71033776867966</v>
      </c>
      <c r="P340" s="44">
        <v>10.59</v>
      </c>
      <c r="Q340" s="128" t="s">
        <v>67</v>
      </c>
      <c r="R340" s="37" t="s">
        <v>36</v>
      </c>
      <c r="S340" s="127" t="s">
        <v>38</v>
      </c>
      <c r="T340" s="37"/>
      <c r="U340" s="47"/>
      <c r="V340" s="48" t="str">
        <f>IF(X340&lt;95,"",X340)</f>
        <v/>
      </c>
      <c r="X340" s="126">
        <f>IFERROR(ROUNDDOWN(N340/P340*100,0),"")</f>
        <v>92</v>
      </c>
    </row>
    <row r="341" spans="1:24" ht="24" customHeight="1">
      <c r="A341" s="22"/>
      <c r="B341" s="23"/>
      <c r="C341" s="135"/>
      <c r="D341" s="36" t="s">
        <v>390</v>
      </c>
      <c r="E341" s="37" t="s">
        <v>30</v>
      </c>
      <c r="F341" s="38">
        <v>2.9990000000000001</v>
      </c>
      <c r="G341" s="37" t="s">
        <v>53</v>
      </c>
      <c r="H341" s="37" t="s">
        <v>54</v>
      </c>
      <c r="I341" s="37" t="s">
        <v>58</v>
      </c>
      <c r="J341" s="40">
        <v>2913</v>
      </c>
      <c r="K341" s="40">
        <v>6715</v>
      </c>
      <c r="L341" s="37">
        <v>3637</v>
      </c>
      <c r="M341" s="131" t="s">
        <v>34</v>
      </c>
      <c r="N341" s="42">
        <v>9.1199999999999992</v>
      </c>
      <c r="O341" s="43">
        <f>IF(N341&gt;0,1/N341*37.7*68.6,"")</f>
        <v>283.57675438596493</v>
      </c>
      <c r="P341" s="44">
        <v>9.91</v>
      </c>
      <c r="Q341" s="128" t="s">
        <v>35</v>
      </c>
      <c r="R341" s="37" t="s">
        <v>36</v>
      </c>
      <c r="S341" s="127" t="s">
        <v>38</v>
      </c>
      <c r="T341" s="37"/>
      <c r="U341" s="47"/>
      <c r="V341" s="48" t="str">
        <f>IF(X341&lt;95,"",X341)</f>
        <v/>
      </c>
      <c r="W341" s="124"/>
      <c r="X341" s="126">
        <f>IFERROR(ROUNDDOWN(N341/P341*100,0),"")</f>
        <v>92</v>
      </c>
    </row>
    <row r="342" spans="1:24" ht="24" customHeight="1">
      <c r="A342" s="22"/>
      <c r="B342" s="23"/>
      <c r="C342" s="135"/>
      <c r="D342" s="36" t="s">
        <v>390</v>
      </c>
      <c r="E342" s="37" t="s">
        <v>30</v>
      </c>
      <c r="F342" s="38">
        <v>2.9990000000000001</v>
      </c>
      <c r="G342" s="37" t="s">
        <v>53</v>
      </c>
      <c r="H342" s="37" t="s">
        <v>54</v>
      </c>
      <c r="I342" s="37" t="s">
        <v>58</v>
      </c>
      <c r="J342" s="40">
        <v>2913</v>
      </c>
      <c r="K342" s="40">
        <v>6715</v>
      </c>
      <c r="L342" s="37">
        <v>3637</v>
      </c>
      <c r="M342" s="131" t="s">
        <v>34</v>
      </c>
      <c r="N342" s="42">
        <v>9.09</v>
      </c>
      <c r="O342" s="43">
        <f>IF(N342&gt;0,1/N342*37.7*68.6,"")</f>
        <v>284.51265126512652</v>
      </c>
      <c r="P342" s="44">
        <v>9.91</v>
      </c>
      <c r="Q342" s="128" t="s">
        <v>35</v>
      </c>
      <c r="R342" s="37" t="s">
        <v>36</v>
      </c>
      <c r="S342" s="127" t="s">
        <v>38</v>
      </c>
      <c r="T342" s="37"/>
      <c r="U342" s="47"/>
      <c r="V342" s="48" t="str">
        <f>IF(X342&lt;95,"",X342)</f>
        <v/>
      </c>
      <c r="W342" s="124"/>
      <c r="X342" s="126">
        <f>IFERROR(ROUNDDOWN(N342/P342*100,0),"")</f>
        <v>91</v>
      </c>
    </row>
    <row r="343" spans="1:24" ht="24" customHeight="1">
      <c r="A343" s="22"/>
      <c r="B343" s="23"/>
      <c r="C343" s="135"/>
      <c r="D343" s="36" t="s">
        <v>390</v>
      </c>
      <c r="E343" s="37" t="s">
        <v>30</v>
      </c>
      <c r="F343" s="38">
        <v>2.9990000000000001</v>
      </c>
      <c r="G343" s="37" t="s">
        <v>31</v>
      </c>
      <c r="H343" s="37" t="s">
        <v>32</v>
      </c>
      <c r="I343" s="37" t="s">
        <v>58</v>
      </c>
      <c r="J343" s="40">
        <v>2913</v>
      </c>
      <c r="K343" s="40">
        <v>6715</v>
      </c>
      <c r="L343" s="37">
        <v>3637</v>
      </c>
      <c r="M343" s="131" t="s">
        <v>34</v>
      </c>
      <c r="N343" s="42">
        <v>9.07</v>
      </c>
      <c r="O343" s="43">
        <f>IF(N343&gt;0,1/N343*37.7*68.6,"")</f>
        <v>285.14002205071665</v>
      </c>
      <c r="P343" s="44">
        <v>9.91</v>
      </c>
      <c r="Q343" s="128" t="s">
        <v>35</v>
      </c>
      <c r="R343" s="37" t="s">
        <v>36</v>
      </c>
      <c r="S343" s="127" t="s">
        <v>38</v>
      </c>
      <c r="T343" s="37"/>
      <c r="U343" s="47"/>
      <c r="V343" s="48" t="str">
        <f>IF(X343&lt;95,"",X343)</f>
        <v/>
      </c>
      <c r="W343" s="124"/>
      <c r="X343" s="126">
        <f>IFERROR(ROUNDDOWN(N343/P343*100,0),"")</f>
        <v>91</v>
      </c>
    </row>
    <row r="344" spans="1:24" ht="24" customHeight="1">
      <c r="A344" s="22"/>
      <c r="B344" s="23"/>
      <c r="C344" s="135"/>
      <c r="D344" s="36" t="s">
        <v>390</v>
      </c>
      <c r="E344" s="37" t="s">
        <v>30</v>
      </c>
      <c r="F344" s="38">
        <v>2.9990000000000001</v>
      </c>
      <c r="G344" s="37" t="s">
        <v>31</v>
      </c>
      <c r="H344" s="37" t="s">
        <v>32</v>
      </c>
      <c r="I344" s="37" t="s">
        <v>58</v>
      </c>
      <c r="J344" s="40">
        <v>2913</v>
      </c>
      <c r="K344" s="40">
        <v>6715</v>
      </c>
      <c r="L344" s="37">
        <v>3637</v>
      </c>
      <c r="M344" s="131" t="s">
        <v>34</v>
      </c>
      <c r="N344" s="42">
        <v>8.93</v>
      </c>
      <c r="O344" s="43">
        <f>IF(N344&gt;0,1/N344*37.7*68.6,"")</f>
        <v>289.61030235162377</v>
      </c>
      <c r="P344" s="44">
        <v>9.91</v>
      </c>
      <c r="Q344" s="128" t="s">
        <v>35</v>
      </c>
      <c r="R344" s="37" t="s">
        <v>36</v>
      </c>
      <c r="S344" s="127" t="s">
        <v>38</v>
      </c>
      <c r="T344" s="37"/>
      <c r="U344" s="47"/>
      <c r="V344" s="48" t="str">
        <f>IF(X344&lt;95,"",X344)</f>
        <v/>
      </c>
      <c r="W344" s="124"/>
      <c r="X344" s="126">
        <f>IFERROR(ROUNDDOWN(N344/P344*100,0),"")</f>
        <v>90</v>
      </c>
    </row>
    <row r="345" spans="1:24" ht="24" customHeight="1">
      <c r="A345" s="22"/>
      <c r="B345" s="23"/>
      <c r="C345" s="135"/>
      <c r="D345" s="36" t="s">
        <v>389</v>
      </c>
      <c r="E345" s="37" t="s">
        <v>30</v>
      </c>
      <c r="F345" s="38">
        <v>2.9990000000000001</v>
      </c>
      <c r="G345" s="37" t="s">
        <v>31</v>
      </c>
      <c r="H345" s="37" t="s">
        <v>32</v>
      </c>
      <c r="I345" s="37" t="s">
        <v>58</v>
      </c>
      <c r="J345" s="40">
        <v>2496</v>
      </c>
      <c r="K345" s="40">
        <v>4661</v>
      </c>
      <c r="L345" s="37">
        <v>2000</v>
      </c>
      <c r="M345" s="131" t="s">
        <v>34</v>
      </c>
      <c r="N345" s="42">
        <v>11.36</v>
      </c>
      <c r="O345" s="43">
        <f>IF(N345&gt;0,1/N345*37.7*68.6,"")</f>
        <v>227.66021126760566</v>
      </c>
      <c r="P345" s="44">
        <v>11.93</v>
      </c>
      <c r="Q345" s="128" t="s">
        <v>67</v>
      </c>
      <c r="R345" s="37" t="s">
        <v>36</v>
      </c>
      <c r="S345" s="127" t="s">
        <v>38</v>
      </c>
      <c r="T345" s="37"/>
      <c r="U345" s="47"/>
      <c r="V345" s="48">
        <f>IF(X345&lt;95,"",X345)</f>
        <v>95</v>
      </c>
      <c r="X345" s="126">
        <f>IFERROR(ROUNDDOWN(N345/P345*100,0),"")</f>
        <v>95</v>
      </c>
    </row>
    <row r="346" spans="1:24" ht="24" customHeight="1">
      <c r="A346" s="22"/>
      <c r="B346" s="23"/>
      <c r="C346" s="135"/>
      <c r="D346" s="36" t="s">
        <v>389</v>
      </c>
      <c r="E346" s="37" t="s">
        <v>30</v>
      </c>
      <c r="F346" s="38">
        <v>2.9990000000000001</v>
      </c>
      <c r="G346" s="37" t="s">
        <v>31</v>
      </c>
      <c r="H346" s="37" t="s">
        <v>32</v>
      </c>
      <c r="I346" s="37" t="s">
        <v>58</v>
      </c>
      <c r="J346" s="40">
        <v>2496</v>
      </c>
      <c r="K346" s="40">
        <v>4661</v>
      </c>
      <c r="L346" s="37">
        <v>2000</v>
      </c>
      <c r="M346" s="131" t="s">
        <v>34</v>
      </c>
      <c r="N346" s="42">
        <v>11.01</v>
      </c>
      <c r="O346" s="43">
        <f>IF(N346&gt;0,1/N346*37.7*68.6,"")</f>
        <v>234.89736603088102</v>
      </c>
      <c r="P346" s="44">
        <v>11.93</v>
      </c>
      <c r="Q346" s="128" t="s">
        <v>67</v>
      </c>
      <c r="R346" s="37" t="s">
        <v>36</v>
      </c>
      <c r="S346" s="127" t="s">
        <v>38</v>
      </c>
      <c r="T346" s="37"/>
      <c r="U346" s="47"/>
      <c r="V346" s="48" t="str">
        <f>IF(X346&lt;95,"",X346)</f>
        <v/>
      </c>
      <c r="X346" s="126">
        <f>IFERROR(ROUNDDOWN(N346/P346*100,0),"")</f>
        <v>92</v>
      </c>
    </row>
    <row r="347" spans="1:24" ht="24" customHeight="1">
      <c r="A347" s="22"/>
      <c r="B347" s="23"/>
      <c r="C347" s="135"/>
      <c r="D347" s="36" t="s">
        <v>389</v>
      </c>
      <c r="E347" s="37" t="s">
        <v>30</v>
      </c>
      <c r="F347" s="38">
        <v>2.9990000000000001</v>
      </c>
      <c r="G347" s="37" t="s">
        <v>31</v>
      </c>
      <c r="H347" s="37" t="s">
        <v>32</v>
      </c>
      <c r="I347" s="37" t="s">
        <v>58</v>
      </c>
      <c r="J347" s="40">
        <v>2750</v>
      </c>
      <c r="K347" s="40">
        <v>5914</v>
      </c>
      <c r="L347" s="37">
        <v>2999</v>
      </c>
      <c r="M347" s="131" t="s">
        <v>34</v>
      </c>
      <c r="N347" s="42">
        <v>9.9600000000000009</v>
      </c>
      <c r="O347" s="43">
        <f>IF(N347&gt;0,1/N347*37.7*68.6,"")</f>
        <v>259.66064257028108</v>
      </c>
      <c r="P347" s="44">
        <v>10.59</v>
      </c>
      <c r="Q347" s="128" t="s">
        <v>67</v>
      </c>
      <c r="R347" s="37" t="s">
        <v>36</v>
      </c>
      <c r="S347" s="127" t="s">
        <v>38</v>
      </c>
      <c r="T347" s="37"/>
      <c r="U347" s="47"/>
      <c r="V347" s="48" t="str">
        <f>IF(X347&lt;95,"",X347)</f>
        <v/>
      </c>
      <c r="X347" s="126">
        <f>IFERROR(ROUNDDOWN(N347/P347*100,0),"")</f>
        <v>94</v>
      </c>
    </row>
    <row r="348" spans="1:24" ht="24" customHeight="1">
      <c r="A348" s="22"/>
      <c r="B348" s="23"/>
      <c r="C348" s="135"/>
      <c r="D348" s="36" t="s">
        <v>389</v>
      </c>
      <c r="E348" s="37" t="s">
        <v>30</v>
      </c>
      <c r="F348" s="38">
        <v>2.9990000000000001</v>
      </c>
      <c r="G348" s="37" t="s">
        <v>31</v>
      </c>
      <c r="H348" s="37" t="s">
        <v>32</v>
      </c>
      <c r="I348" s="37" t="s">
        <v>58</v>
      </c>
      <c r="J348" s="40">
        <v>2750</v>
      </c>
      <c r="K348" s="40">
        <v>5914</v>
      </c>
      <c r="L348" s="37">
        <v>2999</v>
      </c>
      <c r="M348" s="131" t="s">
        <v>34</v>
      </c>
      <c r="N348" s="42">
        <v>9.84</v>
      </c>
      <c r="O348" s="43">
        <f>IF(N348&gt;0,1/N348*37.7*68.6,"")</f>
        <v>262.82723577235771</v>
      </c>
      <c r="P348" s="44">
        <v>10.59</v>
      </c>
      <c r="Q348" s="128" t="s">
        <v>67</v>
      </c>
      <c r="R348" s="37" t="s">
        <v>36</v>
      </c>
      <c r="S348" s="127" t="s">
        <v>38</v>
      </c>
      <c r="T348" s="37"/>
      <c r="U348" s="47"/>
      <c r="V348" s="48" t="str">
        <f>IF(X348&lt;95,"",X348)</f>
        <v/>
      </c>
      <c r="X348" s="126">
        <f>IFERROR(ROUNDDOWN(N348/P348*100,0),"")</f>
        <v>92</v>
      </c>
    </row>
    <row r="349" spans="1:24" ht="24" customHeight="1">
      <c r="A349" s="22"/>
      <c r="B349" s="23"/>
      <c r="C349" s="135"/>
      <c r="D349" s="36" t="s">
        <v>388</v>
      </c>
      <c r="E349" s="37" t="s">
        <v>30</v>
      </c>
      <c r="F349" s="38">
        <v>2.9990000000000001</v>
      </c>
      <c r="G349" s="37" t="s">
        <v>31</v>
      </c>
      <c r="H349" s="37" t="s">
        <v>32</v>
      </c>
      <c r="I349" s="37" t="s">
        <v>58</v>
      </c>
      <c r="J349" s="40">
        <v>2496</v>
      </c>
      <c r="K349" s="40">
        <v>4661</v>
      </c>
      <c r="L349" s="37">
        <v>2000</v>
      </c>
      <c r="M349" s="131" t="s">
        <v>34</v>
      </c>
      <c r="N349" s="42">
        <v>11.36</v>
      </c>
      <c r="O349" s="43">
        <f>IF(N349&gt;0,1/N349*37.7*68.6,"")</f>
        <v>227.66021126760566</v>
      </c>
      <c r="P349" s="44">
        <v>11.93</v>
      </c>
      <c r="Q349" s="128" t="s">
        <v>67</v>
      </c>
      <c r="R349" s="37" t="s">
        <v>36</v>
      </c>
      <c r="S349" s="127" t="s">
        <v>38</v>
      </c>
      <c r="T349" s="37"/>
      <c r="U349" s="47"/>
      <c r="V349" s="48">
        <f>IF(X349&lt;95,"",X349)</f>
        <v>95</v>
      </c>
      <c r="X349" s="126">
        <f>IFERROR(ROUNDDOWN(N349/P349*100,0),"")</f>
        <v>95</v>
      </c>
    </row>
    <row r="350" spans="1:24" ht="24" customHeight="1">
      <c r="A350" s="22"/>
      <c r="B350" s="23"/>
      <c r="C350" s="135"/>
      <c r="D350" s="36" t="s">
        <v>388</v>
      </c>
      <c r="E350" s="37" t="s">
        <v>30</v>
      </c>
      <c r="F350" s="38">
        <v>2.9990000000000001</v>
      </c>
      <c r="G350" s="37" t="s">
        <v>31</v>
      </c>
      <c r="H350" s="37" t="s">
        <v>32</v>
      </c>
      <c r="I350" s="37" t="s">
        <v>58</v>
      </c>
      <c r="J350" s="40">
        <v>2496</v>
      </c>
      <c r="K350" s="40">
        <v>4661</v>
      </c>
      <c r="L350" s="37">
        <v>2000</v>
      </c>
      <c r="M350" s="131" t="s">
        <v>34</v>
      </c>
      <c r="N350" s="42">
        <v>11.01</v>
      </c>
      <c r="O350" s="43">
        <f>IF(N350&gt;0,1/N350*37.7*68.6,"")</f>
        <v>234.89736603088102</v>
      </c>
      <c r="P350" s="44">
        <v>11.93</v>
      </c>
      <c r="Q350" s="128" t="s">
        <v>67</v>
      </c>
      <c r="R350" s="37" t="s">
        <v>36</v>
      </c>
      <c r="S350" s="127" t="s">
        <v>38</v>
      </c>
      <c r="T350" s="37"/>
      <c r="U350" s="47"/>
      <c r="V350" s="48" t="str">
        <f>IF(X350&lt;95,"",X350)</f>
        <v/>
      </c>
      <c r="X350" s="126">
        <f>IFERROR(ROUNDDOWN(N350/P350*100,0),"")</f>
        <v>92</v>
      </c>
    </row>
    <row r="351" spans="1:24" ht="24" customHeight="1">
      <c r="A351" s="22"/>
      <c r="B351" s="23"/>
      <c r="C351" s="135"/>
      <c r="D351" s="36" t="s">
        <v>388</v>
      </c>
      <c r="E351" s="37" t="s">
        <v>30</v>
      </c>
      <c r="F351" s="38">
        <v>2.9990000000000001</v>
      </c>
      <c r="G351" s="37" t="s">
        <v>31</v>
      </c>
      <c r="H351" s="37" t="s">
        <v>32</v>
      </c>
      <c r="I351" s="37" t="s">
        <v>58</v>
      </c>
      <c r="J351" s="40">
        <v>2750</v>
      </c>
      <c r="K351" s="40">
        <v>5914</v>
      </c>
      <c r="L351" s="37">
        <v>2999</v>
      </c>
      <c r="M351" s="131" t="s">
        <v>34</v>
      </c>
      <c r="N351" s="42">
        <v>10.31</v>
      </c>
      <c r="O351" s="43">
        <f>IF(N351&gt;0,1/N351*37.7*68.6,"")</f>
        <v>250.84578079534433</v>
      </c>
      <c r="P351" s="44">
        <v>10.59</v>
      </c>
      <c r="Q351" s="128" t="s">
        <v>35</v>
      </c>
      <c r="R351" s="37" t="s">
        <v>36</v>
      </c>
      <c r="S351" s="127" t="s">
        <v>38</v>
      </c>
      <c r="T351" s="37"/>
      <c r="U351" s="47"/>
      <c r="V351" s="48">
        <f>IF(X351&lt;95,"",X351)</f>
        <v>97</v>
      </c>
      <c r="W351" s="124"/>
      <c r="X351" s="126">
        <f>IFERROR(ROUNDDOWN(N351/P351*100,0),"")</f>
        <v>97</v>
      </c>
    </row>
    <row r="352" spans="1:24" ht="24" customHeight="1">
      <c r="A352" s="22"/>
      <c r="B352" s="23"/>
      <c r="C352" s="135"/>
      <c r="D352" s="36" t="s">
        <v>388</v>
      </c>
      <c r="E352" s="37" t="s">
        <v>30</v>
      </c>
      <c r="F352" s="38">
        <v>2.9990000000000001</v>
      </c>
      <c r="G352" s="37" t="s">
        <v>31</v>
      </c>
      <c r="H352" s="37" t="s">
        <v>32</v>
      </c>
      <c r="I352" s="37" t="s">
        <v>58</v>
      </c>
      <c r="J352" s="40">
        <v>2750</v>
      </c>
      <c r="K352" s="40">
        <v>5914</v>
      </c>
      <c r="L352" s="37">
        <v>2999</v>
      </c>
      <c r="M352" s="131" t="s">
        <v>34</v>
      </c>
      <c r="N352" s="42">
        <v>10.11</v>
      </c>
      <c r="O352" s="43">
        <f>IF(N352&gt;0,1/N352*37.7*68.6,"")</f>
        <v>255.80811078140457</v>
      </c>
      <c r="P352" s="44">
        <v>10.59</v>
      </c>
      <c r="Q352" s="128" t="s">
        <v>35</v>
      </c>
      <c r="R352" s="37" t="s">
        <v>36</v>
      </c>
      <c r="S352" s="127" t="s">
        <v>38</v>
      </c>
      <c r="T352" s="37"/>
      <c r="U352" s="47"/>
      <c r="V352" s="48">
        <f>IF(X352&lt;95,"",X352)</f>
        <v>95</v>
      </c>
      <c r="W352" s="124"/>
      <c r="X352" s="126">
        <f>IFERROR(ROUNDDOWN(N352/P352*100,0),"")</f>
        <v>95</v>
      </c>
    </row>
    <row r="353" spans="1:24" ht="24" customHeight="1">
      <c r="A353" s="22"/>
      <c r="B353" s="23"/>
      <c r="C353" s="135"/>
      <c r="D353" s="36" t="s">
        <v>388</v>
      </c>
      <c r="E353" s="37" t="s">
        <v>30</v>
      </c>
      <c r="F353" s="38">
        <v>2.9990000000000001</v>
      </c>
      <c r="G353" s="37" t="s">
        <v>31</v>
      </c>
      <c r="H353" s="37" t="s">
        <v>32</v>
      </c>
      <c r="I353" s="37" t="s">
        <v>58</v>
      </c>
      <c r="J353" s="40">
        <v>2750</v>
      </c>
      <c r="K353" s="40">
        <v>5914</v>
      </c>
      <c r="L353" s="37">
        <v>2999</v>
      </c>
      <c r="M353" s="131" t="s">
        <v>34</v>
      </c>
      <c r="N353" s="42">
        <v>9.9600000000000009</v>
      </c>
      <c r="O353" s="43">
        <f>IF(N353&gt;0,1/N353*37.7*68.6,"")</f>
        <v>259.66064257028108</v>
      </c>
      <c r="P353" s="44">
        <v>10.59</v>
      </c>
      <c r="Q353" s="128" t="s">
        <v>67</v>
      </c>
      <c r="R353" s="37" t="s">
        <v>36</v>
      </c>
      <c r="S353" s="127" t="s">
        <v>38</v>
      </c>
      <c r="T353" s="37"/>
      <c r="U353" s="47"/>
      <c r="V353" s="48" t="str">
        <f>IF(X353&lt;95,"",X353)</f>
        <v/>
      </c>
      <c r="X353" s="126">
        <f>IFERROR(ROUNDDOWN(N353/P353*100,0),"")</f>
        <v>94</v>
      </c>
    </row>
    <row r="354" spans="1:24" ht="24" customHeight="1">
      <c r="A354" s="22"/>
      <c r="B354" s="23"/>
      <c r="C354" s="135"/>
      <c r="D354" s="36" t="s">
        <v>388</v>
      </c>
      <c r="E354" s="37" t="s">
        <v>30</v>
      </c>
      <c r="F354" s="38">
        <v>2.9990000000000001</v>
      </c>
      <c r="G354" s="37" t="s">
        <v>31</v>
      </c>
      <c r="H354" s="37" t="s">
        <v>32</v>
      </c>
      <c r="I354" s="37" t="s">
        <v>58</v>
      </c>
      <c r="J354" s="40">
        <v>2750</v>
      </c>
      <c r="K354" s="40">
        <v>5914</v>
      </c>
      <c r="L354" s="37">
        <v>2999</v>
      </c>
      <c r="M354" s="131" t="s">
        <v>34</v>
      </c>
      <c r="N354" s="42">
        <v>9.84</v>
      </c>
      <c r="O354" s="43">
        <f>IF(N354&gt;0,1/N354*37.7*68.6,"")</f>
        <v>262.82723577235771</v>
      </c>
      <c r="P354" s="44">
        <v>10.59</v>
      </c>
      <c r="Q354" s="128" t="s">
        <v>67</v>
      </c>
      <c r="R354" s="37" t="s">
        <v>36</v>
      </c>
      <c r="S354" s="127" t="s">
        <v>38</v>
      </c>
      <c r="T354" s="37"/>
      <c r="U354" s="47"/>
      <c r="V354" s="48" t="str">
        <f>IF(X354&lt;95,"",X354)</f>
        <v/>
      </c>
      <c r="X354" s="126">
        <f>IFERROR(ROUNDDOWN(N354/P354*100,0),"")</f>
        <v>92</v>
      </c>
    </row>
    <row r="355" spans="1:24" ht="24" customHeight="1">
      <c r="A355" s="22"/>
      <c r="B355" s="23"/>
      <c r="C355" s="135"/>
      <c r="D355" s="36" t="s">
        <v>388</v>
      </c>
      <c r="E355" s="37" t="s">
        <v>30</v>
      </c>
      <c r="F355" s="38">
        <v>2.9990000000000001</v>
      </c>
      <c r="G355" s="37" t="s">
        <v>31</v>
      </c>
      <c r="H355" s="37" t="s">
        <v>32</v>
      </c>
      <c r="I355" s="37" t="s">
        <v>58</v>
      </c>
      <c r="J355" s="40">
        <v>2913</v>
      </c>
      <c r="K355" s="40">
        <v>6715</v>
      </c>
      <c r="L355" s="37">
        <v>3637</v>
      </c>
      <c r="M355" s="131" t="s">
        <v>34</v>
      </c>
      <c r="N355" s="42">
        <v>9.07</v>
      </c>
      <c r="O355" s="43">
        <f>IF(N355&gt;0,1/N355*37.7*68.6,"")</f>
        <v>285.14002205071665</v>
      </c>
      <c r="P355" s="44">
        <v>9.91</v>
      </c>
      <c r="Q355" s="128" t="s">
        <v>35</v>
      </c>
      <c r="R355" s="37" t="s">
        <v>36</v>
      </c>
      <c r="S355" s="127" t="s">
        <v>38</v>
      </c>
      <c r="T355" s="37"/>
      <c r="U355" s="47"/>
      <c r="V355" s="48" t="str">
        <f>IF(X355&lt;95,"",X355)</f>
        <v/>
      </c>
      <c r="W355" s="124"/>
      <c r="X355" s="126">
        <f>IFERROR(ROUNDDOWN(N355/P355*100,0),"")</f>
        <v>91</v>
      </c>
    </row>
    <row r="356" spans="1:24" ht="24" customHeight="1">
      <c r="A356" s="22"/>
      <c r="B356" s="23"/>
      <c r="C356" s="135"/>
      <c r="D356" s="36" t="s">
        <v>388</v>
      </c>
      <c r="E356" s="37" t="s">
        <v>30</v>
      </c>
      <c r="F356" s="38">
        <v>2.9990000000000001</v>
      </c>
      <c r="G356" s="37" t="s">
        <v>31</v>
      </c>
      <c r="H356" s="37" t="s">
        <v>32</v>
      </c>
      <c r="I356" s="37" t="s">
        <v>58</v>
      </c>
      <c r="J356" s="40">
        <v>2913</v>
      </c>
      <c r="K356" s="40">
        <v>6715</v>
      </c>
      <c r="L356" s="37">
        <v>3637</v>
      </c>
      <c r="M356" s="131" t="s">
        <v>34</v>
      </c>
      <c r="N356" s="42">
        <v>8.93</v>
      </c>
      <c r="O356" s="43">
        <f>IF(N356&gt;0,1/N356*37.7*68.6,"")</f>
        <v>289.61030235162377</v>
      </c>
      <c r="P356" s="44">
        <v>9.91</v>
      </c>
      <c r="Q356" s="128" t="s">
        <v>35</v>
      </c>
      <c r="R356" s="37" t="s">
        <v>36</v>
      </c>
      <c r="S356" s="127" t="s">
        <v>38</v>
      </c>
      <c r="T356" s="37"/>
      <c r="U356" s="47"/>
      <c r="V356" s="48" t="str">
        <f>IF(X356&lt;95,"",X356)</f>
        <v/>
      </c>
      <c r="W356" s="124"/>
      <c r="X356" s="126">
        <f>IFERROR(ROUNDDOWN(N356/P356*100,0),"")</f>
        <v>90</v>
      </c>
    </row>
    <row r="357" spans="1:24" ht="24" customHeight="1">
      <c r="A357" s="22"/>
      <c r="B357" s="23"/>
      <c r="C357" s="135"/>
      <c r="D357" s="36" t="s">
        <v>387</v>
      </c>
      <c r="E357" s="37" t="s">
        <v>30</v>
      </c>
      <c r="F357" s="38">
        <v>2.9990000000000001</v>
      </c>
      <c r="G357" s="37" t="s">
        <v>31</v>
      </c>
      <c r="H357" s="37" t="s">
        <v>32</v>
      </c>
      <c r="I357" s="37" t="s">
        <v>66</v>
      </c>
      <c r="J357" s="40">
        <v>2496</v>
      </c>
      <c r="K357" s="40">
        <v>4661</v>
      </c>
      <c r="L357" s="37">
        <v>2000</v>
      </c>
      <c r="M357" s="131" t="s">
        <v>34</v>
      </c>
      <c r="N357" s="42">
        <v>11.28</v>
      </c>
      <c r="O357" s="43">
        <f>IF(N357&gt;0,1/N357*37.7*68.6,"")</f>
        <v>229.27482269503548</v>
      </c>
      <c r="P357" s="44">
        <v>11.93</v>
      </c>
      <c r="Q357" s="128" t="s">
        <v>67</v>
      </c>
      <c r="R357" s="37" t="s">
        <v>36</v>
      </c>
      <c r="S357" s="127" t="s">
        <v>38</v>
      </c>
      <c r="T357" s="37"/>
      <c r="U357" s="47"/>
      <c r="V357" s="48" t="str">
        <f>IF(X357&lt;95,"",X357)</f>
        <v/>
      </c>
      <c r="X357" s="126">
        <f>IFERROR(ROUNDDOWN(N357/P357*100,0),"")</f>
        <v>94</v>
      </c>
    </row>
    <row r="358" spans="1:24" ht="24" customHeight="1">
      <c r="A358" s="22"/>
      <c r="B358" s="23"/>
      <c r="C358" s="135"/>
      <c r="D358" s="36" t="s">
        <v>387</v>
      </c>
      <c r="E358" s="37" t="s">
        <v>30</v>
      </c>
      <c r="F358" s="38">
        <v>2.9990000000000001</v>
      </c>
      <c r="G358" s="37" t="s">
        <v>31</v>
      </c>
      <c r="H358" s="37" t="s">
        <v>32</v>
      </c>
      <c r="I358" s="37" t="s">
        <v>58</v>
      </c>
      <c r="J358" s="40">
        <v>2496</v>
      </c>
      <c r="K358" s="40">
        <v>4661</v>
      </c>
      <c r="L358" s="37">
        <v>2000</v>
      </c>
      <c r="M358" s="131" t="s">
        <v>34</v>
      </c>
      <c r="N358" s="42">
        <v>11.01</v>
      </c>
      <c r="O358" s="43">
        <f>IF(N358&gt;0,1/N358*37.7*68.6,"")</f>
        <v>234.89736603088102</v>
      </c>
      <c r="P358" s="44">
        <v>11.93</v>
      </c>
      <c r="Q358" s="128" t="s">
        <v>67</v>
      </c>
      <c r="R358" s="37" t="s">
        <v>36</v>
      </c>
      <c r="S358" s="127" t="s">
        <v>38</v>
      </c>
      <c r="T358" s="37"/>
      <c r="U358" s="47"/>
      <c r="V358" s="48" t="str">
        <f>IF(X358&lt;95,"",X358)</f>
        <v/>
      </c>
      <c r="X358" s="126">
        <f>IFERROR(ROUNDDOWN(N358/P358*100,0),"")</f>
        <v>92</v>
      </c>
    </row>
    <row r="359" spans="1:24" ht="24" customHeight="1">
      <c r="A359" s="22"/>
      <c r="B359" s="23"/>
      <c r="C359" s="135"/>
      <c r="D359" s="36" t="s">
        <v>386</v>
      </c>
      <c r="E359" s="37" t="s">
        <v>30</v>
      </c>
      <c r="F359" s="38">
        <v>2.9990000000000001</v>
      </c>
      <c r="G359" s="37" t="s">
        <v>31</v>
      </c>
      <c r="H359" s="37" t="s">
        <v>32</v>
      </c>
      <c r="I359" s="37" t="s">
        <v>66</v>
      </c>
      <c r="J359" s="40">
        <v>2496</v>
      </c>
      <c r="K359" s="40">
        <v>4661</v>
      </c>
      <c r="L359" s="37">
        <v>2000</v>
      </c>
      <c r="M359" s="131" t="s">
        <v>34</v>
      </c>
      <c r="N359" s="42">
        <v>11.18</v>
      </c>
      <c r="O359" s="43">
        <f>IF(N359&gt;0,1/N359*37.7*68.6,"")</f>
        <v>231.32558139534882</v>
      </c>
      <c r="P359" s="44">
        <v>11.93</v>
      </c>
      <c r="Q359" s="128" t="s">
        <v>35</v>
      </c>
      <c r="R359" s="37" t="s">
        <v>36</v>
      </c>
      <c r="S359" s="127" t="s">
        <v>91</v>
      </c>
      <c r="T359" s="37"/>
      <c r="U359" s="47"/>
      <c r="V359" s="48" t="str">
        <f>IF(X359&lt;95,"",X359)</f>
        <v/>
      </c>
      <c r="W359" s="124"/>
      <c r="X359" s="126">
        <f>IFERROR(ROUNDDOWN(N359/P359*100,0),"")</f>
        <v>93</v>
      </c>
    </row>
    <row r="360" spans="1:24" ht="24" customHeight="1">
      <c r="A360" s="22"/>
      <c r="B360" s="23"/>
      <c r="C360" s="135"/>
      <c r="D360" s="36" t="s">
        <v>386</v>
      </c>
      <c r="E360" s="37" t="s">
        <v>30</v>
      </c>
      <c r="F360" s="38">
        <v>2.9990000000000001</v>
      </c>
      <c r="G360" s="37" t="s">
        <v>31</v>
      </c>
      <c r="H360" s="37" t="s">
        <v>32</v>
      </c>
      <c r="I360" s="37" t="s">
        <v>66</v>
      </c>
      <c r="J360" s="40">
        <v>2496</v>
      </c>
      <c r="K360" s="40">
        <v>4661</v>
      </c>
      <c r="L360" s="37">
        <v>2000</v>
      </c>
      <c r="M360" s="131" t="s">
        <v>34</v>
      </c>
      <c r="N360" s="42">
        <v>10.85</v>
      </c>
      <c r="O360" s="43">
        <f>IF(N360&gt;0,1/N360*37.7*68.6,"")</f>
        <v>238.36129032258066</v>
      </c>
      <c r="P360" s="44">
        <v>11.93</v>
      </c>
      <c r="Q360" s="128" t="s">
        <v>35</v>
      </c>
      <c r="R360" s="37" t="s">
        <v>36</v>
      </c>
      <c r="S360" s="127" t="s">
        <v>91</v>
      </c>
      <c r="T360" s="37"/>
      <c r="U360" s="47"/>
      <c r="V360" s="48" t="str">
        <f>IF(X360&lt;95,"",X360)</f>
        <v/>
      </c>
      <c r="W360" s="124"/>
      <c r="X360" s="126">
        <f>IFERROR(ROUNDDOWN(N360/P360*100,0),"")</f>
        <v>90</v>
      </c>
    </row>
    <row r="361" spans="1:24" ht="24" customHeight="1">
      <c r="A361" s="22"/>
      <c r="B361" s="23"/>
      <c r="C361" s="135"/>
      <c r="D361" s="36" t="s">
        <v>385</v>
      </c>
      <c r="E361" s="37" t="s">
        <v>30</v>
      </c>
      <c r="F361" s="38">
        <v>2.9990000000000001</v>
      </c>
      <c r="G361" s="37" t="s">
        <v>31</v>
      </c>
      <c r="H361" s="37" t="s">
        <v>32</v>
      </c>
      <c r="I361" s="37" t="s">
        <v>66</v>
      </c>
      <c r="J361" s="40">
        <v>2496</v>
      </c>
      <c r="K361" s="40">
        <v>4661</v>
      </c>
      <c r="L361" s="37">
        <v>2000</v>
      </c>
      <c r="M361" s="131" t="s">
        <v>34</v>
      </c>
      <c r="N361" s="42">
        <v>11.18</v>
      </c>
      <c r="O361" s="43">
        <f>IF(N361&gt;0,1/N361*37.7*68.6,"")</f>
        <v>231.32558139534882</v>
      </c>
      <c r="P361" s="44">
        <v>11.93</v>
      </c>
      <c r="Q361" s="128" t="s">
        <v>35</v>
      </c>
      <c r="R361" s="37" t="s">
        <v>36</v>
      </c>
      <c r="S361" s="127" t="s">
        <v>91</v>
      </c>
      <c r="T361" s="37"/>
      <c r="U361" s="47"/>
      <c r="V361" s="48" t="str">
        <f>IF(X361&lt;95,"",X361)</f>
        <v/>
      </c>
      <c r="W361" s="124"/>
      <c r="X361" s="126">
        <f>IFERROR(ROUNDDOWN(N361/P361*100,0),"")</f>
        <v>93</v>
      </c>
    </row>
    <row r="362" spans="1:24" ht="24" customHeight="1">
      <c r="A362" s="22"/>
      <c r="B362" s="23"/>
      <c r="C362" s="135"/>
      <c r="D362" s="36" t="s">
        <v>385</v>
      </c>
      <c r="E362" s="37" t="s">
        <v>30</v>
      </c>
      <c r="F362" s="38">
        <v>2.9990000000000001</v>
      </c>
      <c r="G362" s="37" t="s">
        <v>31</v>
      </c>
      <c r="H362" s="37" t="s">
        <v>32</v>
      </c>
      <c r="I362" s="37" t="s">
        <v>66</v>
      </c>
      <c r="J362" s="40">
        <v>2496</v>
      </c>
      <c r="K362" s="40">
        <v>4661</v>
      </c>
      <c r="L362" s="37">
        <v>2000</v>
      </c>
      <c r="M362" s="131" t="s">
        <v>34</v>
      </c>
      <c r="N362" s="42">
        <v>10.85</v>
      </c>
      <c r="O362" s="43">
        <f>IF(N362&gt;0,1/N362*37.7*68.6,"")</f>
        <v>238.36129032258066</v>
      </c>
      <c r="P362" s="44">
        <v>11.93</v>
      </c>
      <c r="Q362" s="128" t="s">
        <v>35</v>
      </c>
      <c r="R362" s="37" t="s">
        <v>36</v>
      </c>
      <c r="S362" s="127" t="s">
        <v>91</v>
      </c>
      <c r="T362" s="37"/>
      <c r="U362" s="47"/>
      <c r="V362" s="48" t="str">
        <f>IF(X362&lt;95,"",X362)</f>
        <v/>
      </c>
      <c r="W362" s="124"/>
      <c r="X362" s="126">
        <f>IFERROR(ROUNDDOWN(N362/P362*100,0),"")</f>
        <v>90</v>
      </c>
    </row>
    <row r="363" spans="1:24" ht="24" customHeight="1">
      <c r="A363" s="22"/>
      <c r="B363" s="23"/>
      <c r="C363" s="135"/>
      <c r="D363" s="36" t="s">
        <v>384</v>
      </c>
      <c r="E363" s="37" t="s">
        <v>30</v>
      </c>
      <c r="F363" s="38">
        <v>2.9990000000000001</v>
      </c>
      <c r="G363" s="37" t="s">
        <v>31</v>
      </c>
      <c r="H363" s="37" t="s">
        <v>32</v>
      </c>
      <c r="I363" s="37" t="s">
        <v>66</v>
      </c>
      <c r="J363" s="40">
        <v>2496</v>
      </c>
      <c r="K363" s="40">
        <v>4661</v>
      </c>
      <c r="L363" s="37">
        <v>2000</v>
      </c>
      <c r="M363" s="131" t="s">
        <v>34</v>
      </c>
      <c r="N363" s="42">
        <v>11.18</v>
      </c>
      <c r="O363" s="43">
        <f>IF(N363&gt;0,1/N363*37.7*68.6,"")</f>
        <v>231.32558139534882</v>
      </c>
      <c r="P363" s="44">
        <v>11.93</v>
      </c>
      <c r="Q363" s="128" t="s">
        <v>35</v>
      </c>
      <c r="R363" s="37" t="s">
        <v>36</v>
      </c>
      <c r="S363" s="127" t="s">
        <v>91</v>
      </c>
      <c r="T363" s="37"/>
      <c r="U363" s="47"/>
      <c r="V363" s="48" t="str">
        <f>IF(X363&lt;95,"",X363)</f>
        <v/>
      </c>
      <c r="W363" s="124"/>
      <c r="X363" s="126">
        <f>IFERROR(ROUNDDOWN(N363/P363*100,0),"")</f>
        <v>93</v>
      </c>
    </row>
    <row r="364" spans="1:24" ht="24" customHeight="1">
      <c r="A364" s="22"/>
      <c r="B364" s="23"/>
      <c r="C364" s="135"/>
      <c r="D364" s="36" t="s">
        <v>384</v>
      </c>
      <c r="E364" s="37" t="s">
        <v>30</v>
      </c>
      <c r="F364" s="38">
        <v>2.9990000000000001</v>
      </c>
      <c r="G364" s="37" t="s">
        <v>31</v>
      </c>
      <c r="H364" s="37" t="s">
        <v>32</v>
      </c>
      <c r="I364" s="37" t="s">
        <v>66</v>
      </c>
      <c r="J364" s="40">
        <v>2496</v>
      </c>
      <c r="K364" s="40">
        <v>4661</v>
      </c>
      <c r="L364" s="37">
        <v>2000</v>
      </c>
      <c r="M364" s="131" t="s">
        <v>34</v>
      </c>
      <c r="N364" s="42">
        <v>10.85</v>
      </c>
      <c r="O364" s="43">
        <f>IF(N364&gt;0,1/N364*37.7*68.6,"")</f>
        <v>238.36129032258066</v>
      </c>
      <c r="P364" s="44">
        <v>11.93</v>
      </c>
      <c r="Q364" s="128" t="s">
        <v>35</v>
      </c>
      <c r="R364" s="37" t="s">
        <v>36</v>
      </c>
      <c r="S364" s="127" t="s">
        <v>91</v>
      </c>
      <c r="T364" s="37"/>
      <c r="U364" s="47"/>
      <c r="V364" s="48" t="str">
        <f>IF(X364&lt;95,"",X364)</f>
        <v/>
      </c>
      <c r="W364" s="124"/>
      <c r="X364" s="126">
        <f>IFERROR(ROUNDDOWN(N364/P364*100,0),"")</f>
        <v>90</v>
      </c>
    </row>
    <row r="365" spans="1:24" ht="24" customHeight="1">
      <c r="A365" s="22"/>
      <c r="B365" s="23"/>
      <c r="C365" s="135"/>
      <c r="D365" s="36" t="s">
        <v>383</v>
      </c>
      <c r="E365" s="37" t="s">
        <v>30</v>
      </c>
      <c r="F365" s="38">
        <v>2.9990000000000001</v>
      </c>
      <c r="G365" s="37" t="s">
        <v>31</v>
      </c>
      <c r="H365" s="37" t="s">
        <v>32</v>
      </c>
      <c r="I365" s="37" t="s">
        <v>66</v>
      </c>
      <c r="J365" s="40">
        <v>2496</v>
      </c>
      <c r="K365" s="40">
        <v>4661</v>
      </c>
      <c r="L365" s="37">
        <v>2000</v>
      </c>
      <c r="M365" s="131" t="s">
        <v>34</v>
      </c>
      <c r="N365" s="42">
        <v>11.18</v>
      </c>
      <c r="O365" s="43">
        <f>IF(N365&gt;0,1/N365*37.7*68.6,"")</f>
        <v>231.32558139534882</v>
      </c>
      <c r="P365" s="44">
        <v>11.93</v>
      </c>
      <c r="Q365" s="128" t="s">
        <v>35</v>
      </c>
      <c r="R365" s="37" t="s">
        <v>36</v>
      </c>
      <c r="S365" s="127" t="s">
        <v>91</v>
      </c>
      <c r="T365" s="37"/>
      <c r="U365" s="47"/>
      <c r="V365" s="48" t="str">
        <f>IF(X365&lt;95,"",X365)</f>
        <v/>
      </c>
      <c r="W365" s="124"/>
      <c r="X365" s="126">
        <f>IFERROR(ROUNDDOWN(N365/P365*100,0),"")</f>
        <v>93</v>
      </c>
    </row>
    <row r="366" spans="1:24" ht="24" customHeight="1">
      <c r="A366" s="22"/>
      <c r="B366" s="23"/>
      <c r="C366" s="135"/>
      <c r="D366" s="36" t="s">
        <v>383</v>
      </c>
      <c r="E366" s="37" t="s">
        <v>30</v>
      </c>
      <c r="F366" s="38">
        <v>2.9990000000000001</v>
      </c>
      <c r="G366" s="37" t="s">
        <v>31</v>
      </c>
      <c r="H366" s="37" t="s">
        <v>32</v>
      </c>
      <c r="I366" s="37" t="s">
        <v>66</v>
      </c>
      <c r="J366" s="40">
        <v>2496</v>
      </c>
      <c r="K366" s="40">
        <v>4661</v>
      </c>
      <c r="L366" s="37">
        <v>2000</v>
      </c>
      <c r="M366" s="131" t="s">
        <v>34</v>
      </c>
      <c r="N366" s="42">
        <v>10.85</v>
      </c>
      <c r="O366" s="43">
        <f>IF(N366&gt;0,1/N366*37.7*68.6,"")</f>
        <v>238.36129032258066</v>
      </c>
      <c r="P366" s="44">
        <v>11.93</v>
      </c>
      <c r="Q366" s="128" t="s">
        <v>35</v>
      </c>
      <c r="R366" s="37" t="s">
        <v>36</v>
      </c>
      <c r="S366" s="127" t="s">
        <v>91</v>
      </c>
      <c r="T366" s="37"/>
      <c r="U366" s="47"/>
      <c r="V366" s="48" t="str">
        <f>IF(X366&lt;95,"",X366)</f>
        <v/>
      </c>
      <c r="W366" s="124"/>
      <c r="X366" s="126">
        <f>IFERROR(ROUNDDOWN(N366/P366*100,0),"")</f>
        <v>90</v>
      </c>
    </row>
    <row r="367" spans="1:24" ht="24" customHeight="1">
      <c r="A367" s="22"/>
      <c r="B367" s="23"/>
      <c r="C367" s="135"/>
      <c r="D367" s="36" t="s">
        <v>382</v>
      </c>
      <c r="E367" s="37" t="s">
        <v>30</v>
      </c>
      <c r="F367" s="38">
        <v>2.9990000000000001</v>
      </c>
      <c r="G367" s="37" t="s">
        <v>31</v>
      </c>
      <c r="H367" s="37" t="s">
        <v>32</v>
      </c>
      <c r="I367" s="37" t="s">
        <v>66</v>
      </c>
      <c r="J367" s="40">
        <v>2496</v>
      </c>
      <c r="K367" s="40">
        <v>4661</v>
      </c>
      <c r="L367" s="37">
        <v>2000</v>
      </c>
      <c r="M367" s="131" t="s">
        <v>34</v>
      </c>
      <c r="N367" s="42">
        <v>11.18</v>
      </c>
      <c r="O367" s="43">
        <f>IF(N367&gt;0,1/N367*37.7*68.6,"")</f>
        <v>231.32558139534882</v>
      </c>
      <c r="P367" s="44">
        <v>11.93</v>
      </c>
      <c r="Q367" s="128" t="s">
        <v>35</v>
      </c>
      <c r="R367" s="37" t="s">
        <v>36</v>
      </c>
      <c r="S367" s="127" t="s">
        <v>108</v>
      </c>
      <c r="T367" s="37"/>
      <c r="U367" s="47"/>
      <c r="V367" s="48" t="str">
        <f>IF(X367&lt;95,"",X367)</f>
        <v/>
      </c>
      <c r="W367" s="124"/>
      <c r="X367" s="126">
        <f>IFERROR(ROUNDDOWN(N367/P367*100,0),"")</f>
        <v>93</v>
      </c>
    </row>
    <row r="368" spans="1:24" ht="24" customHeight="1">
      <c r="A368" s="22"/>
      <c r="B368" s="23"/>
      <c r="C368" s="135"/>
      <c r="D368" s="36" t="s">
        <v>382</v>
      </c>
      <c r="E368" s="37" t="s">
        <v>30</v>
      </c>
      <c r="F368" s="38">
        <v>2.9990000000000001</v>
      </c>
      <c r="G368" s="37" t="s">
        <v>31</v>
      </c>
      <c r="H368" s="37" t="s">
        <v>32</v>
      </c>
      <c r="I368" s="37" t="s">
        <v>66</v>
      </c>
      <c r="J368" s="40">
        <v>2496</v>
      </c>
      <c r="K368" s="40">
        <v>4661</v>
      </c>
      <c r="L368" s="37">
        <v>2000</v>
      </c>
      <c r="M368" s="131" t="s">
        <v>34</v>
      </c>
      <c r="N368" s="42">
        <v>10.85</v>
      </c>
      <c r="O368" s="43">
        <f>IF(N368&gt;0,1/N368*37.7*68.6,"")</f>
        <v>238.36129032258066</v>
      </c>
      <c r="P368" s="44">
        <v>11.93</v>
      </c>
      <c r="Q368" s="128" t="s">
        <v>35</v>
      </c>
      <c r="R368" s="37" t="s">
        <v>36</v>
      </c>
      <c r="S368" s="127" t="s">
        <v>108</v>
      </c>
      <c r="T368" s="37"/>
      <c r="U368" s="47"/>
      <c r="V368" s="48" t="str">
        <f>IF(X368&lt;95,"",X368)</f>
        <v/>
      </c>
      <c r="W368" s="124"/>
      <c r="X368" s="126">
        <f>IFERROR(ROUNDDOWN(N368/P368*100,0),"")</f>
        <v>90</v>
      </c>
    </row>
    <row r="369" spans="1:24" ht="24" customHeight="1">
      <c r="A369" s="22"/>
      <c r="B369" s="23"/>
      <c r="C369" s="135"/>
      <c r="D369" s="36" t="s">
        <v>381</v>
      </c>
      <c r="E369" s="37" t="s">
        <v>30</v>
      </c>
      <c r="F369" s="38">
        <v>2.9990000000000001</v>
      </c>
      <c r="G369" s="37" t="s">
        <v>31</v>
      </c>
      <c r="H369" s="37" t="s">
        <v>32</v>
      </c>
      <c r="I369" s="37" t="s">
        <v>66</v>
      </c>
      <c r="J369" s="40">
        <v>2496</v>
      </c>
      <c r="K369" s="40">
        <v>4661</v>
      </c>
      <c r="L369" s="37">
        <v>2000</v>
      </c>
      <c r="M369" s="131" t="s">
        <v>34</v>
      </c>
      <c r="N369" s="42">
        <v>11.18</v>
      </c>
      <c r="O369" s="43">
        <f>IF(N369&gt;0,1/N369*37.7*68.6,"")</f>
        <v>231.32558139534882</v>
      </c>
      <c r="P369" s="44">
        <v>11.93</v>
      </c>
      <c r="Q369" s="128" t="s">
        <v>35</v>
      </c>
      <c r="R369" s="37" t="s">
        <v>36</v>
      </c>
      <c r="S369" s="127" t="s">
        <v>108</v>
      </c>
      <c r="T369" s="37"/>
      <c r="U369" s="47"/>
      <c r="V369" s="48" t="str">
        <f>IF(X369&lt;95,"",X369)</f>
        <v/>
      </c>
      <c r="W369" s="124"/>
      <c r="X369" s="126">
        <f>IFERROR(ROUNDDOWN(N369/P369*100,0),"")</f>
        <v>93</v>
      </c>
    </row>
    <row r="370" spans="1:24" ht="24" customHeight="1">
      <c r="A370" s="22"/>
      <c r="B370" s="23"/>
      <c r="C370" s="135"/>
      <c r="D370" s="36" t="s">
        <v>381</v>
      </c>
      <c r="E370" s="37" t="s">
        <v>30</v>
      </c>
      <c r="F370" s="38">
        <v>2.9990000000000001</v>
      </c>
      <c r="G370" s="37" t="s">
        <v>31</v>
      </c>
      <c r="H370" s="37" t="s">
        <v>32</v>
      </c>
      <c r="I370" s="37" t="s">
        <v>66</v>
      </c>
      <c r="J370" s="40">
        <v>2496</v>
      </c>
      <c r="K370" s="40">
        <v>4661</v>
      </c>
      <c r="L370" s="37">
        <v>2000</v>
      </c>
      <c r="M370" s="131" t="s">
        <v>34</v>
      </c>
      <c r="N370" s="42">
        <v>10.85</v>
      </c>
      <c r="O370" s="43">
        <f>IF(N370&gt;0,1/N370*37.7*68.6,"")</f>
        <v>238.36129032258066</v>
      </c>
      <c r="P370" s="44">
        <v>11.93</v>
      </c>
      <c r="Q370" s="128" t="s">
        <v>35</v>
      </c>
      <c r="R370" s="37" t="s">
        <v>36</v>
      </c>
      <c r="S370" s="127" t="s">
        <v>108</v>
      </c>
      <c r="T370" s="37"/>
      <c r="U370" s="47"/>
      <c r="V370" s="48" t="str">
        <f>IF(X370&lt;95,"",X370)</f>
        <v/>
      </c>
      <c r="W370" s="124"/>
      <c r="X370" s="126">
        <f>IFERROR(ROUNDDOWN(N370/P370*100,0),"")</f>
        <v>90</v>
      </c>
    </row>
    <row r="371" spans="1:24" ht="24" customHeight="1">
      <c r="A371" s="22"/>
      <c r="B371" s="23"/>
      <c r="C371" s="135"/>
      <c r="D371" s="36" t="s">
        <v>380</v>
      </c>
      <c r="E371" s="37" t="s">
        <v>30</v>
      </c>
      <c r="F371" s="38">
        <v>2.9990000000000001</v>
      </c>
      <c r="G371" s="37" t="s">
        <v>53</v>
      </c>
      <c r="H371" s="37" t="s">
        <v>54</v>
      </c>
      <c r="I371" s="37" t="s">
        <v>58</v>
      </c>
      <c r="J371" s="40">
        <v>2750</v>
      </c>
      <c r="K371" s="40">
        <v>5914</v>
      </c>
      <c r="L371" s="37">
        <v>2999</v>
      </c>
      <c r="M371" s="131" t="s">
        <v>34</v>
      </c>
      <c r="N371" s="42">
        <v>11.08</v>
      </c>
      <c r="O371" s="43">
        <f>IF(N371&gt;0,1/N371*37.7*68.6,"")</f>
        <v>233.41335740072202</v>
      </c>
      <c r="P371" s="44">
        <v>10.59</v>
      </c>
      <c r="Q371" s="128" t="s">
        <v>67</v>
      </c>
      <c r="R371" s="37" t="s">
        <v>36</v>
      </c>
      <c r="S371" s="127" t="s">
        <v>38</v>
      </c>
      <c r="T371" s="37"/>
      <c r="U371" s="47"/>
      <c r="V371" s="48">
        <f>IF(X371&lt;95,"",X371)</f>
        <v>104</v>
      </c>
      <c r="X371" s="126">
        <f>IFERROR(ROUNDDOWN(N371/P371*100,0),"")</f>
        <v>104</v>
      </c>
    </row>
    <row r="372" spans="1:24" ht="24" customHeight="1">
      <c r="A372" s="22"/>
      <c r="B372" s="23"/>
      <c r="C372" s="135"/>
      <c r="D372" s="36" t="s">
        <v>380</v>
      </c>
      <c r="E372" s="37" t="s">
        <v>30</v>
      </c>
      <c r="F372" s="38">
        <v>2.9990000000000001</v>
      </c>
      <c r="G372" s="37" t="s">
        <v>31</v>
      </c>
      <c r="H372" s="37" t="s">
        <v>32</v>
      </c>
      <c r="I372" s="37" t="s">
        <v>58</v>
      </c>
      <c r="J372" s="40">
        <v>2913</v>
      </c>
      <c r="K372" s="40">
        <v>6715</v>
      </c>
      <c r="L372" s="37">
        <v>3637</v>
      </c>
      <c r="M372" s="131" t="s">
        <v>34</v>
      </c>
      <c r="N372" s="42">
        <v>10.02</v>
      </c>
      <c r="O372" s="43">
        <f>IF(N372&gt;0,1/N372*37.7*68.6,"")</f>
        <v>258.10578842315368</v>
      </c>
      <c r="P372" s="44">
        <v>9.91</v>
      </c>
      <c r="Q372" s="128" t="s">
        <v>67</v>
      </c>
      <c r="R372" s="37" t="s">
        <v>36</v>
      </c>
      <c r="S372" s="127" t="s">
        <v>38</v>
      </c>
      <c r="T372" s="37"/>
      <c r="U372" s="47"/>
      <c r="V372" s="48">
        <f>IF(X372&lt;95,"",X372)</f>
        <v>101</v>
      </c>
      <c r="X372" s="126">
        <f>IFERROR(ROUNDDOWN(N372/P372*100,0),"")</f>
        <v>101</v>
      </c>
    </row>
    <row r="373" spans="1:24" ht="24" customHeight="1">
      <c r="A373" s="22"/>
      <c r="B373" s="23"/>
      <c r="C373" s="135"/>
      <c r="D373" s="36" t="s">
        <v>380</v>
      </c>
      <c r="E373" s="37" t="s">
        <v>30</v>
      </c>
      <c r="F373" s="38">
        <v>2.9990000000000001</v>
      </c>
      <c r="G373" s="37" t="s">
        <v>53</v>
      </c>
      <c r="H373" s="37" t="s">
        <v>54</v>
      </c>
      <c r="I373" s="37" t="s">
        <v>58</v>
      </c>
      <c r="J373" s="40">
        <v>2913</v>
      </c>
      <c r="K373" s="40">
        <v>6715</v>
      </c>
      <c r="L373" s="37">
        <v>3637</v>
      </c>
      <c r="M373" s="131" t="s">
        <v>34</v>
      </c>
      <c r="N373" s="42">
        <v>9.98</v>
      </c>
      <c r="O373" s="43">
        <f>IF(N373&gt;0,1/N373*37.7*68.6,"")</f>
        <v>259.14028056112221</v>
      </c>
      <c r="P373" s="44">
        <v>9.91</v>
      </c>
      <c r="Q373" s="128" t="s">
        <v>67</v>
      </c>
      <c r="R373" s="37" t="s">
        <v>36</v>
      </c>
      <c r="S373" s="127" t="s">
        <v>38</v>
      </c>
      <c r="T373" s="37"/>
      <c r="U373" s="47"/>
      <c r="V373" s="48">
        <f>IF(X373&lt;95,"",X373)</f>
        <v>100</v>
      </c>
      <c r="X373" s="126">
        <f>IFERROR(ROUNDDOWN(N373/P373*100,0),"")</f>
        <v>100</v>
      </c>
    </row>
    <row r="374" spans="1:24" ht="24" customHeight="1">
      <c r="A374" s="22"/>
      <c r="B374" s="23"/>
      <c r="C374" s="135"/>
      <c r="D374" s="36" t="s">
        <v>379</v>
      </c>
      <c r="E374" s="37" t="s">
        <v>30</v>
      </c>
      <c r="F374" s="38">
        <v>2.9990000000000001</v>
      </c>
      <c r="G374" s="37" t="s">
        <v>53</v>
      </c>
      <c r="H374" s="37" t="s">
        <v>54</v>
      </c>
      <c r="I374" s="37" t="s">
        <v>58</v>
      </c>
      <c r="J374" s="40">
        <v>2750</v>
      </c>
      <c r="K374" s="40">
        <v>5914</v>
      </c>
      <c r="L374" s="37">
        <v>2999</v>
      </c>
      <c r="M374" s="131" t="s">
        <v>34</v>
      </c>
      <c r="N374" s="42">
        <v>11.08</v>
      </c>
      <c r="O374" s="43">
        <f>IF(N374&gt;0,1/N374*37.7*68.6,"")</f>
        <v>233.41335740072202</v>
      </c>
      <c r="P374" s="44">
        <v>10.59</v>
      </c>
      <c r="Q374" s="128" t="s">
        <v>67</v>
      </c>
      <c r="R374" s="37" t="s">
        <v>36</v>
      </c>
      <c r="S374" s="127" t="s">
        <v>38</v>
      </c>
      <c r="T374" s="37"/>
      <c r="U374" s="47"/>
      <c r="V374" s="48">
        <f>IF(X374&lt;95,"",X374)</f>
        <v>104</v>
      </c>
      <c r="X374" s="126">
        <f>IFERROR(ROUNDDOWN(N374/P374*100,0),"")</f>
        <v>104</v>
      </c>
    </row>
    <row r="375" spans="1:24" ht="24" customHeight="1">
      <c r="A375" s="22"/>
      <c r="B375" s="23"/>
      <c r="C375" s="135"/>
      <c r="D375" s="36" t="s">
        <v>379</v>
      </c>
      <c r="E375" s="37" t="s">
        <v>30</v>
      </c>
      <c r="F375" s="38">
        <v>2.9990000000000001</v>
      </c>
      <c r="G375" s="37" t="s">
        <v>31</v>
      </c>
      <c r="H375" s="37" t="s">
        <v>32</v>
      </c>
      <c r="I375" s="37" t="s">
        <v>58</v>
      </c>
      <c r="J375" s="40">
        <v>2913</v>
      </c>
      <c r="K375" s="40">
        <v>6715</v>
      </c>
      <c r="L375" s="37">
        <v>3637</v>
      </c>
      <c r="M375" s="131" t="s">
        <v>34</v>
      </c>
      <c r="N375" s="42">
        <v>10.02</v>
      </c>
      <c r="O375" s="43">
        <f>IF(N375&gt;0,1/N375*37.7*68.6,"")</f>
        <v>258.10578842315368</v>
      </c>
      <c r="P375" s="44">
        <v>9.91</v>
      </c>
      <c r="Q375" s="128" t="s">
        <v>67</v>
      </c>
      <c r="R375" s="37" t="s">
        <v>36</v>
      </c>
      <c r="S375" s="127" t="s">
        <v>38</v>
      </c>
      <c r="T375" s="37"/>
      <c r="U375" s="47"/>
      <c r="V375" s="48">
        <f>IF(X375&lt;95,"",X375)</f>
        <v>101</v>
      </c>
      <c r="X375" s="126">
        <f>IFERROR(ROUNDDOWN(N375/P375*100,0),"")</f>
        <v>101</v>
      </c>
    </row>
    <row r="376" spans="1:24" ht="24" customHeight="1">
      <c r="A376" s="22"/>
      <c r="B376" s="23"/>
      <c r="C376" s="135"/>
      <c r="D376" s="36" t="s">
        <v>379</v>
      </c>
      <c r="E376" s="37" t="s">
        <v>30</v>
      </c>
      <c r="F376" s="38">
        <v>2.9990000000000001</v>
      </c>
      <c r="G376" s="37" t="s">
        <v>53</v>
      </c>
      <c r="H376" s="37" t="s">
        <v>54</v>
      </c>
      <c r="I376" s="37" t="s">
        <v>58</v>
      </c>
      <c r="J376" s="40">
        <v>2913</v>
      </c>
      <c r="K376" s="40">
        <v>6715</v>
      </c>
      <c r="L376" s="37">
        <v>3637</v>
      </c>
      <c r="M376" s="131" t="s">
        <v>34</v>
      </c>
      <c r="N376" s="42">
        <v>9.98</v>
      </c>
      <c r="O376" s="43">
        <f>IF(N376&gt;0,1/N376*37.7*68.6,"")</f>
        <v>259.14028056112221</v>
      </c>
      <c r="P376" s="44">
        <v>9.91</v>
      </c>
      <c r="Q376" s="128" t="s">
        <v>67</v>
      </c>
      <c r="R376" s="37" t="s">
        <v>36</v>
      </c>
      <c r="S376" s="127" t="s">
        <v>38</v>
      </c>
      <c r="T376" s="37"/>
      <c r="U376" s="47"/>
      <c r="V376" s="48">
        <f>IF(X376&lt;95,"",X376)</f>
        <v>100</v>
      </c>
      <c r="X376" s="126">
        <f>IFERROR(ROUNDDOWN(N376/P376*100,0),"")</f>
        <v>100</v>
      </c>
    </row>
    <row r="377" spans="1:24" ht="24" customHeight="1">
      <c r="A377" s="22"/>
      <c r="B377" s="23"/>
      <c r="C377" s="135"/>
      <c r="D377" s="36" t="s">
        <v>378</v>
      </c>
      <c r="E377" s="37" t="s">
        <v>30</v>
      </c>
      <c r="F377" s="38">
        <v>2.9990000000000001</v>
      </c>
      <c r="G377" s="37" t="s">
        <v>31</v>
      </c>
      <c r="H377" s="37" t="s">
        <v>32</v>
      </c>
      <c r="I377" s="37" t="s">
        <v>66</v>
      </c>
      <c r="J377" s="40">
        <v>2496</v>
      </c>
      <c r="K377" s="40">
        <v>4661</v>
      </c>
      <c r="L377" s="37">
        <v>2000</v>
      </c>
      <c r="M377" s="131" t="s">
        <v>34</v>
      </c>
      <c r="N377" s="42">
        <v>10.83</v>
      </c>
      <c r="O377" s="43">
        <f>IF(N377&gt;0,1/N377*37.7*68.6,"")</f>
        <v>238.80147737765463</v>
      </c>
      <c r="P377" s="44">
        <v>11.93</v>
      </c>
      <c r="Q377" s="128" t="s">
        <v>67</v>
      </c>
      <c r="R377" s="37" t="s">
        <v>36</v>
      </c>
      <c r="S377" s="127" t="s">
        <v>91</v>
      </c>
      <c r="T377" s="37"/>
      <c r="U377" s="47"/>
      <c r="V377" s="48" t="str">
        <f>IF(X377&lt;95,"",X377)</f>
        <v/>
      </c>
      <c r="X377" s="126">
        <f>IFERROR(ROUNDDOWN(N377/P377*100,0),"")</f>
        <v>90</v>
      </c>
    </row>
    <row r="378" spans="1:24" ht="24" customHeight="1">
      <c r="A378" s="22"/>
      <c r="B378" s="23"/>
      <c r="C378" s="135"/>
      <c r="D378" s="36" t="s">
        <v>378</v>
      </c>
      <c r="E378" s="37" t="s">
        <v>30</v>
      </c>
      <c r="F378" s="38">
        <v>2.9990000000000001</v>
      </c>
      <c r="G378" s="37" t="s">
        <v>31</v>
      </c>
      <c r="H378" s="37" t="s">
        <v>32</v>
      </c>
      <c r="I378" s="37" t="s">
        <v>66</v>
      </c>
      <c r="J378" s="40">
        <v>2496</v>
      </c>
      <c r="K378" s="40">
        <v>4661</v>
      </c>
      <c r="L378" s="37">
        <v>2000</v>
      </c>
      <c r="M378" s="131" t="s">
        <v>34</v>
      </c>
      <c r="N378" s="42">
        <v>10.65</v>
      </c>
      <c r="O378" s="43">
        <f>IF(N378&gt;0,1/N378*37.7*68.6,"")</f>
        <v>242.837558685446</v>
      </c>
      <c r="P378" s="44">
        <v>11.93</v>
      </c>
      <c r="Q378" s="128" t="s">
        <v>67</v>
      </c>
      <c r="R378" s="37" t="s">
        <v>36</v>
      </c>
      <c r="S378" s="127" t="s">
        <v>91</v>
      </c>
      <c r="T378" s="37"/>
      <c r="U378" s="47"/>
      <c r="V378" s="48" t="str">
        <f>IF(X378&lt;95,"",X378)</f>
        <v/>
      </c>
      <c r="X378" s="126">
        <f>IFERROR(ROUNDDOWN(N378/P378*100,0),"")</f>
        <v>89</v>
      </c>
    </row>
    <row r="379" spans="1:24" ht="24" customHeight="1">
      <c r="A379" s="22"/>
      <c r="B379" s="23"/>
      <c r="C379" s="135"/>
      <c r="D379" s="36" t="s">
        <v>377</v>
      </c>
      <c r="E379" s="37" t="s">
        <v>30</v>
      </c>
      <c r="F379" s="38">
        <v>2.9990000000000001</v>
      </c>
      <c r="G379" s="37" t="s">
        <v>31</v>
      </c>
      <c r="H379" s="37" t="s">
        <v>32</v>
      </c>
      <c r="I379" s="37" t="s">
        <v>66</v>
      </c>
      <c r="J379" s="40">
        <v>2496</v>
      </c>
      <c r="K379" s="40">
        <v>4661</v>
      </c>
      <c r="L379" s="37">
        <v>2000</v>
      </c>
      <c r="M379" s="131" t="s">
        <v>34</v>
      </c>
      <c r="N379" s="42">
        <v>10.83</v>
      </c>
      <c r="O379" s="43">
        <f>IF(N379&gt;0,1/N379*37.7*68.6,"")</f>
        <v>238.80147737765463</v>
      </c>
      <c r="P379" s="44">
        <v>11.93</v>
      </c>
      <c r="Q379" s="128" t="s">
        <v>67</v>
      </c>
      <c r="R379" s="37" t="s">
        <v>36</v>
      </c>
      <c r="S379" s="127" t="s">
        <v>91</v>
      </c>
      <c r="T379" s="37"/>
      <c r="U379" s="47"/>
      <c r="V379" s="48" t="str">
        <f>IF(X379&lt;95,"",X379)</f>
        <v/>
      </c>
      <c r="X379" s="126">
        <f>IFERROR(ROUNDDOWN(N379/P379*100,0),"")</f>
        <v>90</v>
      </c>
    </row>
    <row r="380" spans="1:24" ht="24" customHeight="1">
      <c r="A380" s="22"/>
      <c r="B380" s="23"/>
      <c r="C380" s="135"/>
      <c r="D380" s="36" t="s">
        <v>377</v>
      </c>
      <c r="E380" s="37" t="s">
        <v>30</v>
      </c>
      <c r="F380" s="38">
        <v>2.9990000000000001</v>
      </c>
      <c r="G380" s="37" t="s">
        <v>31</v>
      </c>
      <c r="H380" s="37" t="s">
        <v>32</v>
      </c>
      <c r="I380" s="37" t="s">
        <v>66</v>
      </c>
      <c r="J380" s="40">
        <v>2496</v>
      </c>
      <c r="K380" s="40">
        <v>4661</v>
      </c>
      <c r="L380" s="37">
        <v>2000</v>
      </c>
      <c r="M380" s="131" t="s">
        <v>34</v>
      </c>
      <c r="N380" s="42">
        <v>10.65</v>
      </c>
      <c r="O380" s="43">
        <f>IF(N380&gt;0,1/N380*37.7*68.6,"")</f>
        <v>242.837558685446</v>
      </c>
      <c r="P380" s="44">
        <v>11.93</v>
      </c>
      <c r="Q380" s="128" t="s">
        <v>67</v>
      </c>
      <c r="R380" s="37" t="s">
        <v>36</v>
      </c>
      <c r="S380" s="127" t="s">
        <v>91</v>
      </c>
      <c r="T380" s="37"/>
      <c r="U380" s="47"/>
      <c r="V380" s="48" t="str">
        <f>IF(X380&lt;95,"",X380)</f>
        <v/>
      </c>
      <c r="X380" s="126">
        <f>IFERROR(ROUNDDOWN(N380/P380*100,0),"")</f>
        <v>89</v>
      </c>
    </row>
    <row r="381" spans="1:24" ht="24" customHeight="1">
      <c r="A381" s="22"/>
      <c r="B381" s="23"/>
      <c r="C381" s="135"/>
      <c r="D381" s="36" t="s">
        <v>376</v>
      </c>
      <c r="E381" s="37" t="s">
        <v>30</v>
      </c>
      <c r="F381" s="38">
        <v>2.9990000000000001</v>
      </c>
      <c r="G381" s="37" t="s">
        <v>31</v>
      </c>
      <c r="H381" s="37" t="s">
        <v>32</v>
      </c>
      <c r="I381" s="37" t="s">
        <v>66</v>
      </c>
      <c r="J381" s="40">
        <v>2496</v>
      </c>
      <c r="K381" s="40">
        <v>4661</v>
      </c>
      <c r="L381" s="37">
        <v>2000</v>
      </c>
      <c r="M381" s="131" t="s">
        <v>34</v>
      </c>
      <c r="N381" s="42">
        <v>10.83</v>
      </c>
      <c r="O381" s="43">
        <f>IF(N381&gt;0,1/N381*37.7*68.6,"")</f>
        <v>238.80147737765463</v>
      </c>
      <c r="P381" s="44">
        <v>11.93</v>
      </c>
      <c r="Q381" s="128" t="s">
        <v>67</v>
      </c>
      <c r="R381" s="37" t="s">
        <v>36</v>
      </c>
      <c r="S381" s="127" t="s">
        <v>91</v>
      </c>
      <c r="T381" s="37"/>
      <c r="U381" s="47"/>
      <c r="V381" s="48" t="str">
        <f>IF(X381&lt;95,"",X381)</f>
        <v/>
      </c>
      <c r="X381" s="126">
        <f>IFERROR(ROUNDDOWN(N381/P381*100,0),"")</f>
        <v>90</v>
      </c>
    </row>
    <row r="382" spans="1:24" ht="24" customHeight="1">
      <c r="A382" s="22"/>
      <c r="B382" s="23"/>
      <c r="C382" s="135"/>
      <c r="D382" s="36" t="s">
        <v>376</v>
      </c>
      <c r="E382" s="37" t="s">
        <v>30</v>
      </c>
      <c r="F382" s="38">
        <v>2.9990000000000001</v>
      </c>
      <c r="G382" s="37" t="s">
        <v>31</v>
      </c>
      <c r="H382" s="37" t="s">
        <v>32</v>
      </c>
      <c r="I382" s="37" t="s">
        <v>66</v>
      </c>
      <c r="J382" s="40">
        <v>2496</v>
      </c>
      <c r="K382" s="40">
        <v>4661</v>
      </c>
      <c r="L382" s="37">
        <v>2000</v>
      </c>
      <c r="M382" s="131" t="s">
        <v>34</v>
      </c>
      <c r="N382" s="42">
        <v>10.65</v>
      </c>
      <c r="O382" s="43">
        <f>IF(N382&gt;0,1/N382*37.7*68.6,"")</f>
        <v>242.837558685446</v>
      </c>
      <c r="P382" s="44">
        <v>11.93</v>
      </c>
      <c r="Q382" s="128" t="s">
        <v>67</v>
      </c>
      <c r="R382" s="37" t="s">
        <v>36</v>
      </c>
      <c r="S382" s="127" t="s">
        <v>91</v>
      </c>
      <c r="T382" s="37"/>
      <c r="U382" s="47"/>
      <c r="V382" s="48" t="str">
        <f>IF(X382&lt;95,"",X382)</f>
        <v/>
      </c>
      <c r="X382" s="126">
        <f>IFERROR(ROUNDDOWN(N382/P382*100,0),"")</f>
        <v>89</v>
      </c>
    </row>
    <row r="383" spans="1:24" ht="24" customHeight="1">
      <c r="A383" s="22"/>
      <c r="B383" s="23"/>
      <c r="C383" s="135"/>
      <c r="D383" s="36" t="s">
        <v>376</v>
      </c>
      <c r="E383" s="37" t="s">
        <v>30</v>
      </c>
      <c r="F383" s="38">
        <v>2.9990000000000001</v>
      </c>
      <c r="G383" s="37" t="s">
        <v>31</v>
      </c>
      <c r="H383" s="37" t="s">
        <v>32</v>
      </c>
      <c r="I383" s="37" t="s">
        <v>66</v>
      </c>
      <c r="J383" s="40">
        <v>2750</v>
      </c>
      <c r="K383" s="40">
        <v>5914</v>
      </c>
      <c r="L383" s="37">
        <v>2999</v>
      </c>
      <c r="M383" s="131" t="s">
        <v>34</v>
      </c>
      <c r="N383" s="42">
        <v>9.8800000000000008</v>
      </c>
      <c r="O383" s="43">
        <f>IF(N383&gt;0,1/N383*37.7*68.6,"")</f>
        <v>261.76315789473682</v>
      </c>
      <c r="P383" s="44">
        <v>10.59</v>
      </c>
      <c r="Q383" s="128" t="s">
        <v>35</v>
      </c>
      <c r="R383" s="37" t="s">
        <v>36</v>
      </c>
      <c r="S383" s="127" t="s">
        <v>91</v>
      </c>
      <c r="T383" s="37"/>
      <c r="U383" s="47"/>
      <c r="V383" s="48" t="str">
        <f>IF(X383&lt;95,"",X383)</f>
        <v/>
      </c>
      <c r="W383" s="124"/>
      <c r="X383" s="126">
        <f>IFERROR(ROUNDDOWN(N383/P383*100,0),"")</f>
        <v>93</v>
      </c>
    </row>
    <row r="384" spans="1:24" ht="24" customHeight="1">
      <c r="A384" s="22"/>
      <c r="B384" s="23"/>
      <c r="C384" s="135"/>
      <c r="D384" s="36" t="s">
        <v>376</v>
      </c>
      <c r="E384" s="37" t="s">
        <v>30</v>
      </c>
      <c r="F384" s="38">
        <v>2.9990000000000001</v>
      </c>
      <c r="G384" s="37" t="s">
        <v>31</v>
      </c>
      <c r="H384" s="37" t="s">
        <v>32</v>
      </c>
      <c r="I384" s="37" t="s">
        <v>66</v>
      </c>
      <c r="J384" s="40">
        <v>2750</v>
      </c>
      <c r="K384" s="40">
        <v>5914</v>
      </c>
      <c r="L384" s="37">
        <v>2999</v>
      </c>
      <c r="M384" s="131" t="s">
        <v>34</v>
      </c>
      <c r="N384" s="42">
        <v>9.66</v>
      </c>
      <c r="O384" s="43">
        <f>IF(N384&gt;0,1/N384*37.7*68.6,"")</f>
        <v>267.72463768115938</v>
      </c>
      <c r="P384" s="44">
        <v>10.59</v>
      </c>
      <c r="Q384" s="128" t="s">
        <v>67</v>
      </c>
      <c r="R384" s="37" t="s">
        <v>36</v>
      </c>
      <c r="S384" s="127" t="s">
        <v>91</v>
      </c>
      <c r="T384" s="37"/>
      <c r="U384" s="47"/>
      <c r="V384" s="48" t="str">
        <f>IF(X384&lt;95,"",X384)</f>
        <v/>
      </c>
      <c r="X384" s="126">
        <f>IFERROR(ROUNDDOWN(N384/P384*100,0),"")</f>
        <v>91</v>
      </c>
    </row>
    <row r="385" spans="1:24" ht="24" customHeight="1">
      <c r="A385" s="22"/>
      <c r="B385" s="23"/>
      <c r="C385" s="135"/>
      <c r="D385" s="36" t="s">
        <v>376</v>
      </c>
      <c r="E385" s="37" t="s">
        <v>30</v>
      </c>
      <c r="F385" s="38">
        <v>2.9990000000000001</v>
      </c>
      <c r="G385" s="37" t="s">
        <v>31</v>
      </c>
      <c r="H385" s="37" t="s">
        <v>32</v>
      </c>
      <c r="I385" s="37" t="s">
        <v>66</v>
      </c>
      <c r="J385" s="40">
        <v>2750</v>
      </c>
      <c r="K385" s="40">
        <v>5914</v>
      </c>
      <c r="L385" s="37">
        <v>2999</v>
      </c>
      <c r="M385" s="131" t="s">
        <v>34</v>
      </c>
      <c r="N385" s="42">
        <v>9.59</v>
      </c>
      <c r="O385" s="43">
        <f>IF(N385&gt;0,1/N385*37.7*68.6,"")</f>
        <v>269.67883211678833</v>
      </c>
      <c r="P385" s="44">
        <v>10.59</v>
      </c>
      <c r="Q385" s="128" t="s">
        <v>35</v>
      </c>
      <c r="R385" s="37" t="s">
        <v>36</v>
      </c>
      <c r="S385" s="127" t="s">
        <v>91</v>
      </c>
      <c r="T385" s="37"/>
      <c r="U385" s="47"/>
      <c r="V385" s="48" t="str">
        <f>IF(X385&lt;95,"",X385)</f>
        <v/>
      </c>
      <c r="W385" s="124"/>
      <c r="X385" s="126">
        <f>IFERROR(ROUNDDOWN(N385/P385*100,0),"")</f>
        <v>90</v>
      </c>
    </row>
    <row r="386" spans="1:24" ht="24" customHeight="1">
      <c r="A386" s="22"/>
      <c r="B386" s="23"/>
      <c r="C386" s="135"/>
      <c r="D386" s="36" t="s">
        <v>376</v>
      </c>
      <c r="E386" s="37" t="s">
        <v>30</v>
      </c>
      <c r="F386" s="38">
        <v>2.9990000000000001</v>
      </c>
      <c r="G386" s="37" t="s">
        <v>31</v>
      </c>
      <c r="H386" s="37" t="s">
        <v>32</v>
      </c>
      <c r="I386" s="37" t="s">
        <v>66</v>
      </c>
      <c r="J386" s="40">
        <v>2750</v>
      </c>
      <c r="K386" s="40">
        <v>5914</v>
      </c>
      <c r="L386" s="37">
        <v>2999</v>
      </c>
      <c r="M386" s="131" t="s">
        <v>34</v>
      </c>
      <c r="N386" s="42">
        <v>9.43</v>
      </c>
      <c r="O386" s="43">
        <f>IF(N386&gt;0,1/N386*37.7*68.6,"")</f>
        <v>274.25450689289499</v>
      </c>
      <c r="P386" s="44">
        <v>10.59</v>
      </c>
      <c r="Q386" s="128" t="s">
        <v>67</v>
      </c>
      <c r="R386" s="37" t="s">
        <v>36</v>
      </c>
      <c r="S386" s="127" t="s">
        <v>91</v>
      </c>
      <c r="T386" s="37"/>
      <c r="U386" s="47"/>
      <c r="V386" s="48" t="str">
        <f>IF(X386&lt;95,"",X386)</f>
        <v/>
      </c>
      <c r="X386" s="126">
        <f>IFERROR(ROUNDDOWN(N386/P386*100,0),"")</f>
        <v>89</v>
      </c>
    </row>
    <row r="387" spans="1:24" ht="24" customHeight="1">
      <c r="A387" s="22"/>
      <c r="B387" s="23"/>
      <c r="C387" s="135"/>
      <c r="D387" s="36" t="s">
        <v>375</v>
      </c>
      <c r="E387" s="37" t="s">
        <v>30</v>
      </c>
      <c r="F387" s="38">
        <v>2.9990000000000001</v>
      </c>
      <c r="G387" s="37" t="s">
        <v>31</v>
      </c>
      <c r="H387" s="37" t="s">
        <v>32</v>
      </c>
      <c r="I387" s="37" t="s">
        <v>66</v>
      </c>
      <c r="J387" s="40">
        <v>2496</v>
      </c>
      <c r="K387" s="40">
        <v>4661</v>
      </c>
      <c r="L387" s="37">
        <v>2000</v>
      </c>
      <c r="M387" s="131" t="s">
        <v>34</v>
      </c>
      <c r="N387" s="42">
        <v>10.83</v>
      </c>
      <c r="O387" s="43">
        <f>IF(N387&gt;0,1/N387*37.7*68.6,"")</f>
        <v>238.80147737765463</v>
      </c>
      <c r="P387" s="44">
        <v>11.93</v>
      </c>
      <c r="Q387" s="128" t="s">
        <v>67</v>
      </c>
      <c r="R387" s="37" t="s">
        <v>36</v>
      </c>
      <c r="S387" s="127" t="s">
        <v>91</v>
      </c>
      <c r="T387" s="37"/>
      <c r="U387" s="47"/>
      <c r="V387" s="48" t="str">
        <f>IF(X387&lt;95,"",X387)</f>
        <v/>
      </c>
      <c r="X387" s="126">
        <f>IFERROR(ROUNDDOWN(N387/P387*100,0),"")</f>
        <v>90</v>
      </c>
    </row>
    <row r="388" spans="1:24" ht="24" customHeight="1">
      <c r="A388" s="22"/>
      <c r="B388" s="23"/>
      <c r="C388" s="135"/>
      <c r="D388" s="36" t="s">
        <v>375</v>
      </c>
      <c r="E388" s="37" t="s">
        <v>30</v>
      </c>
      <c r="F388" s="38">
        <v>2.9990000000000001</v>
      </c>
      <c r="G388" s="37" t="s">
        <v>31</v>
      </c>
      <c r="H388" s="37" t="s">
        <v>32</v>
      </c>
      <c r="I388" s="37" t="s">
        <v>66</v>
      </c>
      <c r="J388" s="40">
        <v>2496</v>
      </c>
      <c r="K388" s="40">
        <v>4661</v>
      </c>
      <c r="L388" s="37">
        <v>2000</v>
      </c>
      <c r="M388" s="131" t="s">
        <v>34</v>
      </c>
      <c r="N388" s="42">
        <v>10.65</v>
      </c>
      <c r="O388" s="43">
        <f>IF(N388&gt;0,1/N388*37.7*68.6,"")</f>
        <v>242.837558685446</v>
      </c>
      <c r="P388" s="44">
        <v>11.93</v>
      </c>
      <c r="Q388" s="128" t="s">
        <v>67</v>
      </c>
      <c r="R388" s="37" t="s">
        <v>36</v>
      </c>
      <c r="S388" s="127" t="s">
        <v>91</v>
      </c>
      <c r="T388" s="37"/>
      <c r="U388" s="47"/>
      <c r="V388" s="48" t="str">
        <f>IF(X388&lt;95,"",X388)</f>
        <v/>
      </c>
      <c r="X388" s="126">
        <f>IFERROR(ROUNDDOWN(N388/P388*100,0),"")</f>
        <v>89</v>
      </c>
    </row>
    <row r="389" spans="1:24" ht="24" customHeight="1">
      <c r="A389" s="22"/>
      <c r="B389" s="23"/>
      <c r="C389" s="135"/>
      <c r="D389" s="36" t="s">
        <v>375</v>
      </c>
      <c r="E389" s="37" t="s">
        <v>30</v>
      </c>
      <c r="F389" s="38">
        <v>2.9990000000000001</v>
      </c>
      <c r="G389" s="37" t="s">
        <v>31</v>
      </c>
      <c r="H389" s="37" t="s">
        <v>32</v>
      </c>
      <c r="I389" s="37" t="s">
        <v>66</v>
      </c>
      <c r="J389" s="40">
        <v>2750</v>
      </c>
      <c r="K389" s="40">
        <v>5914</v>
      </c>
      <c r="L389" s="37">
        <v>2999</v>
      </c>
      <c r="M389" s="131" t="s">
        <v>34</v>
      </c>
      <c r="N389" s="42">
        <v>9.8800000000000008</v>
      </c>
      <c r="O389" s="43">
        <f>IF(N389&gt;0,1/N389*37.7*68.6,"")</f>
        <v>261.76315789473682</v>
      </c>
      <c r="P389" s="44">
        <v>10.59</v>
      </c>
      <c r="Q389" s="128" t="s">
        <v>35</v>
      </c>
      <c r="R389" s="37" t="s">
        <v>36</v>
      </c>
      <c r="S389" s="127" t="s">
        <v>91</v>
      </c>
      <c r="T389" s="37"/>
      <c r="U389" s="47"/>
      <c r="V389" s="48" t="str">
        <f>IF(X389&lt;95,"",X389)</f>
        <v/>
      </c>
      <c r="W389" s="124"/>
      <c r="X389" s="126">
        <f>IFERROR(ROUNDDOWN(N389/P389*100,0),"")</f>
        <v>93</v>
      </c>
    </row>
    <row r="390" spans="1:24" ht="24" customHeight="1">
      <c r="A390" s="22"/>
      <c r="B390" s="23"/>
      <c r="C390" s="135"/>
      <c r="D390" s="36" t="s">
        <v>375</v>
      </c>
      <c r="E390" s="37" t="s">
        <v>30</v>
      </c>
      <c r="F390" s="38">
        <v>2.9990000000000001</v>
      </c>
      <c r="G390" s="37" t="s">
        <v>31</v>
      </c>
      <c r="H390" s="37" t="s">
        <v>32</v>
      </c>
      <c r="I390" s="37" t="s">
        <v>66</v>
      </c>
      <c r="J390" s="40">
        <v>2750</v>
      </c>
      <c r="K390" s="40">
        <v>5914</v>
      </c>
      <c r="L390" s="37">
        <v>2999</v>
      </c>
      <c r="M390" s="131" t="s">
        <v>34</v>
      </c>
      <c r="N390" s="42">
        <v>9.66</v>
      </c>
      <c r="O390" s="43">
        <f>IF(N390&gt;0,1/N390*37.7*68.6,"")</f>
        <v>267.72463768115938</v>
      </c>
      <c r="P390" s="44">
        <v>10.59</v>
      </c>
      <c r="Q390" s="128" t="s">
        <v>67</v>
      </c>
      <c r="R390" s="37" t="s">
        <v>36</v>
      </c>
      <c r="S390" s="127" t="s">
        <v>91</v>
      </c>
      <c r="T390" s="37"/>
      <c r="U390" s="47"/>
      <c r="V390" s="48" t="str">
        <f>IF(X390&lt;95,"",X390)</f>
        <v/>
      </c>
      <c r="X390" s="126">
        <f>IFERROR(ROUNDDOWN(N390/P390*100,0),"")</f>
        <v>91</v>
      </c>
    </row>
    <row r="391" spans="1:24" ht="24" customHeight="1">
      <c r="A391" s="22"/>
      <c r="B391" s="23"/>
      <c r="C391" s="135"/>
      <c r="D391" s="36" t="s">
        <v>375</v>
      </c>
      <c r="E391" s="37" t="s">
        <v>30</v>
      </c>
      <c r="F391" s="38">
        <v>2.9990000000000001</v>
      </c>
      <c r="G391" s="37" t="s">
        <v>31</v>
      </c>
      <c r="H391" s="37" t="s">
        <v>32</v>
      </c>
      <c r="I391" s="37" t="s">
        <v>66</v>
      </c>
      <c r="J391" s="40">
        <v>2750</v>
      </c>
      <c r="K391" s="40">
        <v>5914</v>
      </c>
      <c r="L391" s="37">
        <v>2999</v>
      </c>
      <c r="M391" s="131" t="s">
        <v>34</v>
      </c>
      <c r="N391" s="42">
        <v>9.59</v>
      </c>
      <c r="O391" s="43">
        <f>IF(N391&gt;0,1/N391*37.7*68.6,"")</f>
        <v>269.67883211678833</v>
      </c>
      <c r="P391" s="44">
        <v>10.59</v>
      </c>
      <c r="Q391" s="128" t="s">
        <v>35</v>
      </c>
      <c r="R391" s="37" t="s">
        <v>36</v>
      </c>
      <c r="S391" s="127" t="s">
        <v>91</v>
      </c>
      <c r="T391" s="37"/>
      <c r="U391" s="47"/>
      <c r="V391" s="48" t="str">
        <f>IF(X391&lt;95,"",X391)</f>
        <v/>
      </c>
      <c r="W391" s="124"/>
      <c r="X391" s="126">
        <f>IFERROR(ROUNDDOWN(N391/P391*100,0),"")</f>
        <v>90</v>
      </c>
    </row>
    <row r="392" spans="1:24" ht="24" customHeight="1">
      <c r="A392" s="22"/>
      <c r="B392" s="23"/>
      <c r="C392" s="135"/>
      <c r="D392" s="36" t="s">
        <v>375</v>
      </c>
      <c r="E392" s="37" t="s">
        <v>30</v>
      </c>
      <c r="F392" s="38">
        <v>2.9990000000000001</v>
      </c>
      <c r="G392" s="37" t="s">
        <v>31</v>
      </c>
      <c r="H392" s="37" t="s">
        <v>32</v>
      </c>
      <c r="I392" s="37" t="s">
        <v>66</v>
      </c>
      <c r="J392" s="40">
        <v>2750</v>
      </c>
      <c r="K392" s="40">
        <v>5914</v>
      </c>
      <c r="L392" s="37">
        <v>2999</v>
      </c>
      <c r="M392" s="131" t="s">
        <v>34</v>
      </c>
      <c r="N392" s="42">
        <v>9.43</v>
      </c>
      <c r="O392" s="43">
        <f>IF(N392&gt;0,1/N392*37.7*68.6,"")</f>
        <v>274.25450689289499</v>
      </c>
      <c r="P392" s="44">
        <v>10.59</v>
      </c>
      <c r="Q392" s="128" t="s">
        <v>67</v>
      </c>
      <c r="R392" s="37" t="s">
        <v>36</v>
      </c>
      <c r="S392" s="127" t="s">
        <v>91</v>
      </c>
      <c r="T392" s="37"/>
      <c r="U392" s="47"/>
      <c r="V392" s="48" t="str">
        <f>IF(X392&lt;95,"",X392)</f>
        <v/>
      </c>
      <c r="X392" s="126">
        <f>IFERROR(ROUNDDOWN(N392/P392*100,0),"")</f>
        <v>89</v>
      </c>
    </row>
    <row r="393" spans="1:24" ht="24" customHeight="1">
      <c r="A393" s="22"/>
      <c r="B393" s="23"/>
      <c r="C393" s="135"/>
      <c r="D393" s="36" t="s">
        <v>374</v>
      </c>
      <c r="E393" s="37" t="s">
        <v>30</v>
      </c>
      <c r="F393" s="38">
        <v>2.9990000000000001</v>
      </c>
      <c r="G393" s="37" t="s">
        <v>31</v>
      </c>
      <c r="H393" s="37" t="s">
        <v>32</v>
      </c>
      <c r="I393" s="37" t="s">
        <v>66</v>
      </c>
      <c r="J393" s="40">
        <v>2496</v>
      </c>
      <c r="K393" s="40">
        <v>4661</v>
      </c>
      <c r="L393" s="37">
        <v>2000</v>
      </c>
      <c r="M393" s="131" t="s">
        <v>34</v>
      </c>
      <c r="N393" s="42">
        <v>10.83</v>
      </c>
      <c r="O393" s="43">
        <f>IF(N393&gt;0,1/N393*37.7*68.6,"")</f>
        <v>238.80147737765463</v>
      </c>
      <c r="P393" s="44">
        <v>11.93</v>
      </c>
      <c r="Q393" s="128" t="s">
        <v>67</v>
      </c>
      <c r="R393" s="37" t="s">
        <v>36</v>
      </c>
      <c r="S393" s="127" t="s">
        <v>91</v>
      </c>
      <c r="T393" s="37"/>
      <c r="U393" s="47"/>
      <c r="V393" s="48" t="str">
        <f>IF(X393&lt;95,"",X393)</f>
        <v/>
      </c>
      <c r="X393" s="126">
        <f>IFERROR(ROUNDDOWN(N393/P393*100,0),"")</f>
        <v>90</v>
      </c>
    </row>
    <row r="394" spans="1:24" ht="24" customHeight="1">
      <c r="A394" s="22"/>
      <c r="B394" s="23"/>
      <c r="C394" s="135"/>
      <c r="D394" s="36" t="s">
        <v>374</v>
      </c>
      <c r="E394" s="37" t="s">
        <v>30</v>
      </c>
      <c r="F394" s="38">
        <v>2.9990000000000001</v>
      </c>
      <c r="G394" s="37" t="s">
        <v>31</v>
      </c>
      <c r="H394" s="37" t="s">
        <v>32</v>
      </c>
      <c r="I394" s="37" t="s">
        <v>66</v>
      </c>
      <c r="J394" s="40">
        <v>2496</v>
      </c>
      <c r="K394" s="40">
        <v>4661</v>
      </c>
      <c r="L394" s="37">
        <v>2000</v>
      </c>
      <c r="M394" s="131" t="s">
        <v>34</v>
      </c>
      <c r="N394" s="42">
        <v>10.65</v>
      </c>
      <c r="O394" s="43">
        <f>IF(N394&gt;0,1/N394*37.7*68.6,"")</f>
        <v>242.837558685446</v>
      </c>
      <c r="P394" s="44">
        <v>11.93</v>
      </c>
      <c r="Q394" s="128" t="s">
        <v>67</v>
      </c>
      <c r="R394" s="37" t="s">
        <v>36</v>
      </c>
      <c r="S394" s="127" t="s">
        <v>91</v>
      </c>
      <c r="T394" s="37"/>
      <c r="U394" s="47"/>
      <c r="V394" s="48" t="str">
        <f>IF(X394&lt;95,"",X394)</f>
        <v/>
      </c>
      <c r="X394" s="126">
        <f>IFERROR(ROUNDDOWN(N394/P394*100,0),"")</f>
        <v>89</v>
      </c>
    </row>
    <row r="395" spans="1:24" ht="24" customHeight="1">
      <c r="A395" s="22"/>
      <c r="B395" s="23"/>
      <c r="C395" s="135"/>
      <c r="D395" s="36" t="s">
        <v>373</v>
      </c>
      <c r="E395" s="37" t="s">
        <v>30</v>
      </c>
      <c r="F395" s="38">
        <v>2.9990000000000001</v>
      </c>
      <c r="G395" s="37" t="s">
        <v>31</v>
      </c>
      <c r="H395" s="37" t="s">
        <v>32</v>
      </c>
      <c r="I395" s="37" t="s">
        <v>66</v>
      </c>
      <c r="J395" s="40">
        <v>2496</v>
      </c>
      <c r="K395" s="40">
        <v>4661</v>
      </c>
      <c r="L395" s="37">
        <v>2000</v>
      </c>
      <c r="M395" s="131" t="s">
        <v>34</v>
      </c>
      <c r="N395" s="42">
        <v>10.83</v>
      </c>
      <c r="O395" s="43">
        <f>IF(N395&gt;0,1/N395*37.7*68.6,"")</f>
        <v>238.80147737765463</v>
      </c>
      <c r="P395" s="44">
        <v>11.93</v>
      </c>
      <c r="Q395" s="128" t="s">
        <v>67</v>
      </c>
      <c r="R395" s="37" t="s">
        <v>36</v>
      </c>
      <c r="S395" s="127" t="s">
        <v>108</v>
      </c>
      <c r="T395" s="37"/>
      <c r="U395" s="47"/>
      <c r="V395" s="48" t="str">
        <f>IF(X395&lt;95,"",X395)</f>
        <v/>
      </c>
      <c r="X395" s="126">
        <f>IFERROR(ROUNDDOWN(N395/P395*100,0),"")</f>
        <v>90</v>
      </c>
    </row>
    <row r="396" spans="1:24" ht="24" customHeight="1">
      <c r="A396" s="22"/>
      <c r="B396" s="23"/>
      <c r="C396" s="135"/>
      <c r="D396" s="36" t="s">
        <v>373</v>
      </c>
      <c r="E396" s="37" t="s">
        <v>30</v>
      </c>
      <c r="F396" s="38">
        <v>2.9990000000000001</v>
      </c>
      <c r="G396" s="37" t="s">
        <v>31</v>
      </c>
      <c r="H396" s="37" t="s">
        <v>32</v>
      </c>
      <c r="I396" s="37" t="s">
        <v>66</v>
      </c>
      <c r="J396" s="40">
        <v>2496</v>
      </c>
      <c r="K396" s="40">
        <v>4661</v>
      </c>
      <c r="L396" s="37">
        <v>2000</v>
      </c>
      <c r="M396" s="131" t="s">
        <v>34</v>
      </c>
      <c r="N396" s="42">
        <v>10.65</v>
      </c>
      <c r="O396" s="43">
        <f>IF(N396&gt;0,1/N396*37.7*68.6,"")</f>
        <v>242.837558685446</v>
      </c>
      <c r="P396" s="44">
        <v>11.93</v>
      </c>
      <c r="Q396" s="128" t="s">
        <v>67</v>
      </c>
      <c r="R396" s="37" t="s">
        <v>36</v>
      </c>
      <c r="S396" s="127" t="s">
        <v>108</v>
      </c>
      <c r="T396" s="37"/>
      <c r="U396" s="47"/>
      <c r="V396" s="48" t="str">
        <f>IF(X396&lt;95,"",X396)</f>
        <v/>
      </c>
      <c r="X396" s="126">
        <f>IFERROR(ROUNDDOWN(N396/P396*100,0),"")</f>
        <v>89</v>
      </c>
    </row>
    <row r="397" spans="1:24" ht="24" customHeight="1">
      <c r="A397" s="22"/>
      <c r="B397" s="23"/>
      <c r="C397" s="135"/>
      <c r="D397" s="36" t="s">
        <v>373</v>
      </c>
      <c r="E397" s="37" t="s">
        <v>30</v>
      </c>
      <c r="F397" s="38">
        <v>2.9990000000000001</v>
      </c>
      <c r="G397" s="37" t="s">
        <v>31</v>
      </c>
      <c r="H397" s="37" t="s">
        <v>32</v>
      </c>
      <c r="I397" s="37" t="s">
        <v>66</v>
      </c>
      <c r="J397" s="40">
        <v>2750</v>
      </c>
      <c r="K397" s="40">
        <v>5914</v>
      </c>
      <c r="L397" s="37">
        <v>2999</v>
      </c>
      <c r="M397" s="131" t="s">
        <v>34</v>
      </c>
      <c r="N397" s="42">
        <v>9.8800000000000008</v>
      </c>
      <c r="O397" s="43">
        <f>IF(N397&gt;0,1/N397*37.7*68.6,"")</f>
        <v>261.76315789473682</v>
      </c>
      <c r="P397" s="44">
        <v>10.59</v>
      </c>
      <c r="Q397" s="128" t="s">
        <v>35</v>
      </c>
      <c r="R397" s="37" t="s">
        <v>36</v>
      </c>
      <c r="S397" s="127" t="s">
        <v>108</v>
      </c>
      <c r="T397" s="37"/>
      <c r="U397" s="47"/>
      <c r="V397" s="48" t="str">
        <f>IF(X397&lt;95,"",X397)</f>
        <v/>
      </c>
      <c r="W397" s="124"/>
      <c r="X397" s="126">
        <f>IFERROR(ROUNDDOWN(N397/P397*100,0),"")</f>
        <v>93</v>
      </c>
    </row>
    <row r="398" spans="1:24" ht="24" customHeight="1">
      <c r="A398" s="22"/>
      <c r="B398" s="23"/>
      <c r="C398" s="135"/>
      <c r="D398" s="36" t="s">
        <v>373</v>
      </c>
      <c r="E398" s="37" t="s">
        <v>30</v>
      </c>
      <c r="F398" s="38">
        <v>2.9990000000000001</v>
      </c>
      <c r="G398" s="37" t="s">
        <v>31</v>
      </c>
      <c r="H398" s="37" t="s">
        <v>32</v>
      </c>
      <c r="I398" s="37" t="s">
        <v>66</v>
      </c>
      <c r="J398" s="40">
        <v>2750</v>
      </c>
      <c r="K398" s="40">
        <v>5914</v>
      </c>
      <c r="L398" s="37">
        <v>2999</v>
      </c>
      <c r="M398" s="131" t="s">
        <v>34</v>
      </c>
      <c r="N398" s="42">
        <v>9.66</v>
      </c>
      <c r="O398" s="43">
        <f>IF(N398&gt;0,1/N398*37.7*68.6,"")</f>
        <v>267.72463768115938</v>
      </c>
      <c r="P398" s="44">
        <v>10.59</v>
      </c>
      <c r="Q398" s="128" t="s">
        <v>67</v>
      </c>
      <c r="R398" s="37" t="s">
        <v>36</v>
      </c>
      <c r="S398" s="127" t="s">
        <v>108</v>
      </c>
      <c r="T398" s="37"/>
      <c r="U398" s="47"/>
      <c r="V398" s="48" t="str">
        <f>IF(X398&lt;95,"",X398)</f>
        <v/>
      </c>
      <c r="X398" s="126">
        <f>IFERROR(ROUNDDOWN(N398/P398*100,0),"")</f>
        <v>91</v>
      </c>
    </row>
    <row r="399" spans="1:24" ht="24" customHeight="1">
      <c r="A399" s="22"/>
      <c r="B399" s="23"/>
      <c r="C399" s="135"/>
      <c r="D399" s="36" t="s">
        <v>373</v>
      </c>
      <c r="E399" s="37" t="s">
        <v>30</v>
      </c>
      <c r="F399" s="38">
        <v>2.9990000000000001</v>
      </c>
      <c r="G399" s="37" t="s">
        <v>31</v>
      </c>
      <c r="H399" s="37" t="s">
        <v>32</v>
      </c>
      <c r="I399" s="37" t="s">
        <v>66</v>
      </c>
      <c r="J399" s="40">
        <v>2750</v>
      </c>
      <c r="K399" s="40">
        <v>5914</v>
      </c>
      <c r="L399" s="37">
        <v>2999</v>
      </c>
      <c r="M399" s="131" t="s">
        <v>34</v>
      </c>
      <c r="N399" s="42">
        <v>9.59</v>
      </c>
      <c r="O399" s="43">
        <f>IF(N399&gt;0,1/N399*37.7*68.6,"")</f>
        <v>269.67883211678833</v>
      </c>
      <c r="P399" s="44">
        <v>10.59</v>
      </c>
      <c r="Q399" s="128" t="s">
        <v>35</v>
      </c>
      <c r="R399" s="37" t="s">
        <v>36</v>
      </c>
      <c r="S399" s="127" t="s">
        <v>108</v>
      </c>
      <c r="T399" s="37"/>
      <c r="U399" s="47"/>
      <c r="V399" s="48" t="str">
        <f>IF(X399&lt;95,"",X399)</f>
        <v/>
      </c>
      <c r="W399" s="124"/>
      <c r="X399" s="126">
        <f>IFERROR(ROUNDDOWN(N399/P399*100,0),"")</f>
        <v>90</v>
      </c>
    </row>
    <row r="400" spans="1:24" ht="24" customHeight="1">
      <c r="A400" s="22"/>
      <c r="B400" s="23"/>
      <c r="C400" s="135"/>
      <c r="D400" s="36" t="s">
        <v>373</v>
      </c>
      <c r="E400" s="37" t="s">
        <v>30</v>
      </c>
      <c r="F400" s="38">
        <v>2.9990000000000001</v>
      </c>
      <c r="G400" s="37" t="s">
        <v>31</v>
      </c>
      <c r="H400" s="37" t="s">
        <v>32</v>
      </c>
      <c r="I400" s="37" t="s">
        <v>66</v>
      </c>
      <c r="J400" s="40">
        <v>2750</v>
      </c>
      <c r="K400" s="40">
        <v>5914</v>
      </c>
      <c r="L400" s="37">
        <v>2999</v>
      </c>
      <c r="M400" s="131" t="s">
        <v>34</v>
      </c>
      <c r="N400" s="42">
        <v>9.43</v>
      </c>
      <c r="O400" s="43">
        <f>IF(N400&gt;0,1/N400*37.7*68.6,"")</f>
        <v>274.25450689289499</v>
      </c>
      <c r="P400" s="44">
        <v>10.59</v>
      </c>
      <c r="Q400" s="128" t="s">
        <v>67</v>
      </c>
      <c r="R400" s="37" t="s">
        <v>36</v>
      </c>
      <c r="S400" s="127" t="s">
        <v>108</v>
      </c>
      <c r="T400" s="37"/>
      <c r="U400" s="47"/>
      <c r="V400" s="48" t="str">
        <f>IF(X400&lt;95,"",X400)</f>
        <v/>
      </c>
      <c r="X400" s="126">
        <f>IFERROR(ROUNDDOWN(N400/P400*100,0),"")</f>
        <v>89</v>
      </c>
    </row>
    <row r="401" spans="1:24" ht="24" customHeight="1">
      <c r="A401" s="22"/>
      <c r="B401" s="23"/>
      <c r="C401" s="135"/>
      <c r="D401" s="36" t="s">
        <v>372</v>
      </c>
      <c r="E401" s="37" t="s">
        <v>30</v>
      </c>
      <c r="F401" s="38">
        <v>2.9990000000000001</v>
      </c>
      <c r="G401" s="37" t="s">
        <v>31</v>
      </c>
      <c r="H401" s="37" t="s">
        <v>32</v>
      </c>
      <c r="I401" s="37" t="s">
        <v>66</v>
      </c>
      <c r="J401" s="40">
        <v>2496</v>
      </c>
      <c r="K401" s="40">
        <v>4661</v>
      </c>
      <c r="L401" s="37">
        <v>2000</v>
      </c>
      <c r="M401" s="131" t="s">
        <v>34</v>
      </c>
      <c r="N401" s="42">
        <v>10.83</v>
      </c>
      <c r="O401" s="43">
        <f>IF(N401&gt;0,1/N401*37.7*68.6,"")</f>
        <v>238.80147737765463</v>
      </c>
      <c r="P401" s="44">
        <v>11.93</v>
      </c>
      <c r="Q401" s="128" t="s">
        <v>67</v>
      </c>
      <c r="R401" s="37" t="s">
        <v>36</v>
      </c>
      <c r="S401" s="127" t="s">
        <v>108</v>
      </c>
      <c r="T401" s="37"/>
      <c r="U401" s="47"/>
      <c r="V401" s="48" t="str">
        <f>IF(X401&lt;95,"",X401)</f>
        <v/>
      </c>
      <c r="X401" s="126">
        <f>IFERROR(ROUNDDOWN(N401/P401*100,0),"")</f>
        <v>90</v>
      </c>
    </row>
    <row r="402" spans="1:24" ht="24" customHeight="1">
      <c r="A402" s="22"/>
      <c r="B402" s="23"/>
      <c r="C402" s="135"/>
      <c r="D402" s="36" t="s">
        <v>372</v>
      </c>
      <c r="E402" s="37" t="s">
        <v>30</v>
      </c>
      <c r="F402" s="38">
        <v>2.9990000000000001</v>
      </c>
      <c r="G402" s="37" t="s">
        <v>31</v>
      </c>
      <c r="H402" s="37" t="s">
        <v>32</v>
      </c>
      <c r="I402" s="37" t="s">
        <v>66</v>
      </c>
      <c r="J402" s="40">
        <v>2496</v>
      </c>
      <c r="K402" s="40">
        <v>4661</v>
      </c>
      <c r="L402" s="37">
        <v>2000</v>
      </c>
      <c r="M402" s="131" t="s">
        <v>34</v>
      </c>
      <c r="N402" s="42">
        <v>10.65</v>
      </c>
      <c r="O402" s="43">
        <f>IF(N402&gt;0,1/N402*37.7*68.6,"")</f>
        <v>242.837558685446</v>
      </c>
      <c r="P402" s="44">
        <v>11.93</v>
      </c>
      <c r="Q402" s="128" t="s">
        <v>67</v>
      </c>
      <c r="R402" s="37" t="s">
        <v>36</v>
      </c>
      <c r="S402" s="127" t="s">
        <v>108</v>
      </c>
      <c r="T402" s="37"/>
      <c r="U402" s="47"/>
      <c r="V402" s="48" t="str">
        <f>IF(X402&lt;95,"",X402)</f>
        <v/>
      </c>
      <c r="X402" s="126">
        <f>IFERROR(ROUNDDOWN(N402/P402*100,0),"")</f>
        <v>89</v>
      </c>
    </row>
    <row r="403" spans="1:24" ht="24" customHeight="1">
      <c r="A403" s="22"/>
      <c r="B403" s="23"/>
      <c r="C403" s="135"/>
      <c r="D403" s="36" t="s">
        <v>372</v>
      </c>
      <c r="E403" s="37" t="s">
        <v>30</v>
      </c>
      <c r="F403" s="38">
        <v>2.9990000000000001</v>
      </c>
      <c r="G403" s="37" t="s">
        <v>31</v>
      </c>
      <c r="H403" s="37" t="s">
        <v>32</v>
      </c>
      <c r="I403" s="37" t="s">
        <v>66</v>
      </c>
      <c r="J403" s="40">
        <v>2750</v>
      </c>
      <c r="K403" s="40">
        <v>5914</v>
      </c>
      <c r="L403" s="37">
        <v>2999</v>
      </c>
      <c r="M403" s="131" t="s">
        <v>34</v>
      </c>
      <c r="N403" s="42">
        <v>9.8800000000000008</v>
      </c>
      <c r="O403" s="43">
        <f>IF(N403&gt;0,1/N403*37.7*68.6,"")</f>
        <v>261.76315789473682</v>
      </c>
      <c r="P403" s="44">
        <v>10.59</v>
      </c>
      <c r="Q403" s="128" t="s">
        <v>35</v>
      </c>
      <c r="R403" s="37" t="s">
        <v>36</v>
      </c>
      <c r="S403" s="127" t="s">
        <v>108</v>
      </c>
      <c r="T403" s="37"/>
      <c r="U403" s="47"/>
      <c r="V403" s="48" t="str">
        <f>IF(X403&lt;95,"",X403)</f>
        <v/>
      </c>
      <c r="W403" s="124"/>
      <c r="X403" s="126">
        <f>IFERROR(ROUNDDOWN(N403/P403*100,0),"")</f>
        <v>93</v>
      </c>
    </row>
    <row r="404" spans="1:24" ht="24" customHeight="1">
      <c r="A404" s="22"/>
      <c r="B404" s="23"/>
      <c r="C404" s="135"/>
      <c r="D404" s="36" t="s">
        <v>372</v>
      </c>
      <c r="E404" s="37" t="s">
        <v>30</v>
      </c>
      <c r="F404" s="38">
        <v>2.9990000000000001</v>
      </c>
      <c r="G404" s="37" t="s">
        <v>31</v>
      </c>
      <c r="H404" s="37" t="s">
        <v>32</v>
      </c>
      <c r="I404" s="37" t="s">
        <v>66</v>
      </c>
      <c r="J404" s="40">
        <v>2750</v>
      </c>
      <c r="K404" s="40">
        <v>5914</v>
      </c>
      <c r="L404" s="37">
        <v>2999</v>
      </c>
      <c r="M404" s="131" t="s">
        <v>34</v>
      </c>
      <c r="N404" s="42">
        <v>9.66</v>
      </c>
      <c r="O404" s="43">
        <f>IF(N404&gt;0,1/N404*37.7*68.6,"")</f>
        <v>267.72463768115938</v>
      </c>
      <c r="P404" s="44">
        <v>10.59</v>
      </c>
      <c r="Q404" s="128" t="s">
        <v>67</v>
      </c>
      <c r="R404" s="37" t="s">
        <v>36</v>
      </c>
      <c r="S404" s="127" t="s">
        <v>108</v>
      </c>
      <c r="T404" s="37"/>
      <c r="U404" s="47"/>
      <c r="V404" s="48" t="str">
        <f>IF(X404&lt;95,"",X404)</f>
        <v/>
      </c>
      <c r="X404" s="126">
        <f>IFERROR(ROUNDDOWN(N404/P404*100,0),"")</f>
        <v>91</v>
      </c>
    </row>
    <row r="405" spans="1:24" ht="24" customHeight="1">
      <c r="A405" s="22"/>
      <c r="B405" s="23"/>
      <c r="C405" s="135"/>
      <c r="D405" s="36" t="s">
        <v>372</v>
      </c>
      <c r="E405" s="37" t="s">
        <v>30</v>
      </c>
      <c r="F405" s="38">
        <v>2.9990000000000001</v>
      </c>
      <c r="G405" s="37" t="s">
        <v>31</v>
      </c>
      <c r="H405" s="37" t="s">
        <v>32</v>
      </c>
      <c r="I405" s="37" t="s">
        <v>66</v>
      </c>
      <c r="J405" s="40">
        <v>2750</v>
      </c>
      <c r="K405" s="40">
        <v>5914</v>
      </c>
      <c r="L405" s="37">
        <v>2999</v>
      </c>
      <c r="M405" s="131" t="s">
        <v>34</v>
      </c>
      <c r="N405" s="42">
        <v>9.59</v>
      </c>
      <c r="O405" s="43">
        <f>IF(N405&gt;0,1/N405*37.7*68.6,"")</f>
        <v>269.67883211678833</v>
      </c>
      <c r="P405" s="44">
        <v>10.59</v>
      </c>
      <c r="Q405" s="128" t="s">
        <v>35</v>
      </c>
      <c r="R405" s="37" t="s">
        <v>36</v>
      </c>
      <c r="S405" s="127" t="s">
        <v>108</v>
      </c>
      <c r="T405" s="37"/>
      <c r="U405" s="47"/>
      <c r="V405" s="48" t="str">
        <f>IF(X405&lt;95,"",X405)</f>
        <v/>
      </c>
      <c r="W405" s="124"/>
      <c r="X405" s="126">
        <f>IFERROR(ROUNDDOWN(N405/P405*100,0),"")</f>
        <v>90</v>
      </c>
    </row>
    <row r="406" spans="1:24" ht="24" customHeight="1">
      <c r="A406" s="22"/>
      <c r="B406" s="23"/>
      <c r="C406" s="135"/>
      <c r="D406" s="36" t="s">
        <v>372</v>
      </c>
      <c r="E406" s="37" t="s">
        <v>30</v>
      </c>
      <c r="F406" s="38">
        <v>2.9990000000000001</v>
      </c>
      <c r="G406" s="37" t="s">
        <v>31</v>
      </c>
      <c r="H406" s="37" t="s">
        <v>32</v>
      </c>
      <c r="I406" s="37" t="s">
        <v>66</v>
      </c>
      <c r="J406" s="40">
        <v>2750</v>
      </c>
      <c r="K406" s="40">
        <v>5914</v>
      </c>
      <c r="L406" s="37">
        <v>2999</v>
      </c>
      <c r="M406" s="131" t="s">
        <v>34</v>
      </c>
      <c r="N406" s="42">
        <v>9.43</v>
      </c>
      <c r="O406" s="43">
        <f>IF(N406&gt;0,1/N406*37.7*68.6,"")</f>
        <v>274.25450689289499</v>
      </c>
      <c r="P406" s="44">
        <v>10.59</v>
      </c>
      <c r="Q406" s="128" t="s">
        <v>67</v>
      </c>
      <c r="R406" s="37" t="s">
        <v>36</v>
      </c>
      <c r="S406" s="127" t="s">
        <v>108</v>
      </c>
      <c r="T406" s="37"/>
      <c r="U406" s="47"/>
      <c r="V406" s="48" t="str">
        <f>IF(X406&lt;95,"",X406)</f>
        <v/>
      </c>
      <c r="X406" s="126">
        <f>IFERROR(ROUNDDOWN(N406/P406*100,0),"")</f>
        <v>89</v>
      </c>
    </row>
    <row r="407" spans="1:24" ht="24" customHeight="1">
      <c r="A407" s="22"/>
      <c r="B407" s="23"/>
      <c r="C407" s="135"/>
      <c r="D407" s="36" t="s">
        <v>371</v>
      </c>
      <c r="E407" s="37" t="s">
        <v>30</v>
      </c>
      <c r="F407" s="38">
        <v>2.9990000000000001</v>
      </c>
      <c r="G407" s="37" t="s">
        <v>53</v>
      </c>
      <c r="H407" s="37" t="s">
        <v>54</v>
      </c>
      <c r="I407" s="37" t="s">
        <v>33</v>
      </c>
      <c r="J407" s="40">
        <v>2913</v>
      </c>
      <c r="K407" s="40">
        <v>6715</v>
      </c>
      <c r="L407" s="37">
        <v>3637</v>
      </c>
      <c r="M407" s="131" t="s">
        <v>34</v>
      </c>
      <c r="N407" s="42">
        <v>10.8</v>
      </c>
      <c r="O407" s="43">
        <f>IF(N407&gt;0,1/N407*37.7*68.6,"")</f>
        <v>239.46481481481482</v>
      </c>
      <c r="P407" s="44">
        <v>9.91</v>
      </c>
      <c r="Q407" s="128" t="s">
        <v>35</v>
      </c>
      <c r="R407" s="37" t="s">
        <v>36</v>
      </c>
      <c r="S407" s="127" t="s">
        <v>38</v>
      </c>
      <c r="T407" s="37"/>
      <c r="U407" s="47"/>
      <c r="V407" s="48">
        <f>IF(X407&lt;95,"",X407)</f>
        <v>108</v>
      </c>
      <c r="W407" s="124"/>
      <c r="X407" s="126">
        <f>IFERROR(ROUNDDOWN(N407/P407*100,0),"")</f>
        <v>108</v>
      </c>
    </row>
    <row r="408" spans="1:24" ht="24" customHeight="1">
      <c r="A408" s="22"/>
      <c r="B408" s="23"/>
      <c r="C408" s="135"/>
      <c r="D408" s="36" t="s">
        <v>371</v>
      </c>
      <c r="E408" s="37" t="s">
        <v>30</v>
      </c>
      <c r="F408" s="38">
        <v>2.9990000000000001</v>
      </c>
      <c r="G408" s="37" t="s">
        <v>31</v>
      </c>
      <c r="H408" s="37" t="s">
        <v>32</v>
      </c>
      <c r="I408" s="37" t="s">
        <v>33</v>
      </c>
      <c r="J408" s="40">
        <v>2913</v>
      </c>
      <c r="K408" s="40">
        <v>6715</v>
      </c>
      <c r="L408" s="37">
        <v>3637</v>
      </c>
      <c r="M408" s="131" t="s">
        <v>34</v>
      </c>
      <c r="N408" s="42">
        <v>10.6</v>
      </c>
      <c r="O408" s="43">
        <f>IF(N408&gt;0,1/N408*37.7*68.6,"")</f>
        <v>243.98301886792456</v>
      </c>
      <c r="P408" s="44">
        <v>9.91</v>
      </c>
      <c r="Q408" s="128" t="s">
        <v>35</v>
      </c>
      <c r="R408" s="37" t="s">
        <v>36</v>
      </c>
      <c r="S408" s="127" t="s">
        <v>38</v>
      </c>
      <c r="T408" s="37"/>
      <c r="U408" s="47"/>
      <c r="V408" s="48">
        <f>IF(X408&lt;95,"",X408)</f>
        <v>106</v>
      </c>
      <c r="W408" s="124"/>
      <c r="X408" s="126">
        <f>IFERROR(ROUNDDOWN(N408/P408*100,0),"")</f>
        <v>106</v>
      </c>
    </row>
    <row r="409" spans="1:24" ht="24" customHeight="1">
      <c r="A409" s="22"/>
      <c r="B409" s="23"/>
      <c r="C409" s="135"/>
      <c r="D409" s="36" t="s">
        <v>371</v>
      </c>
      <c r="E409" s="37" t="s">
        <v>30</v>
      </c>
      <c r="F409" s="38">
        <v>2.9990000000000001</v>
      </c>
      <c r="G409" s="37" t="s">
        <v>53</v>
      </c>
      <c r="H409" s="37" t="s">
        <v>54</v>
      </c>
      <c r="I409" s="37" t="s">
        <v>33</v>
      </c>
      <c r="J409" s="40">
        <v>2913</v>
      </c>
      <c r="K409" s="40">
        <v>6715</v>
      </c>
      <c r="L409" s="37">
        <v>3637</v>
      </c>
      <c r="M409" s="131" t="s">
        <v>34</v>
      </c>
      <c r="N409" s="42">
        <v>10.51</v>
      </c>
      <c r="O409" s="43">
        <f>IF(N409&gt;0,1/N409*37.7*68.6,"")</f>
        <v>246.0723120837298</v>
      </c>
      <c r="P409" s="44">
        <v>9.91</v>
      </c>
      <c r="Q409" s="128" t="s">
        <v>67</v>
      </c>
      <c r="R409" s="37" t="s">
        <v>36</v>
      </c>
      <c r="S409" s="127" t="s">
        <v>38</v>
      </c>
      <c r="T409" s="37"/>
      <c r="U409" s="47"/>
      <c r="V409" s="48">
        <f>IF(X409&lt;95,"",X409)</f>
        <v>106</v>
      </c>
      <c r="X409" s="126">
        <f>IFERROR(ROUNDDOWN(N409/P409*100,0),"")</f>
        <v>106</v>
      </c>
    </row>
    <row r="410" spans="1:24" ht="24" customHeight="1">
      <c r="A410" s="22"/>
      <c r="B410" s="23"/>
      <c r="C410" s="135"/>
      <c r="D410" s="36" t="s">
        <v>371</v>
      </c>
      <c r="E410" s="37" t="s">
        <v>30</v>
      </c>
      <c r="F410" s="38">
        <v>2.9990000000000001</v>
      </c>
      <c r="G410" s="37" t="s">
        <v>31</v>
      </c>
      <c r="H410" s="37" t="s">
        <v>32</v>
      </c>
      <c r="I410" s="37" t="s">
        <v>33</v>
      </c>
      <c r="J410" s="40">
        <v>2913</v>
      </c>
      <c r="K410" s="40">
        <v>6715</v>
      </c>
      <c r="L410" s="37">
        <v>3637</v>
      </c>
      <c r="M410" s="131" t="s">
        <v>34</v>
      </c>
      <c r="N410" s="42">
        <v>10.33</v>
      </c>
      <c r="O410" s="43">
        <f>IF(N410&gt;0,1/N410*37.7*68.6,"")</f>
        <v>250.36011616650532</v>
      </c>
      <c r="P410" s="44">
        <v>9.91</v>
      </c>
      <c r="Q410" s="128" t="s">
        <v>67</v>
      </c>
      <c r="R410" s="37" t="s">
        <v>36</v>
      </c>
      <c r="S410" s="127" t="s">
        <v>38</v>
      </c>
      <c r="T410" s="37"/>
      <c r="U410" s="47"/>
      <c r="V410" s="48">
        <f>IF(X410&lt;95,"",X410)</f>
        <v>104</v>
      </c>
      <c r="X410" s="126">
        <f>IFERROR(ROUNDDOWN(N410/P410*100,0),"")</f>
        <v>104</v>
      </c>
    </row>
    <row r="411" spans="1:24" ht="24" customHeight="1">
      <c r="A411" s="22"/>
      <c r="B411" s="23"/>
      <c r="C411" s="135"/>
      <c r="D411" s="36" t="s">
        <v>371</v>
      </c>
      <c r="E411" s="37" t="s">
        <v>30</v>
      </c>
      <c r="F411" s="38">
        <v>2.9990000000000001</v>
      </c>
      <c r="G411" s="37" t="s">
        <v>31</v>
      </c>
      <c r="H411" s="37" t="s">
        <v>32</v>
      </c>
      <c r="I411" s="37" t="s">
        <v>58</v>
      </c>
      <c r="J411" s="40">
        <v>2913</v>
      </c>
      <c r="K411" s="40">
        <v>6715</v>
      </c>
      <c r="L411" s="37">
        <v>3637</v>
      </c>
      <c r="M411" s="131" t="s">
        <v>34</v>
      </c>
      <c r="N411" s="42">
        <v>10.26</v>
      </c>
      <c r="O411" s="43">
        <f>IF(N411&gt;0,1/N411*37.7*68.6,"")</f>
        <v>252.0682261208577</v>
      </c>
      <c r="P411" s="44">
        <v>9.91</v>
      </c>
      <c r="Q411" s="128" t="s">
        <v>35</v>
      </c>
      <c r="R411" s="37" t="s">
        <v>36</v>
      </c>
      <c r="S411" s="127" t="s">
        <v>38</v>
      </c>
      <c r="T411" s="37"/>
      <c r="U411" s="47"/>
      <c r="V411" s="48">
        <f>IF(X411&lt;95,"",X411)</f>
        <v>103</v>
      </c>
      <c r="W411" s="124"/>
      <c r="X411" s="126">
        <f>IFERROR(ROUNDDOWN(N411/P411*100,0),"")</f>
        <v>103</v>
      </c>
    </row>
    <row r="412" spans="1:24" ht="24" customHeight="1">
      <c r="A412" s="22"/>
      <c r="B412" s="23"/>
      <c r="C412" s="135"/>
      <c r="D412" s="36" t="s">
        <v>371</v>
      </c>
      <c r="E412" s="37" t="s">
        <v>30</v>
      </c>
      <c r="F412" s="38">
        <v>2.9990000000000001</v>
      </c>
      <c r="G412" s="37" t="s">
        <v>53</v>
      </c>
      <c r="H412" s="37" t="s">
        <v>54</v>
      </c>
      <c r="I412" s="37" t="s">
        <v>58</v>
      </c>
      <c r="J412" s="40">
        <v>2913</v>
      </c>
      <c r="K412" s="40">
        <v>6715</v>
      </c>
      <c r="L412" s="37">
        <v>3637</v>
      </c>
      <c r="M412" s="131" t="s">
        <v>34</v>
      </c>
      <c r="N412" s="42">
        <v>10.220000000000001</v>
      </c>
      <c r="O412" s="43">
        <f>IF(N412&gt;0,1/N412*37.7*68.6,"")</f>
        <v>253.05479452054792</v>
      </c>
      <c r="P412" s="44">
        <v>9.91</v>
      </c>
      <c r="Q412" s="128" t="s">
        <v>35</v>
      </c>
      <c r="R412" s="37" t="s">
        <v>36</v>
      </c>
      <c r="S412" s="127" t="s">
        <v>38</v>
      </c>
      <c r="T412" s="37"/>
      <c r="U412" s="47"/>
      <c r="V412" s="48">
        <f>IF(X412&lt;95,"",X412)</f>
        <v>103</v>
      </c>
      <c r="W412" s="124"/>
      <c r="X412" s="126">
        <f>IFERROR(ROUNDDOWN(N412/P412*100,0),"")</f>
        <v>103</v>
      </c>
    </row>
    <row r="413" spans="1:24" ht="24" customHeight="1">
      <c r="A413" s="22"/>
      <c r="B413" s="23"/>
      <c r="C413" s="135"/>
      <c r="D413" s="36" t="s">
        <v>370</v>
      </c>
      <c r="E413" s="37" t="s">
        <v>30</v>
      </c>
      <c r="F413" s="38">
        <v>2.9990000000000001</v>
      </c>
      <c r="G413" s="37" t="s">
        <v>31</v>
      </c>
      <c r="H413" s="37" t="s">
        <v>32</v>
      </c>
      <c r="I413" s="37" t="s">
        <v>58</v>
      </c>
      <c r="J413" s="40">
        <v>2913</v>
      </c>
      <c r="K413" s="40">
        <v>6715</v>
      </c>
      <c r="L413" s="37">
        <v>3637</v>
      </c>
      <c r="M413" s="131" t="s">
        <v>34</v>
      </c>
      <c r="N413" s="42">
        <v>10.02</v>
      </c>
      <c r="O413" s="43">
        <f>IF(N413&gt;0,1/N413*37.7*68.6,"")</f>
        <v>258.10578842315368</v>
      </c>
      <c r="P413" s="44">
        <v>9.91</v>
      </c>
      <c r="Q413" s="128" t="s">
        <v>67</v>
      </c>
      <c r="R413" s="37" t="s">
        <v>36</v>
      </c>
      <c r="S413" s="127" t="s">
        <v>38</v>
      </c>
      <c r="T413" s="37"/>
      <c r="U413" s="47"/>
      <c r="V413" s="48">
        <f>IF(X413&lt;95,"",X413)</f>
        <v>101</v>
      </c>
      <c r="X413" s="126">
        <f>IFERROR(ROUNDDOWN(N413/P413*100,0),"")</f>
        <v>101</v>
      </c>
    </row>
    <row r="414" spans="1:24" ht="24" customHeight="1">
      <c r="A414" s="22"/>
      <c r="B414" s="23"/>
      <c r="C414" s="135"/>
      <c r="D414" s="36" t="s">
        <v>369</v>
      </c>
      <c r="E414" s="37" t="s">
        <v>30</v>
      </c>
      <c r="F414" s="38">
        <v>2.9990000000000001</v>
      </c>
      <c r="G414" s="37" t="s">
        <v>31</v>
      </c>
      <c r="H414" s="37" t="s">
        <v>32</v>
      </c>
      <c r="I414" s="37" t="s">
        <v>58</v>
      </c>
      <c r="J414" s="40">
        <v>2913</v>
      </c>
      <c r="K414" s="40">
        <v>6715</v>
      </c>
      <c r="L414" s="37">
        <v>3637</v>
      </c>
      <c r="M414" s="131" t="s">
        <v>34</v>
      </c>
      <c r="N414" s="42">
        <v>10.02</v>
      </c>
      <c r="O414" s="43">
        <f>IF(N414&gt;0,1/N414*37.7*68.6,"")</f>
        <v>258.10578842315368</v>
      </c>
      <c r="P414" s="44">
        <v>9.91</v>
      </c>
      <c r="Q414" s="128" t="s">
        <v>67</v>
      </c>
      <c r="R414" s="37" t="s">
        <v>36</v>
      </c>
      <c r="S414" s="127" t="s">
        <v>38</v>
      </c>
      <c r="T414" s="37"/>
      <c r="U414" s="47"/>
      <c r="V414" s="48">
        <f>IF(X414&lt;95,"",X414)</f>
        <v>101</v>
      </c>
      <c r="X414" s="126">
        <f>IFERROR(ROUNDDOWN(N414/P414*100,0),"")</f>
        <v>101</v>
      </c>
    </row>
    <row r="415" spans="1:24" ht="24" customHeight="1">
      <c r="A415" s="22"/>
      <c r="B415" s="23"/>
      <c r="C415" s="135"/>
      <c r="D415" s="36" t="s">
        <v>368</v>
      </c>
      <c r="E415" s="37" t="s">
        <v>30</v>
      </c>
      <c r="F415" s="38">
        <v>2.9990000000000001</v>
      </c>
      <c r="G415" s="37" t="s">
        <v>31</v>
      </c>
      <c r="H415" s="37" t="s">
        <v>32</v>
      </c>
      <c r="I415" s="37" t="s">
        <v>58</v>
      </c>
      <c r="J415" s="40">
        <v>2913</v>
      </c>
      <c r="K415" s="40">
        <v>6715</v>
      </c>
      <c r="L415" s="37">
        <v>3637</v>
      </c>
      <c r="M415" s="131" t="s">
        <v>34</v>
      </c>
      <c r="N415" s="42">
        <v>10.02</v>
      </c>
      <c r="O415" s="43">
        <f>IF(N415&gt;0,1/N415*37.7*68.6,"")</f>
        <v>258.10578842315368</v>
      </c>
      <c r="P415" s="44">
        <v>9.91</v>
      </c>
      <c r="Q415" s="128" t="s">
        <v>67</v>
      </c>
      <c r="R415" s="37" t="s">
        <v>36</v>
      </c>
      <c r="S415" s="127" t="s">
        <v>38</v>
      </c>
      <c r="T415" s="37"/>
      <c r="U415" s="47"/>
      <c r="V415" s="48">
        <f>IF(X415&lt;95,"",X415)</f>
        <v>101</v>
      </c>
      <c r="X415" s="126">
        <f>IFERROR(ROUNDDOWN(N415/P415*100,0),"")</f>
        <v>101</v>
      </c>
    </row>
    <row r="416" spans="1:24" ht="24" customHeight="1">
      <c r="A416" s="22"/>
      <c r="B416" s="23"/>
      <c r="C416" s="135"/>
      <c r="D416" s="36" t="s">
        <v>367</v>
      </c>
      <c r="E416" s="37" t="s">
        <v>30</v>
      </c>
      <c r="F416" s="38">
        <v>2.9990000000000001</v>
      </c>
      <c r="G416" s="37" t="s">
        <v>31</v>
      </c>
      <c r="H416" s="37" t="s">
        <v>32</v>
      </c>
      <c r="I416" s="37" t="s">
        <v>58</v>
      </c>
      <c r="J416" s="40">
        <v>2913</v>
      </c>
      <c r="K416" s="40">
        <v>6715</v>
      </c>
      <c r="L416" s="37">
        <v>3637</v>
      </c>
      <c r="M416" s="131" t="s">
        <v>34</v>
      </c>
      <c r="N416" s="42">
        <v>10.02</v>
      </c>
      <c r="O416" s="43">
        <f>IF(N416&gt;0,1/N416*37.7*68.6,"")</f>
        <v>258.10578842315368</v>
      </c>
      <c r="P416" s="44">
        <v>9.91</v>
      </c>
      <c r="Q416" s="128" t="s">
        <v>67</v>
      </c>
      <c r="R416" s="37" t="s">
        <v>36</v>
      </c>
      <c r="S416" s="127" t="s">
        <v>38</v>
      </c>
      <c r="T416" s="37"/>
      <c r="U416" s="47"/>
      <c r="V416" s="48">
        <f>IF(X416&lt;95,"",X416)</f>
        <v>101</v>
      </c>
      <c r="X416" s="126">
        <f>IFERROR(ROUNDDOWN(N416/P416*100,0),"")</f>
        <v>101</v>
      </c>
    </row>
    <row r="417" spans="1:24" ht="24" customHeight="1">
      <c r="A417" s="22"/>
      <c r="B417" s="23"/>
      <c r="C417" s="135"/>
      <c r="D417" s="36" t="s">
        <v>366</v>
      </c>
      <c r="E417" s="37" t="s">
        <v>30</v>
      </c>
      <c r="F417" s="38">
        <v>2.9990000000000001</v>
      </c>
      <c r="G417" s="37" t="s">
        <v>31</v>
      </c>
      <c r="H417" s="37" t="s">
        <v>32</v>
      </c>
      <c r="I417" s="37" t="s">
        <v>58</v>
      </c>
      <c r="J417" s="40">
        <v>2913</v>
      </c>
      <c r="K417" s="40">
        <v>6715</v>
      </c>
      <c r="L417" s="37">
        <v>3637</v>
      </c>
      <c r="M417" s="131" t="s">
        <v>34</v>
      </c>
      <c r="N417" s="42">
        <v>10.02</v>
      </c>
      <c r="O417" s="43">
        <f>IF(N417&gt;0,1/N417*37.7*68.6,"")</f>
        <v>258.10578842315368</v>
      </c>
      <c r="P417" s="44">
        <v>9.91</v>
      </c>
      <c r="Q417" s="128" t="s">
        <v>67</v>
      </c>
      <c r="R417" s="37" t="s">
        <v>36</v>
      </c>
      <c r="S417" s="127" t="s">
        <v>38</v>
      </c>
      <c r="T417" s="37"/>
      <c r="U417" s="47"/>
      <c r="V417" s="48">
        <f>IF(X417&lt;95,"",X417)</f>
        <v>101</v>
      </c>
      <c r="X417" s="126">
        <f>IFERROR(ROUNDDOWN(N417/P417*100,0),"")</f>
        <v>101</v>
      </c>
    </row>
    <row r="418" spans="1:24" ht="24" customHeight="1">
      <c r="A418" s="22"/>
      <c r="B418" s="23"/>
      <c r="C418" s="135"/>
      <c r="D418" s="36" t="s">
        <v>366</v>
      </c>
      <c r="E418" s="37" t="s">
        <v>30</v>
      </c>
      <c r="F418" s="38">
        <v>2.9990000000000001</v>
      </c>
      <c r="G418" s="37" t="s">
        <v>53</v>
      </c>
      <c r="H418" s="37" t="s">
        <v>54</v>
      </c>
      <c r="I418" s="37" t="s">
        <v>58</v>
      </c>
      <c r="J418" s="40">
        <v>2913</v>
      </c>
      <c r="K418" s="40">
        <v>6715</v>
      </c>
      <c r="L418" s="37">
        <v>3637</v>
      </c>
      <c r="M418" s="131" t="s">
        <v>34</v>
      </c>
      <c r="N418" s="42">
        <v>9.98</v>
      </c>
      <c r="O418" s="43">
        <f>IF(N418&gt;0,1/N418*37.7*68.6,"")</f>
        <v>259.14028056112221</v>
      </c>
      <c r="P418" s="44">
        <v>9.91</v>
      </c>
      <c r="Q418" s="128" t="s">
        <v>67</v>
      </c>
      <c r="R418" s="37" t="s">
        <v>36</v>
      </c>
      <c r="S418" s="127" t="s">
        <v>38</v>
      </c>
      <c r="T418" s="37"/>
      <c r="U418" s="47"/>
      <c r="V418" s="48">
        <f>IF(X418&lt;95,"",X418)</f>
        <v>100</v>
      </c>
      <c r="X418" s="126">
        <f>IFERROR(ROUNDDOWN(N418/P418*100,0),"")</f>
        <v>100</v>
      </c>
    </row>
    <row r="419" spans="1:24" ht="24" customHeight="1">
      <c r="A419" s="22"/>
      <c r="B419" s="23"/>
      <c r="C419" s="135"/>
      <c r="D419" s="36" t="s">
        <v>365</v>
      </c>
      <c r="E419" s="37" t="s">
        <v>30</v>
      </c>
      <c r="F419" s="38">
        <v>2.9990000000000001</v>
      </c>
      <c r="G419" s="37" t="s">
        <v>31</v>
      </c>
      <c r="H419" s="37" t="s">
        <v>32</v>
      </c>
      <c r="I419" s="37" t="s">
        <v>33</v>
      </c>
      <c r="J419" s="40">
        <v>3473</v>
      </c>
      <c r="K419" s="40">
        <v>7822</v>
      </c>
      <c r="L419" s="37">
        <v>4239</v>
      </c>
      <c r="M419" s="131" t="s">
        <v>34</v>
      </c>
      <c r="N419" s="42">
        <v>9.56</v>
      </c>
      <c r="O419" s="43">
        <f>IF(N419&gt;0,1/N419*37.7*68.6,"")</f>
        <v>270.52510460251045</v>
      </c>
      <c r="P419" s="44">
        <v>8.39</v>
      </c>
      <c r="Q419" s="128" t="s">
        <v>35</v>
      </c>
      <c r="R419" s="37" t="s">
        <v>36</v>
      </c>
      <c r="S419" s="127" t="s">
        <v>38</v>
      </c>
      <c r="T419" s="37"/>
      <c r="U419" s="47"/>
      <c r="V419" s="48">
        <f>IF(X419&lt;95,"",X419)</f>
        <v>113</v>
      </c>
      <c r="W419" s="124"/>
      <c r="X419" s="126">
        <f>IFERROR(ROUNDDOWN(N419/P419*100,0),"")</f>
        <v>113</v>
      </c>
    </row>
    <row r="420" spans="1:24" ht="24" customHeight="1">
      <c r="A420" s="22"/>
      <c r="B420" s="23"/>
      <c r="C420" s="135"/>
      <c r="D420" s="36" t="s">
        <v>365</v>
      </c>
      <c r="E420" s="37" t="s">
        <v>30</v>
      </c>
      <c r="F420" s="38">
        <v>2.9990000000000001</v>
      </c>
      <c r="G420" s="37" t="s">
        <v>31</v>
      </c>
      <c r="H420" s="37" t="s">
        <v>32</v>
      </c>
      <c r="I420" s="37" t="s">
        <v>33</v>
      </c>
      <c r="J420" s="40">
        <v>3473</v>
      </c>
      <c r="K420" s="40">
        <v>7822</v>
      </c>
      <c r="L420" s="37">
        <v>4239</v>
      </c>
      <c r="M420" s="131" t="s">
        <v>34</v>
      </c>
      <c r="N420" s="42">
        <v>9.39</v>
      </c>
      <c r="O420" s="43">
        <f>IF(N420&gt;0,1/N420*37.7*68.6,"")</f>
        <v>275.42279020234292</v>
      </c>
      <c r="P420" s="44">
        <v>8.39</v>
      </c>
      <c r="Q420" s="128" t="s">
        <v>67</v>
      </c>
      <c r="R420" s="37" t="s">
        <v>36</v>
      </c>
      <c r="S420" s="127" t="s">
        <v>38</v>
      </c>
      <c r="T420" s="37"/>
      <c r="U420" s="47"/>
      <c r="V420" s="48">
        <f>IF(X420&lt;95,"",X420)</f>
        <v>111</v>
      </c>
      <c r="X420" s="126">
        <f>IFERROR(ROUNDDOWN(N420/P420*100,0),"")</f>
        <v>111</v>
      </c>
    </row>
    <row r="421" spans="1:24" ht="24" customHeight="1">
      <c r="A421" s="22"/>
      <c r="B421" s="23"/>
      <c r="C421" s="135"/>
      <c r="D421" s="36" t="s">
        <v>365</v>
      </c>
      <c r="E421" s="37" t="s">
        <v>30</v>
      </c>
      <c r="F421" s="38">
        <v>2.9990000000000001</v>
      </c>
      <c r="G421" s="37" t="s">
        <v>31</v>
      </c>
      <c r="H421" s="37" t="s">
        <v>32</v>
      </c>
      <c r="I421" s="37" t="s">
        <v>58</v>
      </c>
      <c r="J421" s="40">
        <v>3473</v>
      </c>
      <c r="K421" s="40">
        <v>7822</v>
      </c>
      <c r="L421" s="37">
        <v>4239</v>
      </c>
      <c r="M421" s="131" t="s">
        <v>34</v>
      </c>
      <c r="N421" s="42">
        <v>9.17</v>
      </c>
      <c r="O421" s="43">
        <f>IF(N421&gt;0,1/N421*37.7*68.6,"")</f>
        <v>282.03053435114504</v>
      </c>
      <c r="P421" s="44">
        <v>8.39</v>
      </c>
      <c r="Q421" s="128" t="s">
        <v>35</v>
      </c>
      <c r="R421" s="37" t="s">
        <v>36</v>
      </c>
      <c r="S421" s="127" t="s">
        <v>38</v>
      </c>
      <c r="T421" s="37"/>
      <c r="U421" s="47"/>
      <c r="V421" s="48">
        <f>IF(X421&lt;95,"",X421)</f>
        <v>109</v>
      </c>
      <c r="W421" s="124"/>
      <c r="X421" s="126">
        <f>IFERROR(ROUNDDOWN(N421/P421*100,0),"")</f>
        <v>109</v>
      </c>
    </row>
    <row r="422" spans="1:24" ht="24" customHeight="1">
      <c r="A422" s="22"/>
      <c r="B422" s="23"/>
      <c r="C422" s="135"/>
      <c r="D422" s="36" t="s">
        <v>364</v>
      </c>
      <c r="E422" s="37" t="s">
        <v>30</v>
      </c>
      <c r="F422" s="38">
        <v>2.9990000000000001</v>
      </c>
      <c r="G422" s="37" t="s">
        <v>31</v>
      </c>
      <c r="H422" s="37" t="s">
        <v>32</v>
      </c>
      <c r="I422" s="37" t="s">
        <v>33</v>
      </c>
      <c r="J422" s="40">
        <v>3473</v>
      </c>
      <c r="K422" s="40">
        <v>7822</v>
      </c>
      <c r="L422" s="37">
        <v>4239</v>
      </c>
      <c r="M422" s="131" t="s">
        <v>34</v>
      </c>
      <c r="N422" s="42">
        <v>9.56</v>
      </c>
      <c r="O422" s="43">
        <f>IF(N422&gt;0,1/N422*37.7*68.6,"")</f>
        <v>270.52510460251045</v>
      </c>
      <c r="P422" s="44">
        <v>8.39</v>
      </c>
      <c r="Q422" s="128" t="s">
        <v>35</v>
      </c>
      <c r="R422" s="37" t="s">
        <v>36</v>
      </c>
      <c r="S422" s="127" t="s">
        <v>38</v>
      </c>
      <c r="T422" s="37"/>
      <c r="U422" s="47"/>
      <c r="V422" s="48">
        <f>IF(X422&lt;95,"",X422)</f>
        <v>113</v>
      </c>
      <c r="W422" s="124"/>
      <c r="X422" s="126">
        <f>IFERROR(ROUNDDOWN(N422/P422*100,0),"")</f>
        <v>113</v>
      </c>
    </row>
    <row r="423" spans="1:24" ht="24" customHeight="1">
      <c r="A423" s="22"/>
      <c r="B423" s="23"/>
      <c r="C423" s="135"/>
      <c r="D423" s="36" t="s">
        <v>364</v>
      </c>
      <c r="E423" s="37" t="s">
        <v>30</v>
      </c>
      <c r="F423" s="38">
        <v>2.9990000000000001</v>
      </c>
      <c r="G423" s="37" t="s">
        <v>31</v>
      </c>
      <c r="H423" s="37" t="s">
        <v>32</v>
      </c>
      <c r="I423" s="37" t="s">
        <v>33</v>
      </c>
      <c r="J423" s="40">
        <v>3473</v>
      </c>
      <c r="K423" s="40">
        <v>7822</v>
      </c>
      <c r="L423" s="37">
        <v>4239</v>
      </c>
      <c r="M423" s="131" t="s">
        <v>34</v>
      </c>
      <c r="N423" s="42">
        <v>9.39</v>
      </c>
      <c r="O423" s="43">
        <f>IF(N423&gt;0,1/N423*37.7*68.6,"")</f>
        <v>275.42279020234292</v>
      </c>
      <c r="P423" s="44">
        <v>8.39</v>
      </c>
      <c r="Q423" s="128" t="s">
        <v>67</v>
      </c>
      <c r="R423" s="37" t="s">
        <v>36</v>
      </c>
      <c r="S423" s="127" t="s">
        <v>38</v>
      </c>
      <c r="T423" s="37"/>
      <c r="U423" s="47"/>
      <c r="V423" s="48">
        <f>IF(X423&lt;95,"",X423)</f>
        <v>111</v>
      </c>
      <c r="X423" s="126">
        <f>IFERROR(ROUNDDOWN(N423/P423*100,0),"")</f>
        <v>111</v>
      </c>
    </row>
    <row r="424" spans="1:24" ht="24" customHeight="1">
      <c r="A424" s="22"/>
      <c r="B424" s="23"/>
      <c r="C424" s="135"/>
      <c r="D424" s="36" t="s">
        <v>364</v>
      </c>
      <c r="E424" s="37" t="s">
        <v>30</v>
      </c>
      <c r="F424" s="38">
        <v>2.9990000000000001</v>
      </c>
      <c r="G424" s="37" t="s">
        <v>53</v>
      </c>
      <c r="H424" s="37" t="s">
        <v>54</v>
      </c>
      <c r="I424" s="37" t="s">
        <v>58</v>
      </c>
      <c r="J424" s="40">
        <v>3473</v>
      </c>
      <c r="K424" s="40">
        <v>7822</v>
      </c>
      <c r="L424" s="37">
        <v>4239</v>
      </c>
      <c r="M424" s="131" t="s">
        <v>34</v>
      </c>
      <c r="N424" s="42">
        <v>9.1999999999999993</v>
      </c>
      <c r="O424" s="43">
        <f>IF(N424&gt;0,1/N424*37.7*68.6,"")</f>
        <v>281.1108695652174</v>
      </c>
      <c r="P424" s="44">
        <v>8.39</v>
      </c>
      <c r="Q424" s="128" t="s">
        <v>35</v>
      </c>
      <c r="R424" s="37" t="s">
        <v>36</v>
      </c>
      <c r="S424" s="127" t="s">
        <v>38</v>
      </c>
      <c r="T424" s="37"/>
      <c r="U424" s="47"/>
      <c r="V424" s="48">
        <f>IF(X424&lt;95,"",X424)</f>
        <v>109</v>
      </c>
      <c r="W424" s="124"/>
      <c r="X424" s="126">
        <f>IFERROR(ROUNDDOWN(N424/P424*100,0),"")</f>
        <v>109</v>
      </c>
    </row>
    <row r="425" spans="1:24" ht="24" customHeight="1">
      <c r="A425" s="22"/>
      <c r="B425" s="23"/>
      <c r="C425" s="135"/>
      <c r="D425" s="36" t="s">
        <v>364</v>
      </c>
      <c r="E425" s="37" t="s">
        <v>30</v>
      </c>
      <c r="F425" s="38">
        <v>2.9990000000000001</v>
      </c>
      <c r="G425" s="37" t="s">
        <v>53</v>
      </c>
      <c r="H425" s="37" t="s">
        <v>54</v>
      </c>
      <c r="I425" s="37" t="s">
        <v>33</v>
      </c>
      <c r="J425" s="40">
        <v>3473</v>
      </c>
      <c r="K425" s="40">
        <v>7822</v>
      </c>
      <c r="L425" s="37">
        <v>4239</v>
      </c>
      <c r="M425" s="131" t="s">
        <v>34</v>
      </c>
      <c r="N425" s="42">
        <v>9.19</v>
      </c>
      <c r="O425" s="43">
        <f>IF(N425&gt;0,1/N425*37.7*68.6,"")</f>
        <v>281.41675734494015</v>
      </c>
      <c r="P425" s="44">
        <v>8.39</v>
      </c>
      <c r="Q425" s="128" t="s">
        <v>35</v>
      </c>
      <c r="R425" s="37" t="s">
        <v>36</v>
      </c>
      <c r="S425" s="127" t="s">
        <v>38</v>
      </c>
      <c r="T425" s="37"/>
      <c r="U425" s="47"/>
      <c r="V425" s="48">
        <f>IF(X425&lt;95,"",X425)</f>
        <v>109</v>
      </c>
      <c r="W425" s="124"/>
      <c r="X425" s="126">
        <f>IFERROR(ROUNDDOWN(N425/P425*100,0),"")</f>
        <v>109</v>
      </c>
    </row>
    <row r="426" spans="1:24" ht="24" customHeight="1">
      <c r="A426" s="22"/>
      <c r="B426" s="23"/>
      <c r="C426" s="135"/>
      <c r="D426" s="36" t="s">
        <v>364</v>
      </c>
      <c r="E426" s="37" t="s">
        <v>30</v>
      </c>
      <c r="F426" s="38">
        <v>2.9990000000000001</v>
      </c>
      <c r="G426" s="37" t="s">
        <v>31</v>
      </c>
      <c r="H426" s="37" t="s">
        <v>32</v>
      </c>
      <c r="I426" s="37" t="s">
        <v>58</v>
      </c>
      <c r="J426" s="40">
        <v>3473</v>
      </c>
      <c r="K426" s="40">
        <v>7822</v>
      </c>
      <c r="L426" s="37">
        <v>4239</v>
      </c>
      <c r="M426" s="131" t="s">
        <v>34</v>
      </c>
      <c r="N426" s="42">
        <v>9.17</v>
      </c>
      <c r="O426" s="43">
        <f>IF(N426&gt;0,1/N426*37.7*68.6,"")</f>
        <v>282.03053435114504</v>
      </c>
      <c r="P426" s="44">
        <v>8.39</v>
      </c>
      <c r="Q426" s="128" t="s">
        <v>35</v>
      </c>
      <c r="R426" s="37" t="s">
        <v>36</v>
      </c>
      <c r="S426" s="127" t="s">
        <v>38</v>
      </c>
      <c r="T426" s="37"/>
      <c r="U426" s="47"/>
      <c r="V426" s="48">
        <f>IF(X426&lt;95,"",X426)</f>
        <v>109</v>
      </c>
      <c r="W426" s="124"/>
      <c r="X426" s="126">
        <f>IFERROR(ROUNDDOWN(N426/P426*100,0),"")</f>
        <v>109</v>
      </c>
    </row>
    <row r="427" spans="1:24" ht="24" customHeight="1">
      <c r="A427" s="22"/>
      <c r="B427" s="23"/>
      <c r="C427" s="135"/>
      <c r="D427" s="36" t="s">
        <v>364</v>
      </c>
      <c r="E427" s="37" t="s">
        <v>30</v>
      </c>
      <c r="F427" s="38">
        <v>2.9990000000000001</v>
      </c>
      <c r="G427" s="37" t="s">
        <v>53</v>
      </c>
      <c r="H427" s="37" t="s">
        <v>54</v>
      </c>
      <c r="I427" s="37" t="s">
        <v>58</v>
      </c>
      <c r="J427" s="40">
        <v>3473</v>
      </c>
      <c r="K427" s="40">
        <v>7822</v>
      </c>
      <c r="L427" s="37">
        <v>4239</v>
      </c>
      <c r="M427" s="131" t="s">
        <v>34</v>
      </c>
      <c r="N427" s="42">
        <v>9.0399999999999991</v>
      </c>
      <c r="O427" s="43">
        <f>IF(N427&gt;0,1/N427*37.7*68.6,"")</f>
        <v>286.08628318584073</v>
      </c>
      <c r="P427" s="44">
        <v>8.39</v>
      </c>
      <c r="Q427" s="128" t="s">
        <v>67</v>
      </c>
      <c r="R427" s="37" t="s">
        <v>36</v>
      </c>
      <c r="S427" s="127" t="s">
        <v>38</v>
      </c>
      <c r="T427" s="37"/>
      <c r="U427" s="47"/>
      <c r="V427" s="48">
        <f>IF(X427&lt;95,"",X427)</f>
        <v>107</v>
      </c>
      <c r="X427" s="126">
        <f>IFERROR(ROUNDDOWN(N427/P427*100,0),"")</f>
        <v>107</v>
      </c>
    </row>
    <row r="428" spans="1:24" ht="24" customHeight="1">
      <c r="A428" s="22"/>
      <c r="B428" s="23"/>
      <c r="C428" s="135"/>
      <c r="D428" s="36" t="s">
        <v>363</v>
      </c>
      <c r="E428" s="37" t="s">
        <v>30</v>
      </c>
      <c r="F428" s="38">
        <v>2.9990000000000001</v>
      </c>
      <c r="G428" s="37" t="s">
        <v>31</v>
      </c>
      <c r="H428" s="37" t="s">
        <v>32</v>
      </c>
      <c r="I428" s="37" t="s">
        <v>33</v>
      </c>
      <c r="J428" s="40">
        <v>3473</v>
      </c>
      <c r="K428" s="40">
        <v>7822</v>
      </c>
      <c r="L428" s="37">
        <v>4239</v>
      </c>
      <c r="M428" s="131" t="s">
        <v>34</v>
      </c>
      <c r="N428" s="42">
        <v>9.56</v>
      </c>
      <c r="O428" s="43">
        <f>IF(N428&gt;0,1/N428*37.7*68.6,"")</f>
        <v>270.52510460251045</v>
      </c>
      <c r="P428" s="44">
        <v>8.39</v>
      </c>
      <c r="Q428" s="128" t="s">
        <v>35</v>
      </c>
      <c r="R428" s="37" t="s">
        <v>36</v>
      </c>
      <c r="S428" s="127" t="s">
        <v>38</v>
      </c>
      <c r="T428" s="37"/>
      <c r="U428" s="47"/>
      <c r="V428" s="48">
        <f>IF(X428&lt;95,"",X428)</f>
        <v>113</v>
      </c>
      <c r="W428" s="124"/>
      <c r="X428" s="126">
        <f>IFERROR(ROUNDDOWN(N428/P428*100,0),"")</f>
        <v>113</v>
      </c>
    </row>
    <row r="429" spans="1:24" ht="24" customHeight="1">
      <c r="A429" s="22"/>
      <c r="B429" s="23"/>
      <c r="C429" s="135"/>
      <c r="D429" s="36" t="s">
        <v>363</v>
      </c>
      <c r="E429" s="37" t="s">
        <v>30</v>
      </c>
      <c r="F429" s="38">
        <v>2.9990000000000001</v>
      </c>
      <c r="G429" s="37" t="s">
        <v>31</v>
      </c>
      <c r="H429" s="37" t="s">
        <v>32</v>
      </c>
      <c r="I429" s="37" t="s">
        <v>33</v>
      </c>
      <c r="J429" s="40">
        <v>3473</v>
      </c>
      <c r="K429" s="40">
        <v>7822</v>
      </c>
      <c r="L429" s="37">
        <v>4239</v>
      </c>
      <c r="M429" s="131" t="s">
        <v>34</v>
      </c>
      <c r="N429" s="42">
        <v>9.39</v>
      </c>
      <c r="O429" s="43">
        <f>IF(N429&gt;0,1/N429*37.7*68.6,"")</f>
        <v>275.42279020234292</v>
      </c>
      <c r="P429" s="44">
        <v>8.39</v>
      </c>
      <c r="Q429" s="128" t="s">
        <v>67</v>
      </c>
      <c r="R429" s="37" t="s">
        <v>36</v>
      </c>
      <c r="S429" s="127" t="s">
        <v>38</v>
      </c>
      <c r="T429" s="37"/>
      <c r="U429" s="47"/>
      <c r="V429" s="48">
        <f>IF(X429&lt;95,"",X429)</f>
        <v>111</v>
      </c>
      <c r="X429" s="126">
        <f>IFERROR(ROUNDDOWN(N429/P429*100,0),"")</f>
        <v>111</v>
      </c>
    </row>
    <row r="430" spans="1:24" ht="24" customHeight="1">
      <c r="A430" s="22"/>
      <c r="B430" s="23"/>
      <c r="C430" s="135"/>
      <c r="D430" s="36" t="s">
        <v>363</v>
      </c>
      <c r="E430" s="37" t="s">
        <v>30</v>
      </c>
      <c r="F430" s="38">
        <v>2.9990000000000001</v>
      </c>
      <c r="G430" s="37" t="s">
        <v>53</v>
      </c>
      <c r="H430" s="37" t="s">
        <v>54</v>
      </c>
      <c r="I430" s="37" t="s">
        <v>58</v>
      </c>
      <c r="J430" s="40">
        <v>3473</v>
      </c>
      <c r="K430" s="40">
        <v>7822</v>
      </c>
      <c r="L430" s="37">
        <v>4239</v>
      </c>
      <c r="M430" s="131" t="s">
        <v>34</v>
      </c>
      <c r="N430" s="42">
        <v>9.1999999999999993</v>
      </c>
      <c r="O430" s="43">
        <f>IF(N430&gt;0,1/N430*37.7*68.6,"")</f>
        <v>281.1108695652174</v>
      </c>
      <c r="P430" s="44">
        <v>8.39</v>
      </c>
      <c r="Q430" s="128" t="s">
        <v>35</v>
      </c>
      <c r="R430" s="37" t="s">
        <v>36</v>
      </c>
      <c r="S430" s="127" t="s">
        <v>38</v>
      </c>
      <c r="T430" s="37"/>
      <c r="U430" s="47"/>
      <c r="V430" s="48">
        <f>IF(X430&lt;95,"",X430)</f>
        <v>109</v>
      </c>
      <c r="W430" s="124"/>
      <c r="X430" s="126">
        <f>IFERROR(ROUNDDOWN(N430/P430*100,0),"")</f>
        <v>109</v>
      </c>
    </row>
    <row r="431" spans="1:24" ht="24" customHeight="1">
      <c r="A431" s="22"/>
      <c r="B431" s="23"/>
      <c r="C431" s="135"/>
      <c r="D431" s="36" t="s">
        <v>363</v>
      </c>
      <c r="E431" s="37" t="s">
        <v>30</v>
      </c>
      <c r="F431" s="38">
        <v>2.9990000000000001</v>
      </c>
      <c r="G431" s="37" t="s">
        <v>53</v>
      </c>
      <c r="H431" s="37" t="s">
        <v>54</v>
      </c>
      <c r="I431" s="37" t="s">
        <v>33</v>
      </c>
      <c r="J431" s="40">
        <v>3473</v>
      </c>
      <c r="K431" s="40">
        <v>7822</v>
      </c>
      <c r="L431" s="37">
        <v>4239</v>
      </c>
      <c r="M431" s="131" t="s">
        <v>34</v>
      </c>
      <c r="N431" s="42">
        <v>9.19</v>
      </c>
      <c r="O431" s="43">
        <f>IF(N431&gt;0,1/N431*37.7*68.6,"")</f>
        <v>281.41675734494015</v>
      </c>
      <c r="P431" s="44">
        <v>8.39</v>
      </c>
      <c r="Q431" s="128" t="s">
        <v>35</v>
      </c>
      <c r="R431" s="37" t="s">
        <v>36</v>
      </c>
      <c r="S431" s="127" t="s">
        <v>38</v>
      </c>
      <c r="T431" s="37"/>
      <c r="U431" s="47"/>
      <c r="V431" s="48">
        <f>IF(X431&lt;95,"",X431)</f>
        <v>109</v>
      </c>
      <c r="W431" s="124"/>
      <c r="X431" s="126">
        <f>IFERROR(ROUNDDOWN(N431/P431*100,0),"")</f>
        <v>109</v>
      </c>
    </row>
    <row r="432" spans="1:24" ht="24" customHeight="1">
      <c r="A432" s="22"/>
      <c r="B432" s="23"/>
      <c r="C432" s="135"/>
      <c r="D432" s="36" t="s">
        <v>363</v>
      </c>
      <c r="E432" s="37" t="s">
        <v>30</v>
      </c>
      <c r="F432" s="38">
        <v>2.9990000000000001</v>
      </c>
      <c r="G432" s="37" t="s">
        <v>31</v>
      </c>
      <c r="H432" s="37" t="s">
        <v>32</v>
      </c>
      <c r="I432" s="37" t="s">
        <v>58</v>
      </c>
      <c r="J432" s="40">
        <v>3473</v>
      </c>
      <c r="K432" s="40">
        <v>7822</v>
      </c>
      <c r="L432" s="37">
        <v>4239</v>
      </c>
      <c r="M432" s="131" t="s">
        <v>34</v>
      </c>
      <c r="N432" s="42">
        <v>9.17</v>
      </c>
      <c r="O432" s="43">
        <f>IF(N432&gt;0,1/N432*37.7*68.6,"")</f>
        <v>282.03053435114504</v>
      </c>
      <c r="P432" s="44">
        <v>8.39</v>
      </c>
      <c r="Q432" s="128" t="s">
        <v>35</v>
      </c>
      <c r="R432" s="37" t="s">
        <v>36</v>
      </c>
      <c r="S432" s="127" t="s">
        <v>38</v>
      </c>
      <c r="T432" s="37"/>
      <c r="U432" s="47"/>
      <c r="V432" s="48">
        <f>IF(X432&lt;95,"",X432)</f>
        <v>109</v>
      </c>
      <c r="W432" s="124"/>
      <c r="X432" s="126">
        <f>IFERROR(ROUNDDOWN(N432/P432*100,0),"")</f>
        <v>109</v>
      </c>
    </row>
    <row r="433" spans="1:24" ht="24" customHeight="1">
      <c r="A433" s="22"/>
      <c r="B433" s="23"/>
      <c r="C433" s="135"/>
      <c r="D433" s="36" t="s">
        <v>363</v>
      </c>
      <c r="E433" s="37" t="s">
        <v>30</v>
      </c>
      <c r="F433" s="38">
        <v>2.9990000000000001</v>
      </c>
      <c r="G433" s="37" t="s">
        <v>53</v>
      </c>
      <c r="H433" s="37" t="s">
        <v>54</v>
      </c>
      <c r="I433" s="37" t="s">
        <v>58</v>
      </c>
      <c r="J433" s="40">
        <v>3473</v>
      </c>
      <c r="K433" s="40">
        <v>7822</v>
      </c>
      <c r="L433" s="37">
        <v>4239</v>
      </c>
      <c r="M433" s="131" t="s">
        <v>34</v>
      </c>
      <c r="N433" s="42">
        <v>9.0399999999999991</v>
      </c>
      <c r="O433" s="43">
        <f>IF(N433&gt;0,1/N433*37.7*68.6,"")</f>
        <v>286.08628318584073</v>
      </c>
      <c r="P433" s="44">
        <v>8.39</v>
      </c>
      <c r="Q433" s="128" t="s">
        <v>67</v>
      </c>
      <c r="R433" s="37" t="s">
        <v>36</v>
      </c>
      <c r="S433" s="127" t="s">
        <v>38</v>
      </c>
      <c r="T433" s="37"/>
      <c r="U433" s="47"/>
      <c r="V433" s="48">
        <f>IF(X433&lt;95,"",X433)</f>
        <v>107</v>
      </c>
      <c r="X433" s="126">
        <f>IFERROR(ROUNDDOWN(N433/P433*100,0),"")</f>
        <v>107</v>
      </c>
    </row>
    <row r="434" spans="1:24" ht="24" customHeight="1">
      <c r="A434" s="22"/>
      <c r="B434" s="23"/>
      <c r="C434" s="135"/>
      <c r="D434" s="36" t="s">
        <v>362</v>
      </c>
      <c r="E434" s="37" t="s">
        <v>30</v>
      </c>
      <c r="F434" s="38">
        <v>2.9990000000000001</v>
      </c>
      <c r="G434" s="37" t="s">
        <v>53</v>
      </c>
      <c r="H434" s="37" t="s">
        <v>54</v>
      </c>
      <c r="I434" s="37" t="s">
        <v>58</v>
      </c>
      <c r="J434" s="40">
        <v>2913</v>
      </c>
      <c r="K434" s="40">
        <v>6715</v>
      </c>
      <c r="L434" s="37">
        <v>3637</v>
      </c>
      <c r="M434" s="131" t="s">
        <v>34</v>
      </c>
      <c r="N434" s="42">
        <v>9.1199999999999992</v>
      </c>
      <c r="O434" s="43">
        <f>IF(N434&gt;0,1/N434*37.7*68.6,"")</f>
        <v>283.57675438596493</v>
      </c>
      <c r="P434" s="44">
        <v>9.91</v>
      </c>
      <c r="Q434" s="128" t="s">
        <v>35</v>
      </c>
      <c r="R434" s="37" t="s">
        <v>36</v>
      </c>
      <c r="S434" s="127" t="s">
        <v>38</v>
      </c>
      <c r="T434" s="37"/>
      <c r="U434" s="47"/>
      <c r="V434" s="48" t="str">
        <f>IF(X434&lt;95,"",X434)</f>
        <v/>
      </c>
      <c r="W434" s="124"/>
      <c r="X434" s="126">
        <f>IFERROR(ROUNDDOWN(N434/P434*100,0),"")</f>
        <v>92</v>
      </c>
    </row>
    <row r="435" spans="1:24" ht="24" customHeight="1">
      <c r="A435" s="22"/>
      <c r="B435" s="23"/>
      <c r="C435" s="135"/>
      <c r="D435" s="36" t="s">
        <v>362</v>
      </c>
      <c r="E435" s="37" t="s">
        <v>30</v>
      </c>
      <c r="F435" s="38">
        <v>2.9990000000000001</v>
      </c>
      <c r="G435" s="37" t="s">
        <v>53</v>
      </c>
      <c r="H435" s="37" t="s">
        <v>54</v>
      </c>
      <c r="I435" s="37" t="s">
        <v>58</v>
      </c>
      <c r="J435" s="40">
        <v>2913</v>
      </c>
      <c r="K435" s="40">
        <v>6715</v>
      </c>
      <c r="L435" s="37">
        <v>3637</v>
      </c>
      <c r="M435" s="131" t="s">
        <v>34</v>
      </c>
      <c r="N435" s="42">
        <v>9.09</v>
      </c>
      <c r="O435" s="43">
        <f>IF(N435&gt;0,1/N435*37.7*68.6,"")</f>
        <v>284.51265126512652</v>
      </c>
      <c r="P435" s="44">
        <v>9.91</v>
      </c>
      <c r="Q435" s="128" t="s">
        <v>35</v>
      </c>
      <c r="R435" s="37" t="s">
        <v>36</v>
      </c>
      <c r="S435" s="127" t="s">
        <v>38</v>
      </c>
      <c r="T435" s="37"/>
      <c r="U435" s="47"/>
      <c r="V435" s="48" t="str">
        <f>IF(X435&lt;95,"",X435)</f>
        <v/>
      </c>
      <c r="W435" s="124"/>
      <c r="X435" s="126">
        <f>IFERROR(ROUNDDOWN(N435/P435*100,0),"")</f>
        <v>91</v>
      </c>
    </row>
    <row r="436" spans="1:24" ht="24" customHeight="1">
      <c r="A436" s="22"/>
      <c r="B436" s="23"/>
      <c r="C436" s="135"/>
      <c r="D436" s="36" t="s">
        <v>362</v>
      </c>
      <c r="E436" s="37" t="s">
        <v>30</v>
      </c>
      <c r="F436" s="38">
        <v>2.9990000000000001</v>
      </c>
      <c r="G436" s="37" t="s">
        <v>31</v>
      </c>
      <c r="H436" s="37" t="s">
        <v>32</v>
      </c>
      <c r="I436" s="37" t="s">
        <v>58</v>
      </c>
      <c r="J436" s="40">
        <v>2913</v>
      </c>
      <c r="K436" s="40">
        <v>6715</v>
      </c>
      <c r="L436" s="37">
        <v>3637</v>
      </c>
      <c r="M436" s="131" t="s">
        <v>34</v>
      </c>
      <c r="N436" s="42">
        <v>9.07</v>
      </c>
      <c r="O436" s="43">
        <f>IF(N436&gt;0,1/N436*37.7*68.6,"")</f>
        <v>285.14002205071665</v>
      </c>
      <c r="P436" s="44">
        <v>9.91</v>
      </c>
      <c r="Q436" s="128" t="s">
        <v>35</v>
      </c>
      <c r="R436" s="37" t="s">
        <v>36</v>
      </c>
      <c r="S436" s="127" t="s">
        <v>38</v>
      </c>
      <c r="T436" s="37"/>
      <c r="U436" s="47"/>
      <c r="V436" s="48" t="str">
        <f>IF(X436&lt;95,"",X436)</f>
        <v/>
      </c>
      <c r="W436" s="124"/>
      <c r="X436" s="126">
        <f>IFERROR(ROUNDDOWN(N436/P436*100,0),"")</f>
        <v>91</v>
      </c>
    </row>
    <row r="437" spans="1:24" ht="24" customHeight="1">
      <c r="A437" s="22"/>
      <c r="B437" s="23"/>
      <c r="C437" s="135"/>
      <c r="D437" s="36" t="s">
        <v>362</v>
      </c>
      <c r="E437" s="37" t="s">
        <v>30</v>
      </c>
      <c r="F437" s="38">
        <v>2.9990000000000001</v>
      </c>
      <c r="G437" s="37" t="s">
        <v>31</v>
      </c>
      <c r="H437" s="37" t="s">
        <v>32</v>
      </c>
      <c r="I437" s="37" t="s">
        <v>58</v>
      </c>
      <c r="J437" s="40">
        <v>2913</v>
      </c>
      <c r="K437" s="40">
        <v>6715</v>
      </c>
      <c r="L437" s="37">
        <v>3637</v>
      </c>
      <c r="M437" s="131" t="s">
        <v>34</v>
      </c>
      <c r="N437" s="42">
        <v>8.93</v>
      </c>
      <c r="O437" s="43">
        <f>IF(N437&gt;0,1/N437*37.7*68.6,"")</f>
        <v>289.61030235162377</v>
      </c>
      <c r="P437" s="44">
        <v>9.91</v>
      </c>
      <c r="Q437" s="128" t="s">
        <v>35</v>
      </c>
      <c r="R437" s="37" t="s">
        <v>36</v>
      </c>
      <c r="S437" s="127" t="s">
        <v>38</v>
      </c>
      <c r="T437" s="37"/>
      <c r="U437" s="47"/>
      <c r="V437" s="48" t="str">
        <f>IF(X437&lt;95,"",X437)</f>
        <v/>
      </c>
      <c r="W437" s="124"/>
      <c r="X437" s="126">
        <f>IFERROR(ROUNDDOWN(N437/P437*100,0),"")</f>
        <v>90</v>
      </c>
    </row>
    <row r="438" spans="1:24" ht="24" customHeight="1">
      <c r="A438" s="22"/>
      <c r="B438" s="23"/>
      <c r="C438" s="135"/>
      <c r="D438" s="36" t="s">
        <v>361</v>
      </c>
      <c r="E438" s="37" t="s">
        <v>30</v>
      </c>
      <c r="F438" s="38">
        <v>2.9990000000000001</v>
      </c>
      <c r="G438" s="37" t="s">
        <v>31</v>
      </c>
      <c r="H438" s="37" t="s">
        <v>32</v>
      </c>
      <c r="I438" s="37" t="s">
        <v>58</v>
      </c>
      <c r="J438" s="40">
        <v>3473</v>
      </c>
      <c r="K438" s="40">
        <v>7822</v>
      </c>
      <c r="L438" s="37">
        <v>4239</v>
      </c>
      <c r="M438" s="131" t="s">
        <v>34</v>
      </c>
      <c r="N438" s="42">
        <v>9.0299999999999994</v>
      </c>
      <c r="O438" s="43">
        <f>IF(N438&gt;0,1/N438*37.7*68.6,"")</f>
        <v>286.40310077519382</v>
      </c>
      <c r="P438" s="44">
        <v>8.39</v>
      </c>
      <c r="Q438" s="128" t="s">
        <v>67</v>
      </c>
      <c r="R438" s="37" t="s">
        <v>36</v>
      </c>
      <c r="S438" s="127" t="s">
        <v>38</v>
      </c>
      <c r="T438" s="37"/>
      <c r="U438" s="47"/>
      <c r="V438" s="48">
        <f>IF(X438&lt;95,"",X438)</f>
        <v>107</v>
      </c>
      <c r="X438" s="126">
        <f>IFERROR(ROUNDDOWN(N438/P438*100,0),"")</f>
        <v>107</v>
      </c>
    </row>
    <row r="439" spans="1:24" ht="24" customHeight="1">
      <c r="A439" s="22"/>
      <c r="B439" s="23"/>
      <c r="C439" s="135"/>
      <c r="D439" s="36" t="s">
        <v>360</v>
      </c>
      <c r="E439" s="37" t="s">
        <v>30</v>
      </c>
      <c r="F439" s="38">
        <v>2.9990000000000001</v>
      </c>
      <c r="G439" s="37" t="s">
        <v>31</v>
      </c>
      <c r="H439" s="37" t="s">
        <v>32</v>
      </c>
      <c r="I439" s="37" t="s">
        <v>58</v>
      </c>
      <c r="J439" s="40">
        <v>3473</v>
      </c>
      <c r="K439" s="40">
        <v>7822</v>
      </c>
      <c r="L439" s="37">
        <v>4239</v>
      </c>
      <c r="M439" s="131" t="s">
        <v>34</v>
      </c>
      <c r="N439" s="42">
        <v>9.0299999999999994</v>
      </c>
      <c r="O439" s="43">
        <f>IF(N439&gt;0,1/N439*37.7*68.6,"")</f>
        <v>286.40310077519382</v>
      </c>
      <c r="P439" s="44">
        <v>8.39</v>
      </c>
      <c r="Q439" s="128" t="s">
        <v>67</v>
      </c>
      <c r="R439" s="37" t="s">
        <v>36</v>
      </c>
      <c r="S439" s="127" t="s">
        <v>38</v>
      </c>
      <c r="T439" s="37"/>
      <c r="U439" s="47"/>
      <c r="V439" s="48">
        <f>IF(X439&lt;95,"",X439)</f>
        <v>107</v>
      </c>
      <c r="X439" s="126">
        <f>IFERROR(ROUNDDOWN(N439/P439*100,0),"")</f>
        <v>107</v>
      </c>
    </row>
    <row r="440" spans="1:24" ht="24" customHeight="1">
      <c r="A440" s="22"/>
      <c r="B440" s="23"/>
      <c r="C440" s="135"/>
      <c r="D440" s="36" t="s">
        <v>360</v>
      </c>
      <c r="E440" s="37" t="s">
        <v>30</v>
      </c>
      <c r="F440" s="38">
        <v>2.9990000000000001</v>
      </c>
      <c r="G440" s="37" t="s">
        <v>53</v>
      </c>
      <c r="H440" s="37" t="s">
        <v>54</v>
      </c>
      <c r="I440" s="37" t="s">
        <v>33</v>
      </c>
      <c r="J440" s="40">
        <v>3473</v>
      </c>
      <c r="K440" s="40">
        <v>7822</v>
      </c>
      <c r="L440" s="37">
        <v>4239</v>
      </c>
      <c r="M440" s="131" t="s">
        <v>34</v>
      </c>
      <c r="N440" s="42">
        <v>8.98</v>
      </c>
      <c r="O440" s="43">
        <f>IF(N440&gt;0,1/N440*37.7*68.6,"")</f>
        <v>287.99777282850778</v>
      </c>
      <c r="P440" s="44">
        <v>8.39</v>
      </c>
      <c r="Q440" s="128" t="s">
        <v>67</v>
      </c>
      <c r="R440" s="37" t="s">
        <v>36</v>
      </c>
      <c r="S440" s="127" t="s">
        <v>38</v>
      </c>
      <c r="T440" s="37"/>
      <c r="U440" s="47"/>
      <c r="V440" s="48">
        <f>IF(X440&lt;95,"",X440)</f>
        <v>107</v>
      </c>
      <c r="X440" s="126">
        <f>IFERROR(ROUNDDOWN(N440/P440*100,0),"")</f>
        <v>107</v>
      </c>
    </row>
    <row r="441" spans="1:24" ht="24" customHeight="1">
      <c r="A441" s="22"/>
      <c r="B441" s="23"/>
      <c r="C441" s="135"/>
      <c r="D441" s="36" t="s">
        <v>359</v>
      </c>
      <c r="E441" s="37" t="s">
        <v>30</v>
      </c>
      <c r="F441" s="38">
        <v>2.9990000000000001</v>
      </c>
      <c r="G441" s="37" t="s">
        <v>31</v>
      </c>
      <c r="H441" s="37" t="s">
        <v>32</v>
      </c>
      <c r="I441" s="37" t="s">
        <v>58</v>
      </c>
      <c r="J441" s="40">
        <v>3473</v>
      </c>
      <c r="K441" s="40">
        <v>7822</v>
      </c>
      <c r="L441" s="37">
        <v>4239</v>
      </c>
      <c r="M441" s="131" t="s">
        <v>34</v>
      </c>
      <c r="N441" s="42">
        <v>9.0299999999999994</v>
      </c>
      <c r="O441" s="43">
        <f>IF(N441&gt;0,1/N441*37.7*68.6,"")</f>
        <v>286.40310077519382</v>
      </c>
      <c r="P441" s="44">
        <v>8.39</v>
      </c>
      <c r="Q441" s="128" t="s">
        <v>67</v>
      </c>
      <c r="R441" s="37" t="s">
        <v>36</v>
      </c>
      <c r="S441" s="127" t="s">
        <v>38</v>
      </c>
      <c r="T441" s="37"/>
      <c r="U441" s="47"/>
      <c r="V441" s="48">
        <f>IF(X441&lt;95,"",X441)</f>
        <v>107</v>
      </c>
      <c r="X441" s="126">
        <f>IFERROR(ROUNDDOWN(N441/P441*100,0),"")</f>
        <v>107</v>
      </c>
    </row>
    <row r="442" spans="1:24" ht="24" customHeight="1">
      <c r="A442" s="22"/>
      <c r="B442" s="23"/>
      <c r="C442" s="135"/>
      <c r="D442" s="36" t="s">
        <v>359</v>
      </c>
      <c r="E442" s="37" t="s">
        <v>30</v>
      </c>
      <c r="F442" s="38">
        <v>2.9990000000000001</v>
      </c>
      <c r="G442" s="37" t="s">
        <v>53</v>
      </c>
      <c r="H442" s="37" t="s">
        <v>54</v>
      </c>
      <c r="I442" s="37" t="s">
        <v>33</v>
      </c>
      <c r="J442" s="40">
        <v>3473</v>
      </c>
      <c r="K442" s="40">
        <v>7822</v>
      </c>
      <c r="L442" s="37">
        <v>4239</v>
      </c>
      <c r="M442" s="131" t="s">
        <v>34</v>
      </c>
      <c r="N442" s="42">
        <v>8.98</v>
      </c>
      <c r="O442" s="43">
        <f>IF(N442&gt;0,1/N442*37.7*68.6,"")</f>
        <v>287.99777282850778</v>
      </c>
      <c r="P442" s="44">
        <v>8.39</v>
      </c>
      <c r="Q442" s="128" t="s">
        <v>67</v>
      </c>
      <c r="R442" s="37" t="s">
        <v>36</v>
      </c>
      <c r="S442" s="127" t="s">
        <v>38</v>
      </c>
      <c r="T442" s="37"/>
      <c r="U442" s="47"/>
      <c r="V442" s="48">
        <f>IF(X442&lt;95,"",X442)</f>
        <v>107</v>
      </c>
      <c r="X442" s="126">
        <f>IFERROR(ROUNDDOWN(N442/P442*100,0),"")</f>
        <v>107</v>
      </c>
    </row>
    <row r="443" spans="1:24" ht="24" customHeight="1">
      <c r="A443" s="22"/>
      <c r="B443" s="23"/>
      <c r="C443" s="135"/>
      <c r="D443" s="36" t="s">
        <v>358</v>
      </c>
      <c r="E443" s="37" t="s">
        <v>30</v>
      </c>
      <c r="F443" s="38">
        <v>2.9990000000000001</v>
      </c>
      <c r="G443" s="37" t="s">
        <v>53</v>
      </c>
      <c r="H443" s="37" t="s">
        <v>54</v>
      </c>
      <c r="I443" s="37" t="s">
        <v>58</v>
      </c>
      <c r="J443" s="40">
        <v>2913</v>
      </c>
      <c r="K443" s="40">
        <v>6715</v>
      </c>
      <c r="L443" s="37">
        <v>3637</v>
      </c>
      <c r="M443" s="131" t="s">
        <v>34</v>
      </c>
      <c r="N443" s="42">
        <v>8.9499999999999993</v>
      </c>
      <c r="O443" s="43">
        <f>IF(N443&gt;0,1/N443*37.7*68.6,"")</f>
        <v>288.96312849162018</v>
      </c>
      <c r="P443" s="44">
        <v>9.91</v>
      </c>
      <c r="Q443" s="128" t="s">
        <v>67</v>
      </c>
      <c r="R443" s="37" t="s">
        <v>36</v>
      </c>
      <c r="S443" s="127" t="s">
        <v>38</v>
      </c>
      <c r="T443" s="37"/>
      <c r="U443" s="47"/>
      <c r="V443" s="48" t="str">
        <f>IF(X443&lt;95,"",X443)</f>
        <v/>
      </c>
      <c r="X443" s="126">
        <f>IFERROR(ROUNDDOWN(N443/P443*100,0),"")</f>
        <v>90</v>
      </c>
    </row>
    <row r="444" spans="1:24" ht="24" customHeight="1">
      <c r="A444" s="22"/>
      <c r="B444" s="23"/>
      <c r="C444" s="135"/>
      <c r="D444" s="36" t="s">
        <v>358</v>
      </c>
      <c r="E444" s="37" t="s">
        <v>30</v>
      </c>
      <c r="F444" s="38">
        <v>2.9990000000000001</v>
      </c>
      <c r="G444" s="37" t="s">
        <v>31</v>
      </c>
      <c r="H444" s="37" t="s">
        <v>32</v>
      </c>
      <c r="I444" s="37" t="s">
        <v>58</v>
      </c>
      <c r="J444" s="40">
        <v>2913</v>
      </c>
      <c r="K444" s="40">
        <v>6715</v>
      </c>
      <c r="L444" s="37">
        <v>3637</v>
      </c>
      <c r="M444" s="131" t="s">
        <v>34</v>
      </c>
      <c r="N444" s="42">
        <v>8.89</v>
      </c>
      <c r="O444" s="43">
        <f>IF(N444&gt;0,1/N444*37.7*68.6,"")</f>
        <v>290.91338582677162</v>
      </c>
      <c r="P444" s="44">
        <v>9.91</v>
      </c>
      <c r="Q444" s="128" t="s">
        <v>67</v>
      </c>
      <c r="R444" s="37" t="s">
        <v>36</v>
      </c>
      <c r="S444" s="127" t="s">
        <v>38</v>
      </c>
      <c r="T444" s="37"/>
      <c r="U444" s="47"/>
      <c r="V444" s="48" t="str">
        <f>IF(X444&lt;95,"",X444)</f>
        <v/>
      </c>
      <c r="X444" s="126">
        <f>IFERROR(ROUNDDOWN(N444/P444*100,0),"")</f>
        <v>89</v>
      </c>
    </row>
    <row r="445" spans="1:24" ht="24" customHeight="1">
      <c r="A445" s="22"/>
      <c r="B445" s="23"/>
      <c r="C445" s="135"/>
      <c r="D445" s="36" t="s">
        <v>358</v>
      </c>
      <c r="E445" s="37" t="s">
        <v>30</v>
      </c>
      <c r="F445" s="38">
        <v>2.9990000000000001</v>
      </c>
      <c r="G445" s="37" t="s">
        <v>31</v>
      </c>
      <c r="H445" s="37" t="s">
        <v>32</v>
      </c>
      <c r="I445" s="37" t="s">
        <v>58</v>
      </c>
      <c r="J445" s="40">
        <v>2913</v>
      </c>
      <c r="K445" s="40">
        <v>6715</v>
      </c>
      <c r="L445" s="37">
        <v>3637</v>
      </c>
      <c r="M445" s="131" t="s">
        <v>34</v>
      </c>
      <c r="N445" s="42">
        <v>8.75</v>
      </c>
      <c r="O445" s="43">
        <f>IF(N445&gt;0,1/N445*37.7*68.6,"")</f>
        <v>295.56799999999998</v>
      </c>
      <c r="P445" s="44">
        <v>9.91</v>
      </c>
      <c r="Q445" s="128" t="s">
        <v>67</v>
      </c>
      <c r="R445" s="37" t="s">
        <v>36</v>
      </c>
      <c r="S445" s="127" t="s">
        <v>38</v>
      </c>
      <c r="T445" s="37"/>
      <c r="U445" s="47"/>
      <c r="V445" s="48" t="str">
        <f>IF(X445&lt;95,"",X445)</f>
        <v/>
      </c>
      <c r="X445" s="126">
        <f>IFERROR(ROUNDDOWN(N445/P445*100,0),"")</f>
        <v>88</v>
      </c>
    </row>
    <row r="446" spans="1:24" ht="24" customHeight="1">
      <c r="A446" s="22"/>
      <c r="B446" s="23"/>
      <c r="C446" s="135"/>
      <c r="D446" s="36" t="s">
        <v>357</v>
      </c>
      <c r="E446" s="37" t="s">
        <v>30</v>
      </c>
      <c r="F446" s="38">
        <v>2.9990000000000001</v>
      </c>
      <c r="G446" s="37" t="s">
        <v>53</v>
      </c>
      <c r="H446" s="37" t="s">
        <v>54</v>
      </c>
      <c r="I446" s="37" t="s">
        <v>58</v>
      </c>
      <c r="J446" s="40">
        <v>2913</v>
      </c>
      <c r="K446" s="40">
        <v>6715</v>
      </c>
      <c r="L446" s="37">
        <v>3637</v>
      </c>
      <c r="M446" s="131" t="s">
        <v>34</v>
      </c>
      <c r="N446" s="42">
        <v>8.9499999999999993</v>
      </c>
      <c r="O446" s="43">
        <f>IF(N446&gt;0,1/N446*37.7*68.6,"")</f>
        <v>288.96312849162018</v>
      </c>
      <c r="P446" s="44">
        <v>9.91</v>
      </c>
      <c r="Q446" s="128" t="s">
        <v>67</v>
      </c>
      <c r="R446" s="37" t="s">
        <v>36</v>
      </c>
      <c r="S446" s="127" t="s">
        <v>38</v>
      </c>
      <c r="T446" s="37"/>
      <c r="U446" s="47"/>
      <c r="V446" s="48" t="str">
        <f>IF(X446&lt;95,"",X446)</f>
        <v/>
      </c>
      <c r="X446" s="126">
        <f>IFERROR(ROUNDDOWN(N446/P446*100,0),"")</f>
        <v>90</v>
      </c>
    </row>
    <row r="447" spans="1:24" ht="24" customHeight="1">
      <c r="A447" s="22"/>
      <c r="B447" s="23"/>
      <c r="C447" s="135"/>
      <c r="D447" s="36" t="s">
        <v>357</v>
      </c>
      <c r="E447" s="37" t="s">
        <v>30</v>
      </c>
      <c r="F447" s="38">
        <v>2.9990000000000001</v>
      </c>
      <c r="G447" s="37" t="s">
        <v>31</v>
      </c>
      <c r="H447" s="37" t="s">
        <v>32</v>
      </c>
      <c r="I447" s="37" t="s">
        <v>58</v>
      </c>
      <c r="J447" s="40">
        <v>2913</v>
      </c>
      <c r="K447" s="40">
        <v>6715</v>
      </c>
      <c r="L447" s="37">
        <v>3637</v>
      </c>
      <c r="M447" s="131" t="s">
        <v>34</v>
      </c>
      <c r="N447" s="42">
        <v>8.89</v>
      </c>
      <c r="O447" s="43">
        <f>IF(N447&gt;0,1/N447*37.7*68.6,"")</f>
        <v>290.91338582677162</v>
      </c>
      <c r="P447" s="44">
        <v>9.91</v>
      </c>
      <c r="Q447" s="128" t="s">
        <v>67</v>
      </c>
      <c r="R447" s="37" t="s">
        <v>36</v>
      </c>
      <c r="S447" s="127" t="s">
        <v>38</v>
      </c>
      <c r="T447" s="37"/>
      <c r="U447" s="47"/>
      <c r="V447" s="48" t="str">
        <f>IF(X447&lt;95,"",X447)</f>
        <v/>
      </c>
      <c r="X447" s="126">
        <f>IFERROR(ROUNDDOWN(N447/P447*100,0),"")</f>
        <v>89</v>
      </c>
    </row>
    <row r="448" spans="1:24" ht="24" customHeight="1">
      <c r="A448" s="22"/>
      <c r="B448" s="23"/>
      <c r="C448" s="135"/>
      <c r="D448" s="36" t="s">
        <v>357</v>
      </c>
      <c r="E448" s="37" t="s">
        <v>30</v>
      </c>
      <c r="F448" s="38">
        <v>2.9990000000000001</v>
      </c>
      <c r="G448" s="37" t="s">
        <v>53</v>
      </c>
      <c r="H448" s="37" t="s">
        <v>54</v>
      </c>
      <c r="I448" s="37" t="s">
        <v>58</v>
      </c>
      <c r="J448" s="40">
        <v>2913</v>
      </c>
      <c r="K448" s="40">
        <v>6715</v>
      </c>
      <c r="L448" s="37">
        <v>3637</v>
      </c>
      <c r="M448" s="131" t="s">
        <v>34</v>
      </c>
      <c r="N448" s="42">
        <v>8.89</v>
      </c>
      <c r="O448" s="43">
        <f>IF(N448&gt;0,1/N448*37.7*68.6,"")</f>
        <v>290.91338582677162</v>
      </c>
      <c r="P448" s="44">
        <v>9.91</v>
      </c>
      <c r="Q448" s="128" t="s">
        <v>67</v>
      </c>
      <c r="R448" s="37" t="s">
        <v>36</v>
      </c>
      <c r="S448" s="127" t="s">
        <v>38</v>
      </c>
      <c r="T448" s="37"/>
      <c r="U448" s="47"/>
      <c r="V448" s="48" t="str">
        <f>IF(X448&lt;95,"",X448)</f>
        <v/>
      </c>
      <c r="X448" s="126">
        <f>IFERROR(ROUNDDOWN(N448/P448*100,0),"")</f>
        <v>89</v>
      </c>
    </row>
    <row r="449" spans="1:24" ht="24" customHeight="1">
      <c r="A449" s="22"/>
      <c r="B449" s="23"/>
      <c r="C449" s="135"/>
      <c r="D449" s="36" t="s">
        <v>357</v>
      </c>
      <c r="E449" s="37" t="s">
        <v>30</v>
      </c>
      <c r="F449" s="38">
        <v>2.9990000000000001</v>
      </c>
      <c r="G449" s="37" t="s">
        <v>31</v>
      </c>
      <c r="H449" s="37" t="s">
        <v>32</v>
      </c>
      <c r="I449" s="37" t="s">
        <v>58</v>
      </c>
      <c r="J449" s="40">
        <v>2913</v>
      </c>
      <c r="K449" s="40">
        <v>6715</v>
      </c>
      <c r="L449" s="37">
        <v>3637</v>
      </c>
      <c r="M449" s="131" t="s">
        <v>34</v>
      </c>
      <c r="N449" s="42">
        <v>8.75</v>
      </c>
      <c r="O449" s="43">
        <f>IF(N449&gt;0,1/N449*37.7*68.6,"")</f>
        <v>295.56799999999998</v>
      </c>
      <c r="P449" s="44">
        <v>9.91</v>
      </c>
      <c r="Q449" s="128" t="s">
        <v>67</v>
      </c>
      <c r="R449" s="37" t="s">
        <v>36</v>
      </c>
      <c r="S449" s="127" t="s">
        <v>38</v>
      </c>
      <c r="T449" s="37"/>
      <c r="U449" s="47"/>
      <c r="V449" s="48" t="str">
        <f>IF(X449&lt;95,"",X449)</f>
        <v/>
      </c>
      <c r="X449" s="126">
        <f>IFERROR(ROUNDDOWN(N449/P449*100,0),"")</f>
        <v>88</v>
      </c>
    </row>
    <row r="450" spans="1:24" ht="24" customHeight="1">
      <c r="A450" s="22"/>
      <c r="B450" s="23"/>
      <c r="C450" s="135"/>
      <c r="D450" s="36" t="s">
        <v>356</v>
      </c>
      <c r="E450" s="37" t="s">
        <v>30</v>
      </c>
      <c r="F450" s="38">
        <v>2.9990000000000001</v>
      </c>
      <c r="G450" s="37" t="s">
        <v>53</v>
      </c>
      <c r="H450" s="37" t="s">
        <v>54</v>
      </c>
      <c r="I450" s="37" t="s">
        <v>58</v>
      </c>
      <c r="J450" s="40">
        <v>2913</v>
      </c>
      <c r="K450" s="40">
        <v>6715</v>
      </c>
      <c r="L450" s="37">
        <v>3637</v>
      </c>
      <c r="M450" s="131" t="s">
        <v>34</v>
      </c>
      <c r="N450" s="42">
        <v>8.9499999999999993</v>
      </c>
      <c r="O450" s="43">
        <f>IF(N450&gt;0,1/N450*37.7*68.6,"")</f>
        <v>288.96312849162018</v>
      </c>
      <c r="P450" s="44">
        <v>9.91</v>
      </c>
      <c r="Q450" s="128" t="s">
        <v>67</v>
      </c>
      <c r="R450" s="37" t="s">
        <v>36</v>
      </c>
      <c r="S450" s="127" t="s">
        <v>38</v>
      </c>
      <c r="T450" s="37"/>
      <c r="U450" s="47"/>
      <c r="V450" s="48" t="str">
        <f>IF(X450&lt;95,"",X450)</f>
        <v/>
      </c>
      <c r="X450" s="126">
        <f>IFERROR(ROUNDDOWN(N450/P450*100,0),"")</f>
        <v>90</v>
      </c>
    </row>
    <row r="451" spans="1:24" ht="24" customHeight="1">
      <c r="A451" s="22"/>
      <c r="B451" s="23"/>
      <c r="C451" s="135"/>
      <c r="D451" s="36" t="s">
        <v>356</v>
      </c>
      <c r="E451" s="37" t="s">
        <v>30</v>
      </c>
      <c r="F451" s="38">
        <v>2.9990000000000001</v>
      </c>
      <c r="G451" s="37" t="s">
        <v>31</v>
      </c>
      <c r="H451" s="37" t="s">
        <v>32</v>
      </c>
      <c r="I451" s="37" t="s">
        <v>58</v>
      </c>
      <c r="J451" s="40">
        <v>2913</v>
      </c>
      <c r="K451" s="40">
        <v>6715</v>
      </c>
      <c r="L451" s="37">
        <v>3637</v>
      </c>
      <c r="M451" s="131" t="s">
        <v>34</v>
      </c>
      <c r="N451" s="42">
        <v>8.89</v>
      </c>
      <c r="O451" s="43">
        <f>IF(N451&gt;0,1/N451*37.7*68.6,"")</f>
        <v>290.91338582677162</v>
      </c>
      <c r="P451" s="44">
        <v>9.91</v>
      </c>
      <c r="Q451" s="128" t="s">
        <v>67</v>
      </c>
      <c r="R451" s="37" t="s">
        <v>36</v>
      </c>
      <c r="S451" s="127" t="s">
        <v>38</v>
      </c>
      <c r="T451" s="37"/>
      <c r="U451" s="47"/>
      <c r="V451" s="48" t="str">
        <f>IF(X451&lt;95,"",X451)</f>
        <v/>
      </c>
      <c r="X451" s="126">
        <f>IFERROR(ROUNDDOWN(N451/P451*100,0),"")</f>
        <v>89</v>
      </c>
    </row>
    <row r="452" spans="1:24" ht="24" customHeight="1">
      <c r="A452" s="22"/>
      <c r="B452" s="23"/>
      <c r="C452" s="135"/>
      <c r="D452" s="36" t="s">
        <v>356</v>
      </c>
      <c r="E452" s="37" t="s">
        <v>30</v>
      </c>
      <c r="F452" s="38">
        <v>2.9990000000000001</v>
      </c>
      <c r="G452" s="37" t="s">
        <v>53</v>
      </c>
      <c r="H452" s="37" t="s">
        <v>54</v>
      </c>
      <c r="I452" s="37" t="s">
        <v>58</v>
      </c>
      <c r="J452" s="40">
        <v>2913</v>
      </c>
      <c r="K452" s="40">
        <v>6715</v>
      </c>
      <c r="L452" s="37">
        <v>3637</v>
      </c>
      <c r="M452" s="131" t="s">
        <v>34</v>
      </c>
      <c r="N452" s="42">
        <v>8.89</v>
      </c>
      <c r="O452" s="43">
        <f>IF(N452&gt;0,1/N452*37.7*68.6,"")</f>
        <v>290.91338582677162</v>
      </c>
      <c r="P452" s="44">
        <v>9.91</v>
      </c>
      <c r="Q452" s="128" t="s">
        <v>67</v>
      </c>
      <c r="R452" s="37" t="s">
        <v>36</v>
      </c>
      <c r="S452" s="127" t="s">
        <v>38</v>
      </c>
      <c r="T452" s="37"/>
      <c r="U452" s="47"/>
      <c r="V452" s="48" t="str">
        <f>IF(X452&lt;95,"",X452)</f>
        <v/>
      </c>
      <c r="X452" s="126">
        <f>IFERROR(ROUNDDOWN(N452/P452*100,0),"")</f>
        <v>89</v>
      </c>
    </row>
    <row r="453" spans="1:24" ht="24" customHeight="1">
      <c r="A453" s="22"/>
      <c r="B453" s="23"/>
      <c r="C453" s="135"/>
      <c r="D453" s="36" t="s">
        <v>356</v>
      </c>
      <c r="E453" s="37" t="s">
        <v>30</v>
      </c>
      <c r="F453" s="38">
        <v>2.9990000000000001</v>
      </c>
      <c r="G453" s="37" t="s">
        <v>31</v>
      </c>
      <c r="H453" s="37" t="s">
        <v>32</v>
      </c>
      <c r="I453" s="37" t="s">
        <v>58</v>
      </c>
      <c r="J453" s="40">
        <v>2913</v>
      </c>
      <c r="K453" s="40">
        <v>6715</v>
      </c>
      <c r="L453" s="37">
        <v>3637</v>
      </c>
      <c r="M453" s="131" t="s">
        <v>34</v>
      </c>
      <c r="N453" s="42">
        <v>8.75</v>
      </c>
      <c r="O453" s="43">
        <f>IF(N453&gt;0,1/N453*37.7*68.6,"")</f>
        <v>295.56799999999998</v>
      </c>
      <c r="P453" s="44">
        <v>9.91</v>
      </c>
      <c r="Q453" s="128" t="s">
        <v>67</v>
      </c>
      <c r="R453" s="37" t="s">
        <v>36</v>
      </c>
      <c r="S453" s="127" t="s">
        <v>38</v>
      </c>
      <c r="T453" s="37"/>
      <c r="U453" s="47"/>
      <c r="V453" s="48" t="str">
        <f>IF(X453&lt;95,"",X453)</f>
        <v/>
      </c>
      <c r="X453" s="126">
        <f>IFERROR(ROUNDDOWN(N453/P453*100,0),"")</f>
        <v>88</v>
      </c>
    </row>
    <row r="454" spans="1:24" ht="24" customHeight="1">
      <c r="A454" s="22"/>
      <c r="B454" s="23"/>
      <c r="C454" s="135"/>
      <c r="D454" s="36" t="s">
        <v>355</v>
      </c>
      <c r="E454" s="37" t="s">
        <v>30</v>
      </c>
      <c r="F454" s="38">
        <v>2.9990000000000001</v>
      </c>
      <c r="G454" s="37" t="s">
        <v>31</v>
      </c>
      <c r="H454" s="37" t="s">
        <v>32</v>
      </c>
      <c r="I454" s="37" t="s">
        <v>58</v>
      </c>
      <c r="J454" s="40">
        <v>2913</v>
      </c>
      <c r="K454" s="40">
        <v>6715</v>
      </c>
      <c r="L454" s="37">
        <v>3637</v>
      </c>
      <c r="M454" s="131" t="s">
        <v>34</v>
      </c>
      <c r="N454" s="42">
        <v>8.89</v>
      </c>
      <c r="O454" s="43">
        <f>IF(N454&gt;0,1/N454*37.7*68.6,"")</f>
        <v>290.91338582677162</v>
      </c>
      <c r="P454" s="44">
        <v>9.91</v>
      </c>
      <c r="Q454" s="128" t="s">
        <v>67</v>
      </c>
      <c r="R454" s="37" t="s">
        <v>36</v>
      </c>
      <c r="S454" s="127" t="s">
        <v>38</v>
      </c>
      <c r="T454" s="37"/>
      <c r="U454" s="47"/>
      <c r="V454" s="48" t="str">
        <f>IF(X454&lt;95,"",X454)</f>
        <v/>
      </c>
      <c r="X454" s="126">
        <f>IFERROR(ROUNDDOWN(N454/P454*100,0),"")</f>
        <v>89</v>
      </c>
    </row>
    <row r="455" spans="1:24" ht="24" customHeight="1">
      <c r="A455" s="22"/>
      <c r="B455" s="23"/>
      <c r="C455" s="135"/>
      <c r="D455" s="36" t="s">
        <v>355</v>
      </c>
      <c r="E455" s="37" t="s">
        <v>30</v>
      </c>
      <c r="F455" s="38">
        <v>2.9990000000000001</v>
      </c>
      <c r="G455" s="37" t="s">
        <v>31</v>
      </c>
      <c r="H455" s="37" t="s">
        <v>32</v>
      </c>
      <c r="I455" s="37" t="s">
        <v>58</v>
      </c>
      <c r="J455" s="40">
        <v>2913</v>
      </c>
      <c r="K455" s="40">
        <v>6715</v>
      </c>
      <c r="L455" s="37">
        <v>3637</v>
      </c>
      <c r="M455" s="131" t="s">
        <v>34</v>
      </c>
      <c r="N455" s="42">
        <v>8.75</v>
      </c>
      <c r="O455" s="43">
        <f>IF(N455&gt;0,1/N455*37.7*68.6,"")</f>
        <v>295.56799999999998</v>
      </c>
      <c r="P455" s="44">
        <v>9.91</v>
      </c>
      <c r="Q455" s="128" t="s">
        <v>67</v>
      </c>
      <c r="R455" s="37" t="s">
        <v>36</v>
      </c>
      <c r="S455" s="127" t="s">
        <v>38</v>
      </c>
      <c r="T455" s="37"/>
      <c r="U455" s="47"/>
      <c r="V455" s="48" t="str">
        <f>IF(X455&lt;95,"",X455)</f>
        <v/>
      </c>
      <c r="X455" s="126">
        <f>IFERROR(ROUNDDOWN(N455/P455*100,0),"")</f>
        <v>88</v>
      </c>
    </row>
    <row r="456" spans="1:24" ht="24" customHeight="1">
      <c r="A456" s="138"/>
      <c r="B456" s="137"/>
      <c r="C456" s="136"/>
      <c r="D456" s="36" t="s">
        <v>354</v>
      </c>
      <c r="E456" s="37" t="s">
        <v>30</v>
      </c>
      <c r="F456" s="38">
        <v>2.9990000000000001</v>
      </c>
      <c r="G456" s="37" t="s">
        <v>31</v>
      </c>
      <c r="H456" s="37" t="s">
        <v>32</v>
      </c>
      <c r="I456" s="37" t="s">
        <v>58</v>
      </c>
      <c r="J456" s="40">
        <v>2913</v>
      </c>
      <c r="K456" s="40">
        <v>6715</v>
      </c>
      <c r="L456" s="37">
        <v>3637</v>
      </c>
      <c r="M456" s="131" t="s">
        <v>34</v>
      </c>
      <c r="N456" s="42">
        <v>8.89</v>
      </c>
      <c r="O456" s="43">
        <f>IF(N456&gt;0,1/N456*37.7*68.6,"")</f>
        <v>290.91338582677162</v>
      </c>
      <c r="P456" s="44">
        <v>9.91</v>
      </c>
      <c r="Q456" s="128" t="s">
        <v>67</v>
      </c>
      <c r="R456" s="37" t="s">
        <v>36</v>
      </c>
      <c r="S456" s="127" t="s">
        <v>38</v>
      </c>
      <c r="T456" s="37"/>
      <c r="U456" s="47"/>
      <c r="V456" s="48" t="str">
        <f>IF(X456&lt;95,"",X456)</f>
        <v/>
      </c>
      <c r="X456" s="126">
        <f>IFERROR(ROUNDDOWN(N456/P456*100,0),"")</f>
        <v>89</v>
      </c>
    </row>
    <row r="457" spans="1:24" ht="24" customHeight="1">
      <c r="A457" s="22"/>
      <c r="B457" s="23"/>
      <c r="C457" s="135"/>
      <c r="D457" s="36" t="s">
        <v>354</v>
      </c>
      <c r="E457" s="37" t="s">
        <v>30</v>
      </c>
      <c r="F457" s="38">
        <v>2.9990000000000001</v>
      </c>
      <c r="G457" s="37" t="s">
        <v>31</v>
      </c>
      <c r="H457" s="37" t="s">
        <v>32</v>
      </c>
      <c r="I457" s="37" t="s">
        <v>58</v>
      </c>
      <c r="J457" s="40">
        <v>2913</v>
      </c>
      <c r="K457" s="40">
        <v>6715</v>
      </c>
      <c r="L457" s="37">
        <v>3637</v>
      </c>
      <c r="M457" s="131" t="s">
        <v>34</v>
      </c>
      <c r="N457" s="42">
        <v>8.75</v>
      </c>
      <c r="O457" s="43">
        <f>IF(N457&gt;0,1/N457*37.7*68.6,"")</f>
        <v>295.56799999999998</v>
      </c>
      <c r="P457" s="44">
        <v>9.91</v>
      </c>
      <c r="Q457" s="128" t="s">
        <v>67</v>
      </c>
      <c r="R457" s="37" t="s">
        <v>36</v>
      </c>
      <c r="S457" s="127" t="s">
        <v>38</v>
      </c>
      <c r="T457" s="37"/>
      <c r="U457" s="47"/>
      <c r="V457" s="48" t="str">
        <f>IF(X457&lt;95,"",X457)</f>
        <v/>
      </c>
      <c r="X457" s="126">
        <f>IFERROR(ROUNDDOWN(N457/P457*100,0),"")</f>
        <v>88</v>
      </c>
    </row>
    <row r="458" spans="1:24" ht="24" customHeight="1">
      <c r="A458" s="22"/>
      <c r="B458" s="23"/>
      <c r="C458" s="135"/>
      <c r="D458" s="36" t="s">
        <v>353</v>
      </c>
      <c r="E458" s="37" t="s">
        <v>30</v>
      </c>
      <c r="F458" s="38">
        <v>2.9990000000000001</v>
      </c>
      <c r="G458" s="37" t="s">
        <v>31</v>
      </c>
      <c r="H458" s="37" t="s">
        <v>32</v>
      </c>
      <c r="I458" s="37" t="s">
        <v>58</v>
      </c>
      <c r="J458" s="40">
        <v>2913</v>
      </c>
      <c r="K458" s="40">
        <v>6715</v>
      </c>
      <c r="L458" s="37">
        <v>3637</v>
      </c>
      <c r="M458" s="131" t="s">
        <v>34</v>
      </c>
      <c r="N458" s="42">
        <v>8.89</v>
      </c>
      <c r="O458" s="43">
        <f>IF(N458&gt;0,1/N458*37.7*68.6,"")</f>
        <v>290.91338582677162</v>
      </c>
      <c r="P458" s="44">
        <v>9.91</v>
      </c>
      <c r="Q458" s="128" t="s">
        <v>67</v>
      </c>
      <c r="R458" s="37" t="s">
        <v>36</v>
      </c>
      <c r="S458" s="127" t="s">
        <v>38</v>
      </c>
      <c r="T458" s="37"/>
      <c r="U458" s="47"/>
      <c r="V458" s="48" t="str">
        <f>IF(X458&lt;95,"",X458)</f>
        <v/>
      </c>
      <c r="X458" s="126">
        <f>IFERROR(ROUNDDOWN(N458/P458*100,0),"")</f>
        <v>89</v>
      </c>
    </row>
    <row r="459" spans="1:24" ht="24" customHeight="1">
      <c r="A459" s="22"/>
      <c r="B459" s="23"/>
      <c r="C459" s="135"/>
      <c r="D459" s="36" t="s">
        <v>353</v>
      </c>
      <c r="E459" s="37" t="s">
        <v>30</v>
      </c>
      <c r="F459" s="38">
        <v>2.9990000000000001</v>
      </c>
      <c r="G459" s="37" t="s">
        <v>31</v>
      </c>
      <c r="H459" s="37" t="s">
        <v>32</v>
      </c>
      <c r="I459" s="37" t="s">
        <v>58</v>
      </c>
      <c r="J459" s="40">
        <v>2913</v>
      </c>
      <c r="K459" s="40">
        <v>6715</v>
      </c>
      <c r="L459" s="37">
        <v>3637</v>
      </c>
      <c r="M459" s="131" t="s">
        <v>34</v>
      </c>
      <c r="N459" s="42">
        <v>8.75</v>
      </c>
      <c r="O459" s="43">
        <f>IF(N459&gt;0,1/N459*37.7*68.6,"")</f>
        <v>295.56799999999998</v>
      </c>
      <c r="P459" s="44">
        <v>9.91</v>
      </c>
      <c r="Q459" s="128" t="s">
        <v>67</v>
      </c>
      <c r="R459" s="37" t="s">
        <v>36</v>
      </c>
      <c r="S459" s="127" t="s">
        <v>38</v>
      </c>
      <c r="T459" s="37"/>
      <c r="U459" s="47"/>
      <c r="V459" s="48" t="str">
        <f>IF(X459&lt;95,"",X459)</f>
        <v/>
      </c>
      <c r="X459" s="126">
        <f>IFERROR(ROUNDDOWN(N459/P459*100,0),"")</f>
        <v>88</v>
      </c>
    </row>
    <row r="460" spans="1:24" ht="24" customHeight="1">
      <c r="A460" s="22"/>
      <c r="B460" s="23"/>
      <c r="C460" s="135"/>
      <c r="D460" s="36" t="s">
        <v>352</v>
      </c>
      <c r="E460" s="37" t="s">
        <v>30</v>
      </c>
      <c r="F460" s="38">
        <v>2.9990000000000001</v>
      </c>
      <c r="G460" s="37" t="s">
        <v>31</v>
      </c>
      <c r="H460" s="37" t="s">
        <v>32</v>
      </c>
      <c r="I460" s="37" t="s">
        <v>58</v>
      </c>
      <c r="J460" s="40">
        <v>2913</v>
      </c>
      <c r="K460" s="40">
        <v>6715</v>
      </c>
      <c r="L460" s="37">
        <v>3637</v>
      </c>
      <c r="M460" s="131" t="s">
        <v>34</v>
      </c>
      <c r="N460" s="42">
        <v>8.89</v>
      </c>
      <c r="O460" s="43">
        <f>IF(N460&gt;0,1/N460*37.7*68.6,"")</f>
        <v>290.91338582677162</v>
      </c>
      <c r="P460" s="44">
        <v>9.91</v>
      </c>
      <c r="Q460" s="128" t="s">
        <v>67</v>
      </c>
      <c r="R460" s="37" t="s">
        <v>36</v>
      </c>
      <c r="S460" s="127" t="s">
        <v>38</v>
      </c>
      <c r="T460" s="37"/>
      <c r="U460" s="47"/>
      <c r="V460" s="48" t="str">
        <f>IF(X460&lt;95,"",X460)</f>
        <v/>
      </c>
      <c r="X460" s="126">
        <f>IFERROR(ROUNDDOWN(N460/P460*100,0),"")</f>
        <v>89</v>
      </c>
    </row>
    <row r="461" spans="1:24" ht="24" customHeight="1">
      <c r="A461" s="22"/>
      <c r="B461" s="23"/>
      <c r="C461" s="135"/>
      <c r="D461" s="36" t="s">
        <v>352</v>
      </c>
      <c r="E461" s="37" t="s">
        <v>30</v>
      </c>
      <c r="F461" s="38">
        <v>2.9990000000000001</v>
      </c>
      <c r="G461" s="37" t="s">
        <v>31</v>
      </c>
      <c r="H461" s="37" t="s">
        <v>32</v>
      </c>
      <c r="I461" s="37" t="s">
        <v>58</v>
      </c>
      <c r="J461" s="40">
        <v>2913</v>
      </c>
      <c r="K461" s="40">
        <v>6715</v>
      </c>
      <c r="L461" s="37">
        <v>3637</v>
      </c>
      <c r="M461" s="131" t="s">
        <v>34</v>
      </c>
      <c r="N461" s="42">
        <v>8.75</v>
      </c>
      <c r="O461" s="43">
        <f>IF(N461&gt;0,1/N461*37.7*68.6,"")</f>
        <v>295.56799999999998</v>
      </c>
      <c r="P461" s="44">
        <v>9.91</v>
      </c>
      <c r="Q461" s="128" t="s">
        <v>67</v>
      </c>
      <c r="R461" s="37" t="s">
        <v>36</v>
      </c>
      <c r="S461" s="127" t="s">
        <v>38</v>
      </c>
      <c r="T461" s="37"/>
      <c r="U461" s="47"/>
      <c r="V461" s="48" t="str">
        <f>IF(X461&lt;95,"",X461)</f>
        <v/>
      </c>
      <c r="X461" s="126">
        <f>IFERROR(ROUNDDOWN(N461/P461*100,0),"")</f>
        <v>88</v>
      </c>
    </row>
    <row r="462" spans="1:24" ht="24" customHeight="1">
      <c r="A462" s="22"/>
      <c r="B462" s="23"/>
      <c r="C462" s="135"/>
      <c r="D462" s="36" t="s">
        <v>351</v>
      </c>
      <c r="E462" s="37" t="s">
        <v>30</v>
      </c>
      <c r="F462" s="38">
        <v>2.9990000000000001</v>
      </c>
      <c r="G462" s="37" t="s">
        <v>53</v>
      </c>
      <c r="H462" s="37" t="s">
        <v>54</v>
      </c>
      <c r="I462" s="37" t="s">
        <v>58</v>
      </c>
      <c r="J462" s="40">
        <v>3473</v>
      </c>
      <c r="K462" s="40">
        <v>7822</v>
      </c>
      <c r="L462" s="37">
        <v>4239</v>
      </c>
      <c r="M462" s="131" t="s">
        <v>34</v>
      </c>
      <c r="N462" s="42">
        <v>8.1199999999999992</v>
      </c>
      <c r="O462" s="43">
        <f>IF(N462&gt;0,1/N462*37.7*68.6,"")</f>
        <v>318.50000000000006</v>
      </c>
      <c r="P462" s="44">
        <v>8.39</v>
      </c>
      <c r="Q462" s="128" t="s">
        <v>35</v>
      </c>
      <c r="R462" s="37" t="s">
        <v>36</v>
      </c>
      <c r="S462" s="127" t="s">
        <v>38</v>
      </c>
      <c r="T462" s="37"/>
      <c r="U462" s="47"/>
      <c r="V462" s="48">
        <f>IF(X462&lt;95,"",X462)</f>
        <v>96</v>
      </c>
      <c r="W462" s="124"/>
      <c r="X462" s="126">
        <f>IFERROR(ROUNDDOWN(N462/P462*100,0),"")</f>
        <v>96</v>
      </c>
    </row>
    <row r="463" spans="1:24" ht="24" customHeight="1">
      <c r="A463" s="22"/>
      <c r="B463" s="23"/>
      <c r="C463" s="135"/>
      <c r="D463" s="36" t="s">
        <v>351</v>
      </c>
      <c r="E463" s="37" t="s">
        <v>30</v>
      </c>
      <c r="F463" s="38">
        <v>2.9990000000000001</v>
      </c>
      <c r="G463" s="37" t="s">
        <v>53</v>
      </c>
      <c r="H463" s="37" t="s">
        <v>54</v>
      </c>
      <c r="I463" s="37" t="s">
        <v>58</v>
      </c>
      <c r="J463" s="40">
        <v>3473</v>
      </c>
      <c r="K463" s="40">
        <v>7822</v>
      </c>
      <c r="L463" s="37">
        <v>4239</v>
      </c>
      <c r="M463" s="131" t="s">
        <v>34</v>
      </c>
      <c r="N463" s="42">
        <v>8.09</v>
      </c>
      <c r="O463" s="43">
        <f>IF(N463&gt;0,1/N463*37.7*68.6,"")</f>
        <v>319.68108776266996</v>
      </c>
      <c r="P463" s="44">
        <v>8.39</v>
      </c>
      <c r="Q463" s="128" t="s">
        <v>35</v>
      </c>
      <c r="R463" s="37" t="s">
        <v>36</v>
      </c>
      <c r="S463" s="127" t="s">
        <v>38</v>
      </c>
      <c r="T463" s="37"/>
      <c r="U463" s="47"/>
      <c r="V463" s="48">
        <f>IF(X463&lt;95,"",X463)</f>
        <v>96</v>
      </c>
      <c r="W463" s="124"/>
      <c r="X463" s="126">
        <f>IFERROR(ROUNDDOWN(N463/P463*100,0),"")</f>
        <v>96</v>
      </c>
    </row>
    <row r="464" spans="1:24" ht="24" customHeight="1">
      <c r="A464" s="22"/>
      <c r="B464" s="23"/>
      <c r="C464" s="135"/>
      <c r="D464" s="36" t="s">
        <v>351</v>
      </c>
      <c r="E464" s="37" t="s">
        <v>30</v>
      </c>
      <c r="F464" s="38">
        <v>2.9990000000000001</v>
      </c>
      <c r="G464" s="37" t="s">
        <v>53</v>
      </c>
      <c r="H464" s="37" t="s">
        <v>54</v>
      </c>
      <c r="I464" s="37" t="s">
        <v>58</v>
      </c>
      <c r="J464" s="40">
        <v>3473</v>
      </c>
      <c r="K464" s="40">
        <v>7822</v>
      </c>
      <c r="L464" s="37">
        <v>4239</v>
      </c>
      <c r="M464" s="131" t="s">
        <v>34</v>
      </c>
      <c r="N464" s="42">
        <v>8</v>
      </c>
      <c r="O464" s="43">
        <f>IF(N464&gt;0,1/N464*37.7*68.6,"")</f>
        <v>323.27749999999997</v>
      </c>
      <c r="P464" s="44">
        <v>8.39</v>
      </c>
      <c r="Q464" s="128" t="s">
        <v>67</v>
      </c>
      <c r="R464" s="37" t="s">
        <v>36</v>
      </c>
      <c r="S464" s="127" t="s">
        <v>38</v>
      </c>
      <c r="T464" s="37"/>
      <c r="U464" s="47"/>
      <c r="V464" s="48">
        <f>IF(X464&lt;95,"",X464)</f>
        <v>95</v>
      </c>
      <c r="X464" s="126">
        <f>IFERROR(ROUNDDOWN(N464/P464*100,0),"")</f>
        <v>95</v>
      </c>
    </row>
    <row r="465" spans="1:24" ht="24" customHeight="1">
      <c r="A465" s="22"/>
      <c r="B465" s="23"/>
      <c r="C465" s="135"/>
      <c r="D465" s="36" t="s">
        <v>351</v>
      </c>
      <c r="E465" s="37" t="s">
        <v>30</v>
      </c>
      <c r="F465" s="38">
        <v>2.9990000000000001</v>
      </c>
      <c r="G465" s="37" t="s">
        <v>31</v>
      </c>
      <c r="H465" s="37" t="s">
        <v>32</v>
      </c>
      <c r="I465" s="37" t="s">
        <v>58</v>
      </c>
      <c r="J465" s="40">
        <v>3473</v>
      </c>
      <c r="K465" s="40">
        <v>7822</v>
      </c>
      <c r="L465" s="37">
        <v>4239</v>
      </c>
      <c r="M465" s="131" t="s">
        <v>34</v>
      </c>
      <c r="N465" s="42">
        <v>7.98</v>
      </c>
      <c r="O465" s="43">
        <f>IF(N465&gt;0,1/N465*37.7*68.6,"")</f>
        <v>324.08771929824559</v>
      </c>
      <c r="P465" s="44">
        <v>8.39</v>
      </c>
      <c r="Q465" s="128" t="s">
        <v>35</v>
      </c>
      <c r="R465" s="37" t="s">
        <v>36</v>
      </c>
      <c r="S465" s="127" t="s">
        <v>38</v>
      </c>
      <c r="T465" s="37"/>
      <c r="U465" s="47"/>
      <c r="V465" s="48">
        <f>IF(X465&lt;95,"",X465)</f>
        <v>95</v>
      </c>
      <c r="W465" s="124"/>
      <c r="X465" s="126">
        <f>IFERROR(ROUNDDOWN(N465/P465*100,0),"")</f>
        <v>95</v>
      </c>
    </row>
    <row r="466" spans="1:24" ht="24" customHeight="1">
      <c r="A466" s="22"/>
      <c r="B466" s="23"/>
      <c r="C466" s="135"/>
      <c r="D466" s="36" t="s">
        <v>351</v>
      </c>
      <c r="E466" s="37" t="s">
        <v>30</v>
      </c>
      <c r="F466" s="38">
        <v>2.9990000000000001</v>
      </c>
      <c r="G466" s="37" t="s">
        <v>53</v>
      </c>
      <c r="H466" s="37" t="s">
        <v>54</v>
      </c>
      <c r="I466" s="37" t="s">
        <v>58</v>
      </c>
      <c r="J466" s="40">
        <v>3473</v>
      </c>
      <c r="K466" s="40">
        <v>7822</v>
      </c>
      <c r="L466" s="37">
        <v>4239</v>
      </c>
      <c r="M466" s="131" t="s">
        <v>34</v>
      </c>
      <c r="N466" s="42">
        <v>7.97</v>
      </c>
      <c r="O466" s="43">
        <f>IF(N466&gt;0,1/N466*37.7*68.6,"")</f>
        <v>324.49435382685073</v>
      </c>
      <c r="P466" s="44">
        <v>8.39</v>
      </c>
      <c r="Q466" s="128" t="s">
        <v>67</v>
      </c>
      <c r="R466" s="37" t="s">
        <v>36</v>
      </c>
      <c r="S466" s="127" t="s">
        <v>38</v>
      </c>
      <c r="T466" s="37"/>
      <c r="U466" s="47"/>
      <c r="V466" s="48" t="str">
        <f>IF(X466&lt;95,"",X466)</f>
        <v/>
      </c>
      <c r="X466" s="126">
        <f>IFERROR(ROUNDDOWN(N466/P466*100,0),"")</f>
        <v>94</v>
      </c>
    </row>
    <row r="467" spans="1:24" ht="24" customHeight="1">
      <c r="A467" s="22"/>
      <c r="B467" s="23"/>
      <c r="C467" s="135"/>
      <c r="D467" s="36" t="s">
        <v>351</v>
      </c>
      <c r="E467" s="37" t="s">
        <v>30</v>
      </c>
      <c r="F467" s="38">
        <v>2.9990000000000001</v>
      </c>
      <c r="G467" s="37" t="s">
        <v>31</v>
      </c>
      <c r="H467" s="37" t="s">
        <v>32</v>
      </c>
      <c r="I467" s="37" t="s">
        <v>58</v>
      </c>
      <c r="J467" s="40">
        <v>3473</v>
      </c>
      <c r="K467" s="40">
        <v>7822</v>
      </c>
      <c r="L467" s="37">
        <v>4239</v>
      </c>
      <c r="M467" s="131" t="s">
        <v>34</v>
      </c>
      <c r="N467" s="42">
        <v>7.96</v>
      </c>
      <c r="O467" s="43">
        <f>IF(N467&gt;0,1/N467*37.7*68.6,"")</f>
        <v>324.90201005025125</v>
      </c>
      <c r="P467" s="44">
        <v>8.39</v>
      </c>
      <c r="Q467" s="128" t="s">
        <v>35</v>
      </c>
      <c r="R467" s="37" t="s">
        <v>36</v>
      </c>
      <c r="S467" s="127" t="s">
        <v>38</v>
      </c>
      <c r="T467" s="37"/>
      <c r="U467" s="47"/>
      <c r="V467" s="48" t="str">
        <f>IF(X467&lt;95,"",X467)</f>
        <v/>
      </c>
      <c r="W467" s="124"/>
      <c r="X467" s="126">
        <f>IFERROR(ROUNDDOWN(N467/P467*100,0),"")</f>
        <v>94</v>
      </c>
    </row>
    <row r="468" spans="1:24" ht="24" customHeight="1">
      <c r="A468" s="22"/>
      <c r="B468" s="23"/>
      <c r="C468" s="135"/>
      <c r="D468" s="36" t="s">
        <v>350</v>
      </c>
      <c r="E468" s="37" t="s">
        <v>30</v>
      </c>
      <c r="F468" s="38">
        <v>2.9990000000000001</v>
      </c>
      <c r="G468" s="37" t="s">
        <v>31</v>
      </c>
      <c r="H468" s="37" t="s">
        <v>32</v>
      </c>
      <c r="I468" s="37" t="s">
        <v>58</v>
      </c>
      <c r="J468" s="40">
        <v>3473</v>
      </c>
      <c r="K468" s="40">
        <v>7822</v>
      </c>
      <c r="L468" s="37">
        <v>4239</v>
      </c>
      <c r="M468" s="131" t="s">
        <v>34</v>
      </c>
      <c r="N468" s="42">
        <v>7.98</v>
      </c>
      <c r="O468" s="43">
        <f>IF(N468&gt;0,1/N468*37.7*68.6,"")</f>
        <v>324.08771929824559</v>
      </c>
      <c r="P468" s="44">
        <v>8.39</v>
      </c>
      <c r="Q468" s="128" t="s">
        <v>35</v>
      </c>
      <c r="R468" s="37" t="s">
        <v>36</v>
      </c>
      <c r="S468" s="127" t="s">
        <v>38</v>
      </c>
      <c r="T468" s="37"/>
      <c r="U468" s="47"/>
      <c r="V468" s="48">
        <f>IF(X468&lt;95,"",X468)</f>
        <v>95</v>
      </c>
      <c r="W468" s="124"/>
      <c r="X468" s="126">
        <f>IFERROR(ROUNDDOWN(N468/P468*100,0),"")</f>
        <v>95</v>
      </c>
    </row>
    <row r="469" spans="1:24" ht="24" customHeight="1">
      <c r="A469" s="22"/>
      <c r="B469" s="23"/>
      <c r="C469" s="135"/>
      <c r="D469" s="36" t="s">
        <v>350</v>
      </c>
      <c r="E469" s="37" t="s">
        <v>30</v>
      </c>
      <c r="F469" s="38">
        <v>2.9990000000000001</v>
      </c>
      <c r="G469" s="37" t="s">
        <v>31</v>
      </c>
      <c r="H469" s="37" t="s">
        <v>32</v>
      </c>
      <c r="I469" s="37" t="s">
        <v>58</v>
      </c>
      <c r="J469" s="40">
        <v>3473</v>
      </c>
      <c r="K469" s="40">
        <v>7822</v>
      </c>
      <c r="L469" s="37">
        <v>4239</v>
      </c>
      <c r="M469" s="131" t="s">
        <v>34</v>
      </c>
      <c r="N469" s="42">
        <v>7.96</v>
      </c>
      <c r="O469" s="43">
        <f>IF(N469&gt;0,1/N469*37.7*68.6,"")</f>
        <v>324.90201005025125</v>
      </c>
      <c r="P469" s="44">
        <v>8.39</v>
      </c>
      <c r="Q469" s="128" t="s">
        <v>35</v>
      </c>
      <c r="R469" s="37" t="s">
        <v>36</v>
      </c>
      <c r="S469" s="127" t="s">
        <v>38</v>
      </c>
      <c r="T469" s="37"/>
      <c r="U469" s="47"/>
      <c r="V469" s="48" t="str">
        <f>IF(X469&lt;95,"",X469)</f>
        <v/>
      </c>
      <c r="W469" s="124"/>
      <c r="X469" s="126">
        <f>IFERROR(ROUNDDOWN(N469/P469*100,0),"")</f>
        <v>94</v>
      </c>
    </row>
    <row r="470" spans="1:24" ht="24" customHeight="1">
      <c r="A470" s="22"/>
      <c r="B470" s="23"/>
      <c r="C470" s="135"/>
      <c r="D470" s="36" t="s">
        <v>349</v>
      </c>
      <c r="E470" s="37" t="s">
        <v>30</v>
      </c>
      <c r="F470" s="38">
        <v>2.9990000000000001</v>
      </c>
      <c r="G470" s="37" t="s">
        <v>31</v>
      </c>
      <c r="H470" s="37" t="s">
        <v>32</v>
      </c>
      <c r="I470" s="37" t="s">
        <v>58</v>
      </c>
      <c r="J470" s="40">
        <v>3473</v>
      </c>
      <c r="K470" s="40">
        <v>7822</v>
      </c>
      <c r="L470" s="37">
        <v>4239</v>
      </c>
      <c r="M470" s="131" t="s">
        <v>34</v>
      </c>
      <c r="N470" s="42">
        <v>7.85</v>
      </c>
      <c r="O470" s="43">
        <f>IF(N470&gt;0,1/N470*37.7*68.6,"")</f>
        <v>329.4547770700637</v>
      </c>
      <c r="P470" s="44">
        <v>8.39</v>
      </c>
      <c r="Q470" s="128" t="s">
        <v>67</v>
      </c>
      <c r="R470" s="37" t="s">
        <v>36</v>
      </c>
      <c r="S470" s="127" t="s">
        <v>38</v>
      </c>
      <c r="T470" s="37"/>
      <c r="U470" s="47"/>
      <c r="V470" s="48" t="str">
        <f>IF(X470&lt;95,"",X470)</f>
        <v/>
      </c>
      <c r="X470" s="126">
        <f>IFERROR(ROUNDDOWN(N470/P470*100,0),"")</f>
        <v>93</v>
      </c>
    </row>
    <row r="471" spans="1:24" ht="24" customHeight="1">
      <c r="A471" s="22"/>
      <c r="B471" s="23"/>
      <c r="C471" s="135"/>
      <c r="D471" s="36" t="s">
        <v>349</v>
      </c>
      <c r="E471" s="37" t="s">
        <v>30</v>
      </c>
      <c r="F471" s="38">
        <v>2.9990000000000001</v>
      </c>
      <c r="G471" s="37" t="s">
        <v>31</v>
      </c>
      <c r="H471" s="37" t="s">
        <v>32</v>
      </c>
      <c r="I471" s="37" t="s">
        <v>58</v>
      </c>
      <c r="J471" s="40">
        <v>3473</v>
      </c>
      <c r="K471" s="40">
        <v>7822</v>
      </c>
      <c r="L471" s="37">
        <v>4239</v>
      </c>
      <c r="M471" s="131" t="s">
        <v>34</v>
      </c>
      <c r="N471" s="42">
        <v>7.84</v>
      </c>
      <c r="O471" s="43">
        <f>IF(N471&gt;0,1/N471*37.7*68.6,"")</f>
        <v>329.87500000000006</v>
      </c>
      <c r="P471" s="44">
        <v>8.39</v>
      </c>
      <c r="Q471" s="128" t="s">
        <v>67</v>
      </c>
      <c r="R471" s="37" t="s">
        <v>36</v>
      </c>
      <c r="S471" s="127" t="s">
        <v>38</v>
      </c>
      <c r="T471" s="37"/>
      <c r="U471" s="47"/>
      <c r="V471" s="48" t="str">
        <f>IF(X471&lt;95,"",X471)</f>
        <v/>
      </c>
      <c r="X471" s="126">
        <f>IFERROR(ROUNDDOWN(N471/P471*100,0),"")</f>
        <v>93</v>
      </c>
    </row>
    <row r="472" spans="1:24" ht="24" customHeight="1">
      <c r="A472" s="22"/>
      <c r="B472" s="23"/>
      <c r="C472" s="135"/>
      <c r="D472" s="36" t="s">
        <v>348</v>
      </c>
      <c r="E472" s="37" t="s">
        <v>30</v>
      </c>
      <c r="F472" s="38">
        <v>2.9990000000000001</v>
      </c>
      <c r="G472" s="37" t="s">
        <v>31</v>
      </c>
      <c r="H472" s="37" t="s">
        <v>32</v>
      </c>
      <c r="I472" s="37" t="s">
        <v>58</v>
      </c>
      <c r="J472" s="40">
        <v>3473</v>
      </c>
      <c r="K472" s="40">
        <v>7822</v>
      </c>
      <c r="L472" s="37">
        <v>4239</v>
      </c>
      <c r="M472" s="131" t="s">
        <v>34</v>
      </c>
      <c r="N472" s="42">
        <v>7.85</v>
      </c>
      <c r="O472" s="43">
        <f>IF(N472&gt;0,1/N472*37.7*68.6,"")</f>
        <v>329.4547770700637</v>
      </c>
      <c r="P472" s="44">
        <v>8.39</v>
      </c>
      <c r="Q472" s="128" t="s">
        <v>67</v>
      </c>
      <c r="R472" s="37" t="s">
        <v>36</v>
      </c>
      <c r="S472" s="127" t="s">
        <v>38</v>
      </c>
      <c r="T472" s="37"/>
      <c r="U472" s="47"/>
      <c r="V472" s="48" t="str">
        <f>IF(X472&lt;95,"",X472)</f>
        <v/>
      </c>
      <c r="X472" s="126">
        <f>IFERROR(ROUNDDOWN(N472/P472*100,0),"")</f>
        <v>93</v>
      </c>
    </row>
    <row r="473" spans="1:24" ht="24" customHeight="1" thickBot="1">
      <c r="A473" s="134"/>
      <c r="B473" s="133"/>
      <c r="C473" s="132"/>
      <c r="D473" s="36" t="s">
        <v>348</v>
      </c>
      <c r="E473" s="37" t="s">
        <v>30</v>
      </c>
      <c r="F473" s="38">
        <v>2.9990000000000001</v>
      </c>
      <c r="G473" s="37" t="s">
        <v>31</v>
      </c>
      <c r="H473" s="37" t="s">
        <v>32</v>
      </c>
      <c r="I473" s="37" t="s">
        <v>58</v>
      </c>
      <c r="J473" s="40">
        <v>3473</v>
      </c>
      <c r="K473" s="40">
        <v>7822</v>
      </c>
      <c r="L473" s="37">
        <v>4239</v>
      </c>
      <c r="M473" s="131" t="s">
        <v>34</v>
      </c>
      <c r="N473" s="130">
        <v>7.84</v>
      </c>
      <c r="O473" s="129">
        <f>IF(N473&gt;0,1/N473*37.7*68.6,"")</f>
        <v>329.87500000000006</v>
      </c>
      <c r="P473" s="44">
        <v>8.39</v>
      </c>
      <c r="Q473" s="128" t="s">
        <v>67</v>
      </c>
      <c r="R473" s="37" t="s">
        <v>36</v>
      </c>
      <c r="S473" s="127" t="s">
        <v>38</v>
      </c>
      <c r="T473" s="37"/>
      <c r="U473" s="47"/>
      <c r="V473" s="48" t="str">
        <f>IF(X473&lt;95,"",X473)</f>
        <v/>
      </c>
      <c r="X473" s="126">
        <f>IFERROR(ROUNDDOWN(N473/P473*100,0),"")</f>
        <v>93</v>
      </c>
    </row>
    <row r="474" spans="1:24">
      <c r="B474" s="125" t="s">
        <v>347</v>
      </c>
    </row>
    <row r="475" spans="1:24">
      <c r="B475" s="5" t="s">
        <v>345</v>
      </c>
    </row>
    <row r="476" spans="1:24">
      <c r="B476" s="5" t="s">
        <v>346</v>
      </c>
    </row>
  </sheetData>
  <mergeCells count="25">
    <mergeCell ref="E6:E8"/>
    <mergeCell ref="F6:F8"/>
    <mergeCell ref="G6:G8"/>
    <mergeCell ref="H6:H8"/>
    <mergeCell ref="R6:R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7071-0EB2-45A7-B6FD-B70A7F1EC3E3}">
  <sheetPr>
    <tabColor theme="6"/>
    <pageSetUpPr fitToPage="1"/>
  </sheetPr>
  <dimension ref="A1:V490"/>
  <sheetViews>
    <sheetView showGridLines="0" view="pageBreakPreview" zoomScale="85" zoomScaleNormal="145" zoomScaleSheetLayoutView="85" workbookViewId="0">
      <selection activeCell="G17" sqref="G17"/>
    </sheetView>
  </sheetViews>
  <sheetFormatPr defaultRowHeight="11.25"/>
  <cols>
    <col min="1" max="1" width="16.25" style="124" customWidth="1"/>
    <col min="2" max="2" width="4.625" style="124" bestFit="1" customWidth="1"/>
    <col min="3" max="3" width="26.875" style="124" customWidth="1"/>
    <col min="4" max="4" width="12.75" style="124" bestFit="1" customWidth="1"/>
    <col min="5" max="5" width="8.625" style="124" bestFit="1" customWidth="1"/>
    <col min="6" max="6" width="8.5" style="124" bestFit="1" customWidth="1"/>
    <col min="7" max="7" width="10.625" style="124" bestFit="1" customWidth="1"/>
    <col min="8" max="8" width="10" style="124" bestFit="1" customWidth="1"/>
    <col min="9" max="9" width="12.5" style="124" bestFit="1" customWidth="1"/>
    <col min="10" max="11" width="7.125" style="124" customWidth="1"/>
    <col min="12" max="12" width="8.875" style="124" customWidth="1"/>
    <col min="13" max="13" width="9.75" style="124" bestFit="1" customWidth="1"/>
    <col min="14" max="14" width="6.125" style="124" customWidth="1"/>
    <col min="15" max="15" width="9.5" style="124" bestFit="1" customWidth="1"/>
    <col min="16" max="16" width="9.125" style="124" customWidth="1"/>
    <col min="17" max="17" width="17.125" style="124" bestFit="1" customWidth="1"/>
    <col min="18" max="18" width="16.25" style="124" bestFit="1" customWidth="1"/>
    <col min="19" max="19" width="11.375" style="124" bestFit="1" customWidth="1"/>
    <col min="20" max="20" width="9.625" style="124" customWidth="1"/>
    <col min="21" max="21" width="13.25" style="124" bestFit="1" customWidth="1"/>
    <col min="22" max="22" width="10.5" style="198" customWidth="1"/>
    <col min="23" max="16384" width="9" style="124"/>
  </cols>
  <sheetData>
    <row r="1" spans="1:22" ht="21" customHeight="1">
      <c r="A1" s="280"/>
      <c r="V1" s="124"/>
    </row>
    <row r="2" spans="1:22" ht="15.75">
      <c r="C2" s="150"/>
      <c r="F2" s="279"/>
      <c r="G2" s="279"/>
      <c r="H2" s="279"/>
      <c r="L2" s="233" t="s">
        <v>751</v>
      </c>
      <c r="M2" s="233"/>
      <c r="N2" s="233"/>
      <c r="O2" s="233"/>
      <c r="P2" s="233"/>
      <c r="Q2" s="233"/>
      <c r="R2" s="233"/>
      <c r="S2" s="278" t="s">
        <v>750</v>
      </c>
      <c r="T2" s="277"/>
      <c r="U2" s="277"/>
      <c r="V2" s="277"/>
    </row>
    <row r="3" spans="1:22" ht="19.5" customHeight="1">
      <c r="A3" s="150" t="s">
        <v>749</v>
      </c>
      <c r="V3" s="276" t="s">
        <v>2</v>
      </c>
    </row>
    <row r="4" spans="1:22" ht="11.45" customHeight="1">
      <c r="A4" s="274"/>
      <c r="B4" s="275"/>
      <c r="C4" s="270"/>
      <c r="D4" s="274"/>
      <c r="E4" s="273" t="s">
        <v>6</v>
      </c>
      <c r="F4" s="272"/>
      <c r="G4" s="272"/>
      <c r="H4" s="271"/>
      <c r="I4" s="270"/>
      <c r="J4" s="263"/>
      <c r="K4" s="269"/>
      <c r="L4" s="268" t="s">
        <v>748</v>
      </c>
      <c r="M4" s="267"/>
      <c r="N4" s="266" t="s">
        <v>747</v>
      </c>
      <c r="O4" s="265"/>
      <c r="P4" s="264"/>
      <c r="Q4" s="263" t="s">
        <v>746</v>
      </c>
      <c r="R4" s="262" t="s">
        <v>14</v>
      </c>
      <c r="S4" s="261"/>
      <c r="T4" s="260"/>
      <c r="U4" s="259" t="s">
        <v>745</v>
      </c>
      <c r="V4" s="258" t="s">
        <v>744</v>
      </c>
    </row>
    <row r="5" spans="1:22" ht="11.45" customHeight="1">
      <c r="A5" s="257"/>
      <c r="B5" s="249"/>
      <c r="C5" s="198"/>
      <c r="D5" s="257"/>
      <c r="E5" s="256"/>
      <c r="F5" s="255"/>
      <c r="G5" s="255"/>
      <c r="H5" s="254"/>
      <c r="I5" s="198" t="s">
        <v>743</v>
      </c>
      <c r="J5" s="242" t="s">
        <v>742</v>
      </c>
      <c r="K5" s="253" t="s">
        <v>741</v>
      </c>
      <c r="L5" s="242" t="s">
        <v>740</v>
      </c>
      <c r="M5" s="126" t="s">
        <v>739</v>
      </c>
      <c r="N5" s="245"/>
      <c r="O5" s="244" t="s">
        <v>738</v>
      </c>
      <c r="P5" s="252" t="s">
        <v>737</v>
      </c>
      <c r="Q5" s="241" t="s">
        <v>736</v>
      </c>
      <c r="R5" s="241" t="s">
        <v>735</v>
      </c>
      <c r="S5" s="241"/>
      <c r="T5" s="241"/>
      <c r="U5" s="198" t="s">
        <v>734</v>
      </c>
      <c r="V5" s="238" t="s">
        <v>733</v>
      </c>
    </row>
    <row r="6" spans="1:22" ht="11.45" customHeight="1">
      <c r="A6" s="248" t="s">
        <v>3</v>
      </c>
      <c r="B6" s="249"/>
      <c r="C6" s="198" t="s">
        <v>4</v>
      </c>
      <c r="D6" s="248" t="s">
        <v>5</v>
      </c>
      <c r="E6" s="198"/>
      <c r="F6" s="248" t="s">
        <v>732</v>
      </c>
      <c r="G6" s="248" t="s">
        <v>731</v>
      </c>
      <c r="H6" s="248" t="s">
        <v>730</v>
      </c>
      <c r="I6" s="198" t="s">
        <v>729</v>
      </c>
      <c r="J6" s="242" t="s">
        <v>728</v>
      </c>
      <c r="K6" s="126" t="s">
        <v>728</v>
      </c>
      <c r="L6" s="242" t="s">
        <v>727</v>
      </c>
      <c r="M6" s="126" t="s">
        <v>726</v>
      </c>
      <c r="N6" s="245" t="s">
        <v>725</v>
      </c>
      <c r="O6" s="244" t="s">
        <v>724</v>
      </c>
      <c r="P6" s="251" t="s">
        <v>723</v>
      </c>
      <c r="Q6" s="241" t="s">
        <v>722</v>
      </c>
      <c r="R6" s="241" t="s">
        <v>721</v>
      </c>
      <c r="S6" s="241" t="s">
        <v>720</v>
      </c>
      <c r="T6" s="241" t="s">
        <v>25</v>
      </c>
      <c r="U6" s="198" t="s">
        <v>719</v>
      </c>
      <c r="V6" s="250" t="s">
        <v>718</v>
      </c>
    </row>
    <row r="7" spans="1:22" ht="11.45" customHeight="1">
      <c r="A7" s="248"/>
      <c r="B7" s="249"/>
      <c r="C7" s="198"/>
      <c r="D7" s="248"/>
      <c r="E7" s="198" t="s">
        <v>5</v>
      </c>
      <c r="F7" s="248" t="s">
        <v>717</v>
      </c>
      <c r="G7" s="248" t="s">
        <v>716</v>
      </c>
      <c r="H7" s="248" t="s">
        <v>715</v>
      </c>
      <c r="I7" s="247" t="s">
        <v>714</v>
      </c>
      <c r="J7" s="242"/>
      <c r="K7" s="246"/>
      <c r="L7" s="242" t="s">
        <v>713</v>
      </c>
      <c r="M7" s="126"/>
      <c r="N7" s="245" t="s">
        <v>712</v>
      </c>
      <c r="O7" s="244" t="s">
        <v>711</v>
      </c>
      <c r="P7" s="243" t="s">
        <v>710</v>
      </c>
      <c r="Q7" s="242" t="s">
        <v>709</v>
      </c>
      <c r="R7" s="241" t="s">
        <v>708</v>
      </c>
      <c r="S7" s="241" t="s">
        <v>707</v>
      </c>
      <c r="T7" s="240"/>
      <c r="U7" s="239" t="s">
        <v>706</v>
      </c>
      <c r="V7" s="238" t="s">
        <v>705</v>
      </c>
    </row>
    <row r="8" spans="1:22" ht="11.45" customHeight="1">
      <c r="A8" s="236"/>
      <c r="B8" s="237"/>
      <c r="C8" s="233"/>
      <c r="D8" s="236"/>
      <c r="E8" s="233"/>
      <c r="F8" s="234" t="s">
        <v>704</v>
      </c>
      <c r="G8" s="234" t="s">
        <v>703</v>
      </c>
      <c r="H8" s="234" t="s">
        <v>702</v>
      </c>
      <c r="I8" s="235"/>
      <c r="J8" s="234"/>
      <c r="K8" s="235"/>
      <c r="L8" s="234"/>
      <c r="M8" s="233"/>
      <c r="N8" s="231"/>
      <c r="O8" s="232" t="s">
        <v>701</v>
      </c>
      <c r="P8" s="231"/>
      <c r="Q8" s="230"/>
      <c r="R8" s="229"/>
      <c r="S8" s="229"/>
      <c r="T8" s="228"/>
      <c r="U8" s="227"/>
      <c r="V8" s="226"/>
    </row>
    <row r="9" spans="1:22" s="201" customFormat="1" ht="24" customHeight="1">
      <c r="A9" s="225" t="s">
        <v>700</v>
      </c>
      <c r="B9" s="224" t="s">
        <v>320</v>
      </c>
      <c r="C9" s="223" t="s">
        <v>699</v>
      </c>
      <c r="D9" s="222" t="s">
        <v>698</v>
      </c>
      <c r="E9" s="176" t="s">
        <v>30</v>
      </c>
      <c r="F9" s="187">
        <v>2.9990000000000001</v>
      </c>
      <c r="G9" s="176" t="s">
        <v>31</v>
      </c>
      <c r="H9" s="176" t="s">
        <v>32</v>
      </c>
      <c r="I9" s="176" t="s">
        <v>33</v>
      </c>
      <c r="J9" s="186">
        <v>2496</v>
      </c>
      <c r="K9" s="186">
        <v>4661</v>
      </c>
      <c r="L9" s="176">
        <v>2000</v>
      </c>
      <c r="M9" s="185" t="s">
        <v>34</v>
      </c>
      <c r="N9" s="221">
        <v>13.73</v>
      </c>
      <c r="O9" s="184">
        <v>188.36270939548433</v>
      </c>
      <c r="P9" s="215">
        <v>11.93</v>
      </c>
      <c r="Q9" s="175" t="s">
        <v>35</v>
      </c>
      <c r="R9" s="176" t="s">
        <v>36</v>
      </c>
      <c r="S9" s="176" t="s">
        <v>37</v>
      </c>
      <c r="T9" s="214"/>
      <c r="U9" s="182"/>
      <c r="V9" s="213">
        <v>115</v>
      </c>
    </row>
    <row r="10" spans="1:22" s="201" customFormat="1" ht="24" customHeight="1">
      <c r="A10" s="190"/>
      <c r="B10" s="189"/>
      <c r="C10" s="188"/>
      <c r="D10" s="214" t="s">
        <v>698</v>
      </c>
      <c r="E10" s="176" t="s">
        <v>30</v>
      </c>
      <c r="F10" s="187">
        <v>2.9990000000000001</v>
      </c>
      <c r="G10" s="176" t="s">
        <v>31</v>
      </c>
      <c r="H10" s="176" t="s">
        <v>32</v>
      </c>
      <c r="I10" s="176" t="s">
        <v>33</v>
      </c>
      <c r="J10" s="186">
        <v>2496</v>
      </c>
      <c r="K10" s="186">
        <v>4661</v>
      </c>
      <c r="L10" s="176">
        <v>2000</v>
      </c>
      <c r="M10" s="185" t="s">
        <v>34</v>
      </c>
      <c r="N10" s="221">
        <v>13.73</v>
      </c>
      <c r="O10" s="184">
        <v>188.36270939548433</v>
      </c>
      <c r="P10" s="215">
        <v>11.93</v>
      </c>
      <c r="Q10" s="175" t="s">
        <v>35</v>
      </c>
      <c r="R10" s="176" t="s">
        <v>36</v>
      </c>
      <c r="S10" s="176" t="s">
        <v>38</v>
      </c>
      <c r="T10" s="214"/>
      <c r="U10" s="182"/>
      <c r="V10" s="213">
        <v>115</v>
      </c>
    </row>
    <row r="11" spans="1:22" s="201" customFormat="1" ht="24" customHeight="1">
      <c r="A11" s="190"/>
      <c r="B11" s="189"/>
      <c r="C11" s="188"/>
      <c r="D11" s="214" t="s">
        <v>697</v>
      </c>
      <c r="E11" s="176" t="s">
        <v>30</v>
      </c>
      <c r="F11" s="187">
        <v>2.9990000000000001</v>
      </c>
      <c r="G11" s="176" t="s">
        <v>31</v>
      </c>
      <c r="H11" s="176" t="s">
        <v>32</v>
      </c>
      <c r="I11" s="176" t="s">
        <v>33</v>
      </c>
      <c r="J11" s="186">
        <v>2496</v>
      </c>
      <c r="K11" s="186">
        <v>4661</v>
      </c>
      <c r="L11" s="176">
        <v>2000</v>
      </c>
      <c r="M11" s="185" t="s">
        <v>34</v>
      </c>
      <c r="N11" s="221">
        <v>13.73</v>
      </c>
      <c r="O11" s="184">
        <v>188.36270939548433</v>
      </c>
      <c r="P11" s="215">
        <v>11.93</v>
      </c>
      <c r="Q11" s="175" t="s">
        <v>35</v>
      </c>
      <c r="R11" s="176" t="s">
        <v>36</v>
      </c>
      <c r="S11" s="176" t="s">
        <v>37</v>
      </c>
      <c r="T11" s="214"/>
      <c r="U11" s="182"/>
      <c r="V11" s="213">
        <v>115</v>
      </c>
    </row>
    <row r="12" spans="1:22" s="201" customFormat="1" ht="24" customHeight="1">
      <c r="A12" s="190"/>
      <c r="B12" s="189"/>
      <c r="C12" s="188"/>
      <c r="D12" s="214" t="s">
        <v>697</v>
      </c>
      <c r="E12" s="176" t="s">
        <v>30</v>
      </c>
      <c r="F12" s="187">
        <v>2.9990000000000001</v>
      </c>
      <c r="G12" s="176" t="s">
        <v>31</v>
      </c>
      <c r="H12" s="176" t="s">
        <v>32</v>
      </c>
      <c r="I12" s="176" t="s">
        <v>33</v>
      </c>
      <c r="J12" s="186">
        <v>2496</v>
      </c>
      <c r="K12" s="186">
        <v>4661</v>
      </c>
      <c r="L12" s="176">
        <v>2000</v>
      </c>
      <c r="M12" s="185" t="s">
        <v>34</v>
      </c>
      <c r="N12" s="221">
        <v>13.73</v>
      </c>
      <c r="O12" s="184">
        <v>188.36270939548433</v>
      </c>
      <c r="P12" s="215">
        <v>11.93</v>
      </c>
      <c r="Q12" s="175" t="s">
        <v>35</v>
      </c>
      <c r="R12" s="176" t="s">
        <v>36</v>
      </c>
      <c r="S12" s="176" t="s">
        <v>38</v>
      </c>
      <c r="T12" s="214"/>
      <c r="U12" s="182"/>
      <c r="V12" s="213">
        <v>115</v>
      </c>
    </row>
    <row r="13" spans="1:22" s="201" customFormat="1" ht="24" customHeight="1">
      <c r="A13" s="190"/>
      <c r="B13" s="189"/>
      <c r="C13" s="188"/>
      <c r="D13" s="214" t="s">
        <v>696</v>
      </c>
      <c r="E13" s="176" t="s">
        <v>30</v>
      </c>
      <c r="F13" s="187">
        <v>2.9990000000000001</v>
      </c>
      <c r="G13" s="176" t="s">
        <v>31</v>
      </c>
      <c r="H13" s="176" t="s">
        <v>32</v>
      </c>
      <c r="I13" s="176" t="s">
        <v>33</v>
      </c>
      <c r="J13" s="186">
        <v>2496</v>
      </c>
      <c r="K13" s="186">
        <v>4661</v>
      </c>
      <c r="L13" s="176">
        <v>2000</v>
      </c>
      <c r="M13" s="185" t="s">
        <v>34</v>
      </c>
      <c r="N13" s="221">
        <v>13.73</v>
      </c>
      <c r="O13" s="184">
        <v>188.36270939548433</v>
      </c>
      <c r="P13" s="215">
        <v>11.93</v>
      </c>
      <c r="Q13" s="175" t="s">
        <v>35</v>
      </c>
      <c r="R13" s="176" t="s">
        <v>36</v>
      </c>
      <c r="S13" s="176" t="s">
        <v>38</v>
      </c>
      <c r="T13" s="214"/>
      <c r="U13" s="182"/>
      <c r="V13" s="213">
        <v>115</v>
      </c>
    </row>
    <row r="14" spans="1:22" s="201" customFormat="1" ht="24" customHeight="1">
      <c r="A14" s="190"/>
      <c r="B14" s="189"/>
      <c r="C14" s="188"/>
      <c r="D14" s="214" t="s">
        <v>695</v>
      </c>
      <c r="E14" s="176" t="s">
        <v>30</v>
      </c>
      <c r="F14" s="187">
        <v>2.9990000000000001</v>
      </c>
      <c r="G14" s="176" t="s">
        <v>31</v>
      </c>
      <c r="H14" s="176" t="s">
        <v>32</v>
      </c>
      <c r="I14" s="176" t="s">
        <v>33</v>
      </c>
      <c r="J14" s="186">
        <v>2496</v>
      </c>
      <c r="K14" s="186">
        <v>4661</v>
      </c>
      <c r="L14" s="176">
        <v>2000</v>
      </c>
      <c r="M14" s="185" t="s">
        <v>34</v>
      </c>
      <c r="N14" s="221">
        <v>13.73</v>
      </c>
      <c r="O14" s="184">
        <v>188.36270939548433</v>
      </c>
      <c r="P14" s="215">
        <v>11.93</v>
      </c>
      <c r="Q14" s="175" t="s">
        <v>35</v>
      </c>
      <c r="R14" s="176" t="s">
        <v>36</v>
      </c>
      <c r="S14" s="176" t="s">
        <v>38</v>
      </c>
      <c r="T14" s="214"/>
      <c r="U14" s="182"/>
      <c r="V14" s="213">
        <v>115</v>
      </c>
    </row>
    <row r="15" spans="1:22" s="201" customFormat="1" ht="24" customHeight="1">
      <c r="A15" s="190"/>
      <c r="B15" s="189"/>
      <c r="C15" s="188"/>
      <c r="D15" s="214" t="s">
        <v>695</v>
      </c>
      <c r="E15" s="176" t="s">
        <v>30</v>
      </c>
      <c r="F15" s="187">
        <v>2.9990000000000001</v>
      </c>
      <c r="G15" s="176" t="s">
        <v>31</v>
      </c>
      <c r="H15" s="176" t="s">
        <v>32</v>
      </c>
      <c r="I15" s="176" t="s">
        <v>33</v>
      </c>
      <c r="J15" s="186">
        <v>2750</v>
      </c>
      <c r="K15" s="186">
        <v>5914</v>
      </c>
      <c r="L15" s="176">
        <v>2999</v>
      </c>
      <c r="M15" s="185" t="s">
        <v>34</v>
      </c>
      <c r="N15" s="221">
        <v>12.02</v>
      </c>
      <c r="O15" s="184">
        <v>215.1597337770383</v>
      </c>
      <c r="P15" s="215">
        <v>10.59</v>
      </c>
      <c r="Q15" s="175" t="s">
        <v>35</v>
      </c>
      <c r="R15" s="176" t="s">
        <v>36</v>
      </c>
      <c r="S15" s="176" t="s">
        <v>38</v>
      </c>
      <c r="T15" s="214"/>
      <c r="U15" s="182"/>
      <c r="V15" s="213">
        <v>113</v>
      </c>
    </row>
    <row r="16" spans="1:22" s="201" customFormat="1" ht="24" customHeight="1">
      <c r="A16" s="190"/>
      <c r="B16" s="189"/>
      <c r="C16" s="188"/>
      <c r="D16" s="214" t="s">
        <v>694</v>
      </c>
      <c r="E16" s="176" t="s">
        <v>30</v>
      </c>
      <c r="F16" s="187">
        <v>2.9990000000000001</v>
      </c>
      <c r="G16" s="176" t="s">
        <v>31</v>
      </c>
      <c r="H16" s="176" t="s">
        <v>32</v>
      </c>
      <c r="I16" s="176" t="s">
        <v>33</v>
      </c>
      <c r="J16" s="186">
        <v>2496</v>
      </c>
      <c r="K16" s="186">
        <v>4661</v>
      </c>
      <c r="L16" s="176">
        <v>2000</v>
      </c>
      <c r="M16" s="185" t="s">
        <v>34</v>
      </c>
      <c r="N16" s="221">
        <v>13.73</v>
      </c>
      <c r="O16" s="184">
        <v>188.36270939548433</v>
      </c>
      <c r="P16" s="215">
        <v>11.93</v>
      </c>
      <c r="Q16" s="175" t="s">
        <v>35</v>
      </c>
      <c r="R16" s="176" t="s">
        <v>36</v>
      </c>
      <c r="S16" s="176" t="s">
        <v>38</v>
      </c>
      <c r="T16" s="214"/>
      <c r="U16" s="182"/>
      <c r="V16" s="213">
        <v>115</v>
      </c>
    </row>
    <row r="17" spans="1:22" s="201" customFormat="1" ht="24" customHeight="1">
      <c r="A17" s="190"/>
      <c r="B17" s="189"/>
      <c r="C17" s="188"/>
      <c r="D17" s="214" t="s">
        <v>694</v>
      </c>
      <c r="E17" s="176" t="s">
        <v>30</v>
      </c>
      <c r="F17" s="187">
        <v>2.9990000000000001</v>
      </c>
      <c r="G17" s="176" t="s">
        <v>31</v>
      </c>
      <c r="H17" s="176" t="s">
        <v>32</v>
      </c>
      <c r="I17" s="176" t="s">
        <v>33</v>
      </c>
      <c r="J17" s="186">
        <v>2750</v>
      </c>
      <c r="K17" s="186">
        <v>5914</v>
      </c>
      <c r="L17" s="176">
        <v>2999</v>
      </c>
      <c r="M17" s="185" t="s">
        <v>34</v>
      </c>
      <c r="N17" s="221">
        <v>12.02</v>
      </c>
      <c r="O17" s="184">
        <v>215.1597337770383</v>
      </c>
      <c r="P17" s="215">
        <v>10.59</v>
      </c>
      <c r="Q17" s="175" t="s">
        <v>35</v>
      </c>
      <c r="R17" s="176" t="s">
        <v>36</v>
      </c>
      <c r="S17" s="176" t="s">
        <v>38</v>
      </c>
      <c r="T17" s="214"/>
      <c r="U17" s="182"/>
      <c r="V17" s="213">
        <v>113</v>
      </c>
    </row>
    <row r="18" spans="1:22" s="201" customFormat="1" ht="24" customHeight="1">
      <c r="A18" s="190"/>
      <c r="B18" s="189"/>
      <c r="C18" s="188"/>
      <c r="D18" s="214" t="s">
        <v>693</v>
      </c>
      <c r="E18" s="176" t="s">
        <v>30</v>
      </c>
      <c r="F18" s="187">
        <v>2.9990000000000001</v>
      </c>
      <c r="G18" s="176" t="s">
        <v>31</v>
      </c>
      <c r="H18" s="176" t="s">
        <v>32</v>
      </c>
      <c r="I18" s="176" t="s">
        <v>33</v>
      </c>
      <c r="J18" s="186">
        <v>2496</v>
      </c>
      <c r="K18" s="186">
        <v>4661</v>
      </c>
      <c r="L18" s="176">
        <v>2000</v>
      </c>
      <c r="M18" s="185" t="s">
        <v>34</v>
      </c>
      <c r="N18" s="221">
        <v>13.73</v>
      </c>
      <c r="O18" s="184">
        <v>188.36270939548433</v>
      </c>
      <c r="P18" s="215">
        <v>11.93</v>
      </c>
      <c r="Q18" s="175" t="s">
        <v>35</v>
      </c>
      <c r="R18" s="176" t="s">
        <v>36</v>
      </c>
      <c r="S18" s="176" t="s">
        <v>38</v>
      </c>
      <c r="T18" s="214"/>
      <c r="U18" s="182"/>
      <c r="V18" s="213">
        <v>115</v>
      </c>
    </row>
    <row r="19" spans="1:22" s="201" customFormat="1" ht="24" customHeight="1">
      <c r="A19" s="190"/>
      <c r="B19" s="189"/>
      <c r="C19" s="188"/>
      <c r="D19" s="214" t="s">
        <v>693</v>
      </c>
      <c r="E19" s="176" t="s">
        <v>30</v>
      </c>
      <c r="F19" s="187">
        <v>2.9990000000000001</v>
      </c>
      <c r="G19" s="176" t="s">
        <v>31</v>
      </c>
      <c r="H19" s="176" t="s">
        <v>32</v>
      </c>
      <c r="I19" s="176" t="s">
        <v>33</v>
      </c>
      <c r="J19" s="186">
        <v>2750</v>
      </c>
      <c r="K19" s="186">
        <v>5914</v>
      </c>
      <c r="L19" s="176">
        <v>2999</v>
      </c>
      <c r="M19" s="185" t="s">
        <v>34</v>
      </c>
      <c r="N19" s="221">
        <v>12.02</v>
      </c>
      <c r="O19" s="184">
        <v>215.1597337770383</v>
      </c>
      <c r="P19" s="215">
        <v>10.59</v>
      </c>
      <c r="Q19" s="175" t="s">
        <v>35</v>
      </c>
      <c r="R19" s="176" t="s">
        <v>36</v>
      </c>
      <c r="S19" s="176" t="s">
        <v>38</v>
      </c>
      <c r="T19" s="214"/>
      <c r="U19" s="182"/>
      <c r="V19" s="213">
        <v>113</v>
      </c>
    </row>
    <row r="20" spans="1:22" s="201" customFormat="1" ht="24" customHeight="1">
      <c r="A20" s="190"/>
      <c r="B20" s="189"/>
      <c r="C20" s="188"/>
      <c r="D20" s="214" t="s">
        <v>692</v>
      </c>
      <c r="E20" s="176" t="s">
        <v>30</v>
      </c>
      <c r="F20" s="187">
        <v>2.9990000000000001</v>
      </c>
      <c r="G20" s="176" t="s">
        <v>31</v>
      </c>
      <c r="H20" s="176" t="s">
        <v>32</v>
      </c>
      <c r="I20" s="176" t="s">
        <v>33</v>
      </c>
      <c r="J20" s="186">
        <v>2496</v>
      </c>
      <c r="K20" s="186">
        <v>4661</v>
      </c>
      <c r="L20" s="176">
        <v>2000</v>
      </c>
      <c r="M20" s="185" t="s">
        <v>34</v>
      </c>
      <c r="N20" s="221">
        <v>13.73</v>
      </c>
      <c r="O20" s="184">
        <v>188.36270939548433</v>
      </c>
      <c r="P20" s="215">
        <v>11.93</v>
      </c>
      <c r="Q20" s="175" t="s">
        <v>35</v>
      </c>
      <c r="R20" s="176" t="s">
        <v>36</v>
      </c>
      <c r="S20" s="176" t="s">
        <v>38</v>
      </c>
      <c r="T20" s="214"/>
      <c r="U20" s="182"/>
      <c r="V20" s="213">
        <v>115</v>
      </c>
    </row>
    <row r="21" spans="1:22" s="201" customFormat="1" ht="24" customHeight="1">
      <c r="A21" s="190"/>
      <c r="B21" s="189"/>
      <c r="C21" s="188"/>
      <c r="D21" s="214" t="s">
        <v>691</v>
      </c>
      <c r="E21" s="176" t="s">
        <v>30</v>
      </c>
      <c r="F21" s="187">
        <v>2.9990000000000001</v>
      </c>
      <c r="G21" s="176" t="s">
        <v>31</v>
      </c>
      <c r="H21" s="176" t="s">
        <v>32</v>
      </c>
      <c r="I21" s="176" t="s">
        <v>33</v>
      </c>
      <c r="J21" s="186">
        <v>2496</v>
      </c>
      <c r="K21" s="186">
        <v>4661</v>
      </c>
      <c r="L21" s="176">
        <v>2000</v>
      </c>
      <c r="M21" s="185" t="s">
        <v>34</v>
      </c>
      <c r="N21" s="221">
        <v>13.73</v>
      </c>
      <c r="O21" s="184">
        <v>188.36270939548433</v>
      </c>
      <c r="P21" s="215">
        <v>11.93</v>
      </c>
      <c r="Q21" s="175" t="s">
        <v>35</v>
      </c>
      <c r="R21" s="176" t="s">
        <v>36</v>
      </c>
      <c r="S21" s="176" t="s">
        <v>38</v>
      </c>
      <c r="T21" s="214"/>
      <c r="U21" s="182"/>
      <c r="V21" s="213">
        <v>115</v>
      </c>
    </row>
    <row r="22" spans="1:22" s="201" customFormat="1" ht="24" customHeight="1">
      <c r="A22" s="190"/>
      <c r="B22" s="189"/>
      <c r="C22" s="188"/>
      <c r="D22" s="214" t="s">
        <v>690</v>
      </c>
      <c r="E22" s="176" t="s">
        <v>30</v>
      </c>
      <c r="F22" s="187">
        <v>2.9990000000000001</v>
      </c>
      <c r="G22" s="176" t="s">
        <v>31</v>
      </c>
      <c r="H22" s="176" t="s">
        <v>32</v>
      </c>
      <c r="I22" s="176" t="s">
        <v>33</v>
      </c>
      <c r="J22" s="186">
        <v>2496</v>
      </c>
      <c r="K22" s="186">
        <v>4661</v>
      </c>
      <c r="L22" s="176">
        <v>2000</v>
      </c>
      <c r="M22" s="185" t="s">
        <v>34</v>
      </c>
      <c r="N22" s="221">
        <v>13.73</v>
      </c>
      <c r="O22" s="184">
        <v>188.36270939548433</v>
      </c>
      <c r="P22" s="215">
        <v>11.93</v>
      </c>
      <c r="Q22" s="175" t="s">
        <v>35</v>
      </c>
      <c r="R22" s="176" t="s">
        <v>36</v>
      </c>
      <c r="S22" s="176" t="s">
        <v>38</v>
      </c>
      <c r="T22" s="214"/>
      <c r="U22" s="182"/>
      <c r="V22" s="213">
        <v>115</v>
      </c>
    </row>
    <row r="23" spans="1:22" s="201" customFormat="1" ht="24" customHeight="1">
      <c r="A23" s="190"/>
      <c r="B23" s="189"/>
      <c r="C23" s="188"/>
      <c r="D23" s="214" t="s">
        <v>690</v>
      </c>
      <c r="E23" s="176" t="s">
        <v>30</v>
      </c>
      <c r="F23" s="187">
        <v>2.9990000000000001</v>
      </c>
      <c r="G23" s="176" t="s">
        <v>31</v>
      </c>
      <c r="H23" s="176" t="s">
        <v>32</v>
      </c>
      <c r="I23" s="176" t="s">
        <v>33</v>
      </c>
      <c r="J23" s="186">
        <v>2750</v>
      </c>
      <c r="K23" s="186">
        <v>5914</v>
      </c>
      <c r="L23" s="176">
        <v>2999</v>
      </c>
      <c r="M23" s="185" t="s">
        <v>34</v>
      </c>
      <c r="N23" s="221">
        <v>12.02</v>
      </c>
      <c r="O23" s="184">
        <v>215.1597337770383</v>
      </c>
      <c r="P23" s="215">
        <v>10.59</v>
      </c>
      <c r="Q23" s="175" t="s">
        <v>35</v>
      </c>
      <c r="R23" s="176" t="s">
        <v>36</v>
      </c>
      <c r="S23" s="176" t="s">
        <v>38</v>
      </c>
      <c r="T23" s="214"/>
      <c r="U23" s="182"/>
      <c r="V23" s="213">
        <v>113</v>
      </c>
    </row>
    <row r="24" spans="1:22" s="201" customFormat="1" ht="24" customHeight="1">
      <c r="A24" s="190"/>
      <c r="B24" s="189"/>
      <c r="C24" s="188"/>
      <c r="D24" s="214" t="s">
        <v>689</v>
      </c>
      <c r="E24" s="176" t="s">
        <v>30</v>
      </c>
      <c r="F24" s="187">
        <v>2.9990000000000001</v>
      </c>
      <c r="G24" s="176" t="s">
        <v>31</v>
      </c>
      <c r="H24" s="176" t="s">
        <v>32</v>
      </c>
      <c r="I24" s="176" t="s">
        <v>33</v>
      </c>
      <c r="J24" s="186">
        <v>2496</v>
      </c>
      <c r="K24" s="186">
        <v>4661</v>
      </c>
      <c r="L24" s="176">
        <v>2000</v>
      </c>
      <c r="M24" s="185" t="s">
        <v>34</v>
      </c>
      <c r="N24" s="221">
        <v>13.73</v>
      </c>
      <c r="O24" s="184">
        <v>188.36270939548433</v>
      </c>
      <c r="P24" s="215">
        <v>11.93</v>
      </c>
      <c r="Q24" s="175" t="s">
        <v>35</v>
      </c>
      <c r="R24" s="176" t="s">
        <v>36</v>
      </c>
      <c r="S24" s="176" t="s">
        <v>38</v>
      </c>
      <c r="T24" s="214"/>
      <c r="U24" s="182"/>
      <c r="V24" s="213">
        <v>115</v>
      </c>
    </row>
    <row r="25" spans="1:22" s="201" customFormat="1" ht="24" customHeight="1">
      <c r="A25" s="190"/>
      <c r="B25" s="189"/>
      <c r="C25" s="188"/>
      <c r="D25" s="214" t="s">
        <v>689</v>
      </c>
      <c r="E25" s="176" t="s">
        <v>30</v>
      </c>
      <c r="F25" s="187">
        <v>2.9990000000000001</v>
      </c>
      <c r="G25" s="176" t="s">
        <v>31</v>
      </c>
      <c r="H25" s="176" t="s">
        <v>32</v>
      </c>
      <c r="I25" s="176" t="s">
        <v>33</v>
      </c>
      <c r="J25" s="186">
        <v>2750</v>
      </c>
      <c r="K25" s="186">
        <v>5914</v>
      </c>
      <c r="L25" s="176">
        <v>2999</v>
      </c>
      <c r="M25" s="185" t="s">
        <v>34</v>
      </c>
      <c r="N25" s="221">
        <v>12.02</v>
      </c>
      <c r="O25" s="184">
        <v>215.1597337770383</v>
      </c>
      <c r="P25" s="215">
        <v>10.59</v>
      </c>
      <c r="Q25" s="175" t="s">
        <v>35</v>
      </c>
      <c r="R25" s="176" t="s">
        <v>36</v>
      </c>
      <c r="S25" s="176" t="s">
        <v>38</v>
      </c>
      <c r="T25" s="214"/>
      <c r="U25" s="182"/>
      <c r="V25" s="213">
        <v>113</v>
      </c>
    </row>
    <row r="26" spans="1:22" s="201" customFormat="1" ht="24" customHeight="1">
      <c r="A26" s="190"/>
      <c r="B26" s="189"/>
      <c r="C26" s="188"/>
      <c r="D26" s="214" t="s">
        <v>688</v>
      </c>
      <c r="E26" s="176" t="s">
        <v>30</v>
      </c>
      <c r="F26" s="187">
        <v>2.9990000000000001</v>
      </c>
      <c r="G26" s="176" t="s">
        <v>31</v>
      </c>
      <c r="H26" s="176" t="s">
        <v>32</v>
      </c>
      <c r="I26" s="176" t="s">
        <v>33</v>
      </c>
      <c r="J26" s="186">
        <v>2496</v>
      </c>
      <c r="K26" s="186">
        <v>4661</v>
      </c>
      <c r="L26" s="176">
        <v>2000</v>
      </c>
      <c r="M26" s="185" t="s">
        <v>34</v>
      </c>
      <c r="N26" s="221">
        <v>13.73</v>
      </c>
      <c r="O26" s="184">
        <v>188.36270939548433</v>
      </c>
      <c r="P26" s="215">
        <v>11.93</v>
      </c>
      <c r="Q26" s="175" t="s">
        <v>35</v>
      </c>
      <c r="R26" s="176" t="s">
        <v>36</v>
      </c>
      <c r="S26" s="176" t="s">
        <v>38</v>
      </c>
      <c r="T26" s="214"/>
      <c r="U26" s="182"/>
      <c r="V26" s="213">
        <v>115</v>
      </c>
    </row>
    <row r="27" spans="1:22" s="201" customFormat="1" ht="24" customHeight="1">
      <c r="A27" s="190"/>
      <c r="B27" s="189"/>
      <c r="C27" s="188"/>
      <c r="D27" s="214" t="s">
        <v>688</v>
      </c>
      <c r="E27" s="176" t="s">
        <v>30</v>
      </c>
      <c r="F27" s="187">
        <v>2.9990000000000001</v>
      </c>
      <c r="G27" s="176" t="s">
        <v>31</v>
      </c>
      <c r="H27" s="176" t="s">
        <v>32</v>
      </c>
      <c r="I27" s="176" t="s">
        <v>33</v>
      </c>
      <c r="J27" s="186">
        <v>2750</v>
      </c>
      <c r="K27" s="186">
        <v>5914</v>
      </c>
      <c r="L27" s="176">
        <v>2999</v>
      </c>
      <c r="M27" s="185" t="s">
        <v>34</v>
      </c>
      <c r="N27" s="221">
        <v>12.02</v>
      </c>
      <c r="O27" s="184">
        <v>215.1597337770383</v>
      </c>
      <c r="P27" s="215">
        <v>10.59</v>
      </c>
      <c r="Q27" s="175" t="s">
        <v>35</v>
      </c>
      <c r="R27" s="176" t="s">
        <v>36</v>
      </c>
      <c r="S27" s="176" t="s">
        <v>38</v>
      </c>
      <c r="T27" s="214"/>
      <c r="U27" s="182"/>
      <c r="V27" s="213">
        <v>113</v>
      </c>
    </row>
    <row r="28" spans="1:22" s="201" customFormat="1" ht="24" customHeight="1">
      <c r="A28" s="190"/>
      <c r="B28" s="189"/>
      <c r="C28" s="188"/>
      <c r="D28" s="214" t="s">
        <v>687</v>
      </c>
      <c r="E28" s="176" t="s">
        <v>30</v>
      </c>
      <c r="F28" s="187">
        <v>2.9990000000000001</v>
      </c>
      <c r="G28" s="176" t="s">
        <v>31</v>
      </c>
      <c r="H28" s="176" t="s">
        <v>32</v>
      </c>
      <c r="I28" s="176" t="s">
        <v>33</v>
      </c>
      <c r="J28" s="186">
        <v>2496</v>
      </c>
      <c r="K28" s="186">
        <v>4661</v>
      </c>
      <c r="L28" s="176">
        <v>2000</v>
      </c>
      <c r="M28" s="185" t="s">
        <v>34</v>
      </c>
      <c r="N28" s="221">
        <v>13.73</v>
      </c>
      <c r="O28" s="184">
        <v>188.36270939548433</v>
      </c>
      <c r="P28" s="215">
        <v>11.93</v>
      </c>
      <c r="Q28" s="175" t="s">
        <v>35</v>
      </c>
      <c r="R28" s="176" t="s">
        <v>36</v>
      </c>
      <c r="S28" s="176" t="s">
        <v>38</v>
      </c>
      <c r="T28" s="214"/>
      <c r="U28" s="182"/>
      <c r="V28" s="213">
        <v>115</v>
      </c>
    </row>
    <row r="29" spans="1:22" s="201" customFormat="1" ht="24" customHeight="1">
      <c r="A29" s="190"/>
      <c r="B29" s="189"/>
      <c r="C29" s="188"/>
      <c r="D29" s="214" t="s">
        <v>687</v>
      </c>
      <c r="E29" s="176" t="s">
        <v>30</v>
      </c>
      <c r="F29" s="187">
        <v>2.9990000000000001</v>
      </c>
      <c r="G29" s="176" t="s">
        <v>31</v>
      </c>
      <c r="H29" s="176" t="s">
        <v>32</v>
      </c>
      <c r="I29" s="176" t="s">
        <v>33</v>
      </c>
      <c r="J29" s="186">
        <v>2750</v>
      </c>
      <c r="K29" s="186">
        <v>5914</v>
      </c>
      <c r="L29" s="176">
        <v>2999</v>
      </c>
      <c r="M29" s="185" t="s">
        <v>34</v>
      </c>
      <c r="N29" s="221">
        <v>12.02</v>
      </c>
      <c r="O29" s="184">
        <v>215.1597337770383</v>
      </c>
      <c r="P29" s="215">
        <v>10.59</v>
      </c>
      <c r="Q29" s="175" t="s">
        <v>35</v>
      </c>
      <c r="R29" s="176" t="s">
        <v>36</v>
      </c>
      <c r="S29" s="176" t="s">
        <v>38</v>
      </c>
      <c r="T29" s="214"/>
      <c r="U29" s="182"/>
      <c r="V29" s="213">
        <v>113</v>
      </c>
    </row>
    <row r="30" spans="1:22" s="201" customFormat="1" ht="24" customHeight="1">
      <c r="A30" s="190"/>
      <c r="B30" s="189"/>
      <c r="C30" s="188"/>
      <c r="D30" s="214" t="s">
        <v>686</v>
      </c>
      <c r="E30" s="176" t="s">
        <v>30</v>
      </c>
      <c r="F30" s="187">
        <v>2.9990000000000001</v>
      </c>
      <c r="G30" s="176" t="s">
        <v>31</v>
      </c>
      <c r="H30" s="176" t="s">
        <v>32</v>
      </c>
      <c r="I30" s="176" t="s">
        <v>33</v>
      </c>
      <c r="J30" s="186">
        <v>2496</v>
      </c>
      <c r="K30" s="186">
        <v>4661</v>
      </c>
      <c r="L30" s="176">
        <v>2000</v>
      </c>
      <c r="M30" s="185" t="s">
        <v>34</v>
      </c>
      <c r="N30" s="221">
        <v>13.73</v>
      </c>
      <c r="O30" s="184">
        <v>188.36270939548433</v>
      </c>
      <c r="P30" s="215">
        <v>11.93</v>
      </c>
      <c r="Q30" s="175" t="s">
        <v>35</v>
      </c>
      <c r="R30" s="176" t="s">
        <v>36</v>
      </c>
      <c r="S30" s="176" t="s">
        <v>38</v>
      </c>
      <c r="T30" s="214"/>
      <c r="U30" s="182"/>
      <c r="V30" s="213">
        <v>115</v>
      </c>
    </row>
    <row r="31" spans="1:22" s="201" customFormat="1" ht="24" customHeight="1">
      <c r="A31" s="190"/>
      <c r="B31" s="189"/>
      <c r="C31" s="188"/>
      <c r="D31" s="214" t="s">
        <v>685</v>
      </c>
      <c r="E31" s="176" t="s">
        <v>30</v>
      </c>
      <c r="F31" s="187">
        <v>2.9990000000000001</v>
      </c>
      <c r="G31" s="176" t="s">
        <v>31</v>
      </c>
      <c r="H31" s="176" t="s">
        <v>32</v>
      </c>
      <c r="I31" s="176" t="s">
        <v>33</v>
      </c>
      <c r="J31" s="186">
        <v>2496</v>
      </c>
      <c r="K31" s="186">
        <v>4661</v>
      </c>
      <c r="L31" s="176">
        <v>2000</v>
      </c>
      <c r="M31" s="185" t="s">
        <v>34</v>
      </c>
      <c r="N31" s="221">
        <v>13.73</v>
      </c>
      <c r="O31" s="184">
        <v>188.36270939548433</v>
      </c>
      <c r="P31" s="215">
        <v>11.93</v>
      </c>
      <c r="Q31" s="175" t="s">
        <v>35</v>
      </c>
      <c r="R31" s="176" t="s">
        <v>36</v>
      </c>
      <c r="S31" s="176" t="s">
        <v>38</v>
      </c>
      <c r="T31" s="214"/>
      <c r="U31" s="182"/>
      <c r="V31" s="213">
        <v>115</v>
      </c>
    </row>
    <row r="32" spans="1:22" s="201" customFormat="1" ht="24" customHeight="1">
      <c r="A32" s="190"/>
      <c r="B32" s="189"/>
      <c r="C32" s="188"/>
      <c r="D32" s="214" t="s">
        <v>684</v>
      </c>
      <c r="E32" s="176" t="s">
        <v>30</v>
      </c>
      <c r="F32" s="187">
        <v>2.9990000000000001</v>
      </c>
      <c r="G32" s="176" t="s">
        <v>31</v>
      </c>
      <c r="H32" s="176" t="s">
        <v>32</v>
      </c>
      <c r="I32" s="176" t="s">
        <v>33</v>
      </c>
      <c r="J32" s="186">
        <v>2496</v>
      </c>
      <c r="K32" s="186">
        <v>4661</v>
      </c>
      <c r="L32" s="176">
        <v>2000</v>
      </c>
      <c r="M32" s="185" t="s">
        <v>34</v>
      </c>
      <c r="N32" s="221">
        <v>13.73</v>
      </c>
      <c r="O32" s="184">
        <v>188.36270939548433</v>
      </c>
      <c r="P32" s="215">
        <v>11.93</v>
      </c>
      <c r="Q32" s="175" t="s">
        <v>35</v>
      </c>
      <c r="R32" s="176" t="s">
        <v>36</v>
      </c>
      <c r="S32" s="176" t="s">
        <v>38</v>
      </c>
      <c r="T32" s="214"/>
      <c r="U32" s="182"/>
      <c r="V32" s="213">
        <v>115</v>
      </c>
    </row>
    <row r="33" spans="1:22" s="201" customFormat="1" ht="24" customHeight="1">
      <c r="A33" s="190"/>
      <c r="B33" s="189"/>
      <c r="C33" s="188"/>
      <c r="D33" s="214" t="s">
        <v>684</v>
      </c>
      <c r="E33" s="176" t="s">
        <v>30</v>
      </c>
      <c r="F33" s="187">
        <v>2.9990000000000001</v>
      </c>
      <c r="G33" s="176" t="s">
        <v>31</v>
      </c>
      <c r="H33" s="176" t="s">
        <v>32</v>
      </c>
      <c r="I33" s="176" t="s">
        <v>33</v>
      </c>
      <c r="J33" s="186">
        <v>2750</v>
      </c>
      <c r="K33" s="186">
        <v>5914</v>
      </c>
      <c r="L33" s="176">
        <v>2999</v>
      </c>
      <c r="M33" s="185" t="s">
        <v>34</v>
      </c>
      <c r="N33" s="221">
        <v>12.02</v>
      </c>
      <c r="O33" s="184">
        <v>215.1597337770383</v>
      </c>
      <c r="P33" s="215">
        <v>10.59</v>
      </c>
      <c r="Q33" s="175" t="s">
        <v>35</v>
      </c>
      <c r="R33" s="176" t="s">
        <v>36</v>
      </c>
      <c r="S33" s="176" t="s">
        <v>38</v>
      </c>
      <c r="T33" s="214"/>
      <c r="U33" s="182"/>
      <c r="V33" s="213">
        <v>113</v>
      </c>
    </row>
    <row r="34" spans="1:22" s="201" customFormat="1" ht="24" customHeight="1">
      <c r="A34" s="190"/>
      <c r="B34" s="189"/>
      <c r="C34" s="188"/>
      <c r="D34" s="214" t="s">
        <v>684</v>
      </c>
      <c r="E34" s="176" t="s">
        <v>30</v>
      </c>
      <c r="F34" s="187">
        <v>2.9990000000000001</v>
      </c>
      <c r="G34" s="176" t="s">
        <v>53</v>
      </c>
      <c r="H34" s="176" t="s">
        <v>54</v>
      </c>
      <c r="I34" s="176" t="s">
        <v>33</v>
      </c>
      <c r="J34" s="186">
        <v>2750</v>
      </c>
      <c r="K34" s="186">
        <v>5914</v>
      </c>
      <c r="L34" s="176">
        <v>2999</v>
      </c>
      <c r="M34" s="185" t="s">
        <v>34</v>
      </c>
      <c r="N34" s="221">
        <v>11.82</v>
      </c>
      <c r="O34" s="184">
        <v>218.80033840947547</v>
      </c>
      <c r="P34" s="215">
        <v>10.59</v>
      </c>
      <c r="Q34" s="175" t="s">
        <v>35</v>
      </c>
      <c r="R34" s="176" t="s">
        <v>36</v>
      </c>
      <c r="S34" s="176" t="s">
        <v>38</v>
      </c>
      <c r="T34" s="214"/>
      <c r="U34" s="182"/>
      <c r="V34" s="213">
        <v>111</v>
      </c>
    </row>
    <row r="35" spans="1:22" s="201" customFormat="1" ht="24" customHeight="1">
      <c r="A35" s="190"/>
      <c r="B35" s="189"/>
      <c r="C35" s="188"/>
      <c r="D35" s="214" t="s">
        <v>683</v>
      </c>
      <c r="E35" s="176" t="s">
        <v>30</v>
      </c>
      <c r="F35" s="187">
        <v>2.9990000000000001</v>
      </c>
      <c r="G35" s="176" t="s">
        <v>31</v>
      </c>
      <c r="H35" s="176" t="s">
        <v>32</v>
      </c>
      <c r="I35" s="176" t="s">
        <v>33</v>
      </c>
      <c r="J35" s="186">
        <v>2496</v>
      </c>
      <c r="K35" s="186">
        <v>4661</v>
      </c>
      <c r="L35" s="176">
        <v>2000</v>
      </c>
      <c r="M35" s="185" t="s">
        <v>34</v>
      </c>
      <c r="N35" s="221">
        <v>13.73</v>
      </c>
      <c r="O35" s="184">
        <v>188.36270939548433</v>
      </c>
      <c r="P35" s="215">
        <v>11.93</v>
      </c>
      <c r="Q35" s="175" t="s">
        <v>35</v>
      </c>
      <c r="R35" s="176" t="s">
        <v>36</v>
      </c>
      <c r="S35" s="176" t="s">
        <v>38</v>
      </c>
      <c r="T35" s="214"/>
      <c r="U35" s="182"/>
      <c r="V35" s="213">
        <v>115</v>
      </c>
    </row>
    <row r="36" spans="1:22" s="201" customFormat="1" ht="24" customHeight="1">
      <c r="A36" s="190"/>
      <c r="B36" s="189"/>
      <c r="C36" s="188"/>
      <c r="D36" s="214" t="s">
        <v>683</v>
      </c>
      <c r="E36" s="176" t="s">
        <v>30</v>
      </c>
      <c r="F36" s="187">
        <v>2.9990000000000001</v>
      </c>
      <c r="G36" s="176" t="s">
        <v>31</v>
      </c>
      <c r="H36" s="176" t="s">
        <v>32</v>
      </c>
      <c r="I36" s="176" t="s">
        <v>33</v>
      </c>
      <c r="J36" s="186">
        <v>2750</v>
      </c>
      <c r="K36" s="186">
        <v>5914</v>
      </c>
      <c r="L36" s="176">
        <v>2999</v>
      </c>
      <c r="M36" s="185" t="s">
        <v>34</v>
      </c>
      <c r="N36" s="221">
        <v>12.02</v>
      </c>
      <c r="O36" s="184">
        <v>215.1597337770383</v>
      </c>
      <c r="P36" s="215">
        <v>10.59</v>
      </c>
      <c r="Q36" s="175" t="s">
        <v>35</v>
      </c>
      <c r="R36" s="176" t="s">
        <v>36</v>
      </c>
      <c r="S36" s="176" t="s">
        <v>38</v>
      </c>
      <c r="T36" s="214"/>
      <c r="U36" s="182"/>
      <c r="V36" s="213">
        <v>113</v>
      </c>
    </row>
    <row r="37" spans="1:22" s="201" customFormat="1" ht="24" customHeight="1">
      <c r="A37" s="190"/>
      <c r="B37" s="189"/>
      <c r="C37" s="188"/>
      <c r="D37" s="214" t="s">
        <v>683</v>
      </c>
      <c r="E37" s="176" t="s">
        <v>30</v>
      </c>
      <c r="F37" s="187">
        <v>2.9990000000000001</v>
      </c>
      <c r="G37" s="176" t="s">
        <v>53</v>
      </c>
      <c r="H37" s="176" t="s">
        <v>54</v>
      </c>
      <c r="I37" s="176" t="s">
        <v>33</v>
      </c>
      <c r="J37" s="186">
        <v>2750</v>
      </c>
      <c r="K37" s="186">
        <v>5914</v>
      </c>
      <c r="L37" s="176">
        <v>2999</v>
      </c>
      <c r="M37" s="185" t="s">
        <v>34</v>
      </c>
      <c r="N37" s="221">
        <v>11.82</v>
      </c>
      <c r="O37" s="184">
        <v>218.80033840947547</v>
      </c>
      <c r="P37" s="215">
        <v>10.59</v>
      </c>
      <c r="Q37" s="175" t="s">
        <v>35</v>
      </c>
      <c r="R37" s="176" t="s">
        <v>36</v>
      </c>
      <c r="S37" s="176" t="s">
        <v>38</v>
      </c>
      <c r="T37" s="214"/>
      <c r="U37" s="182"/>
      <c r="V37" s="213">
        <v>111</v>
      </c>
    </row>
    <row r="38" spans="1:22" s="201" customFormat="1" ht="24" customHeight="1">
      <c r="A38" s="190"/>
      <c r="B38" s="189"/>
      <c r="C38" s="188"/>
      <c r="D38" s="214" t="s">
        <v>682</v>
      </c>
      <c r="E38" s="176" t="s">
        <v>30</v>
      </c>
      <c r="F38" s="187">
        <v>2.9990000000000001</v>
      </c>
      <c r="G38" s="176" t="s">
        <v>31</v>
      </c>
      <c r="H38" s="176" t="s">
        <v>32</v>
      </c>
      <c r="I38" s="176" t="s">
        <v>66</v>
      </c>
      <c r="J38" s="186">
        <v>2496</v>
      </c>
      <c r="K38" s="186">
        <v>4661</v>
      </c>
      <c r="L38" s="176">
        <v>2000</v>
      </c>
      <c r="M38" s="185" t="s">
        <v>34</v>
      </c>
      <c r="N38" s="221">
        <v>13.27</v>
      </c>
      <c r="O38" s="184">
        <v>194.89223813112284</v>
      </c>
      <c r="P38" s="215">
        <v>11.93</v>
      </c>
      <c r="Q38" s="175" t="s">
        <v>35</v>
      </c>
      <c r="R38" s="176" t="s">
        <v>36</v>
      </c>
      <c r="S38" s="176" t="s">
        <v>37</v>
      </c>
      <c r="T38" s="214"/>
      <c r="U38" s="182"/>
      <c r="V38" s="213">
        <v>111</v>
      </c>
    </row>
    <row r="39" spans="1:22" s="201" customFormat="1" ht="24" customHeight="1">
      <c r="A39" s="190"/>
      <c r="B39" s="189"/>
      <c r="C39" s="188"/>
      <c r="D39" s="214" t="s">
        <v>682</v>
      </c>
      <c r="E39" s="176" t="s">
        <v>30</v>
      </c>
      <c r="F39" s="187">
        <v>2.9990000000000001</v>
      </c>
      <c r="G39" s="176" t="s">
        <v>31</v>
      </c>
      <c r="H39" s="176" t="s">
        <v>32</v>
      </c>
      <c r="I39" s="176" t="s">
        <v>66</v>
      </c>
      <c r="J39" s="186">
        <v>2496</v>
      </c>
      <c r="K39" s="186">
        <v>4661</v>
      </c>
      <c r="L39" s="176">
        <v>2000</v>
      </c>
      <c r="M39" s="185" t="s">
        <v>34</v>
      </c>
      <c r="N39" s="221">
        <v>13.27</v>
      </c>
      <c r="O39" s="184">
        <v>194.89223813112284</v>
      </c>
      <c r="P39" s="215">
        <v>11.93</v>
      </c>
      <c r="Q39" s="175" t="s">
        <v>35</v>
      </c>
      <c r="R39" s="176" t="s">
        <v>36</v>
      </c>
      <c r="S39" s="176" t="s">
        <v>38</v>
      </c>
      <c r="T39" s="214"/>
      <c r="U39" s="182"/>
      <c r="V39" s="213">
        <v>111</v>
      </c>
    </row>
    <row r="40" spans="1:22" s="201" customFormat="1" ht="24" customHeight="1">
      <c r="A40" s="190"/>
      <c r="B40" s="189"/>
      <c r="C40" s="188"/>
      <c r="D40" s="214" t="s">
        <v>682</v>
      </c>
      <c r="E40" s="176" t="s">
        <v>30</v>
      </c>
      <c r="F40" s="187">
        <v>2.9990000000000001</v>
      </c>
      <c r="G40" s="176" t="s">
        <v>31</v>
      </c>
      <c r="H40" s="176" t="s">
        <v>32</v>
      </c>
      <c r="I40" s="176" t="s">
        <v>33</v>
      </c>
      <c r="J40" s="186">
        <v>2496</v>
      </c>
      <c r="K40" s="186">
        <v>4661</v>
      </c>
      <c r="L40" s="176">
        <v>2000</v>
      </c>
      <c r="M40" s="185" t="s">
        <v>34</v>
      </c>
      <c r="N40" s="221">
        <v>13.26</v>
      </c>
      <c r="O40" s="184">
        <v>195.0392156862745</v>
      </c>
      <c r="P40" s="215">
        <v>11.93</v>
      </c>
      <c r="Q40" s="175" t="s">
        <v>67</v>
      </c>
      <c r="R40" s="176" t="s">
        <v>36</v>
      </c>
      <c r="S40" s="176" t="s">
        <v>37</v>
      </c>
      <c r="T40" s="214"/>
      <c r="U40" s="182"/>
      <c r="V40" s="213">
        <v>111</v>
      </c>
    </row>
    <row r="41" spans="1:22" s="201" customFormat="1" ht="24" customHeight="1">
      <c r="A41" s="190"/>
      <c r="B41" s="189"/>
      <c r="C41" s="188"/>
      <c r="D41" s="214" t="s">
        <v>682</v>
      </c>
      <c r="E41" s="176" t="s">
        <v>30</v>
      </c>
      <c r="F41" s="187">
        <v>2.9990000000000001</v>
      </c>
      <c r="G41" s="176" t="s">
        <v>31</v>
      </c>
      <c r="H41" s="176" t="s">
        <v>32</v>
      </c>
      <c r="I41" s="176" t="s">
        <v>33</v>
      </c>
      <c r="J41" s="186">
        <v>2496</v>
      </c>
      <c r="K41" s="186">
        <v>4661</v>
      </c>
      <c r="L41" s="176">
        <v>2000</v>
      </c>
      <c r="M41" s="185" t="s">
        <v>34</v>
      </c>
      <c r="N41" s="221">
        <v>13.26</v>
      </c>
      <c r="O41" s="184">
        <v>195.0392156862745</v>
      </c>
      <c r="P41" s="215">
        <v>11.93</v>
      </c>
      <c r="Q41" s="175" t="s">
        <v>67</v>
      </c>
      <c r="R41" s="176" t="s">
        <v>36</v>
      </c>
      <c r="S41" s="176" t="s">
        <v>38</v>
      </c>
      <c r="T41" s="214"/>
      <c r="U41" s="182"/>
      <c r="V41" s="213">
        <v>111</v>
      </c>
    </row>
    <row r="42" spans="1:22" s="201" customFormat="1" ht="24" customHeight="1">
      <c r="A42" s="190"/>
      <c r="B42" s="189"/>
      <c r="C42" s="188"/>
      <c r="D42" s="214" t="s">
        <v>682</v>
      </c>
      <c r="E42" s="176" t="s">
        <v>30</v>
      </c>
      <c r="F42" s="187">
        <v>2.9990000000000001</v>
      </c>
      <c r="G42" s="176" t="s">
        <v>31</v>
      </c>
      <c r="H42" s="176" t="s">
        <v>32</v>
      </c>
      <c r="I42" s="176" t="s">
        <v>66</v>
      </c>
      <c r="J42" s="186">
        <v>2496</v>
      </c>
      <c r="K42" s="186">
        <v>4661</v>
      </c>
      <c r="L42" s="176">
        <v>2000</v>
      </c>
      <c r="M42" s="185" t="s">
        <v>34</v>
      </c>
      <c r="N42" s="221">
        <v>12.82</v>
      </c>
      <c r="O42" s="184">
        <v>201.73322932917318</v>
      </c>
      <c r="P42" s="215">
        <v>11.93</v>
      </c>
      <c r="Q42" s="175" t="s">
        <v>67</v>
      </c>
      <c r="R42" s="176" t="s">
        <v>36</v>
      </c>
      <c r="S42" s="176" t="s">
        <v>37</v>
      </c>
      <c r="T42" s="214"/>
      <c r="U42" s="182"/>
      <c r="V42" s="213">
        <v>107</v>
      </c>
    </row>
    <row r="43" spans="1:22" s="201" customFormat="1" ht="24" customHeight="1">
      <c r="A43" s="190"/>
      <c r="B43" s="189"/>
      <c r="C43" s="188"/>
      <c r="D43" s="214" t="s">
        <v>682</v>
      </c>
      <c r="E43" s="176" t="s">
        <v>30</v>
      </c>
      <c r="F43" s="187">
        <v>2.9990000000000001</v>
      </c>
      <c r="G43" s="176" t="s">
        <v>31</v>
      </c>
      <c r="H43" s="176" t="s">
        <v>32</v>
      </c>
      <c r="I43" s="176" t="s">
        <v>66</v>
      </c>
      <c r="J43" s="186">
        <v>2496</v>
      </c>
      <c r="K43" s="186">
        <v>4661</v>
      </c>
      <c r="L43" s="176">
        <v>2000</v>
      </c>
      <c r="M43" s="185" t="s">
        <v>34</v>
      </c>
      <c r="N43" s="221">
        <v>12.82</v>
      </c>
      <c r="O43" s="184">
        <v>201.73322932917318</v>
      </c>
      <c r="P43" s="215">
        <v>11.93</v>
      </c>
      <c r="Q43" s="175" t="s">
        <v>67</v>
      </c>
      <c r="R43" s="176" t="s">
        <v>36</v>
      </c>
      <c r="S43" s="176" t="s">
        <v>38</v>
      </c>
      <c r="T43" s="214"/>
      <c r="U43" s="182"/>
      <c r="V43" s="213">
        <v>107</v>
      </c>
    </row>
    <row r="44" spans="1:22" s="201" customFormat="1" ht="24" customHeight="1">
      <c r="A44" s="190"/>
      <c r="B44" s="189"/>
      <c r="C44" s="188"/>
      <c r="D44" s="214" t="s">
        <v>681</v>
      </c>
      <c r="E44" s="176" t="s">
        <v>30</v>
      </c>
      <c r="F44" s="187">
        <v>2.9990000000000001</v>
      </c>
      <c r="G44" s="176" t="s">
        <v>31</v>
      </c>
      <c r="H44" s="176" t="s">
        <v>32</v>
      </c>
      <c r="I44" s="176" t="s">
        <v>66</v>
      </c>
      <c r="J44" s="186">
        <v>2496</v>
      </c>
      <c r="K44" s="186">
        <v>4661</v>
      </c>
      <c r="L44" s="176">
        <v>2000</v>
      </c>
      <c r="M44" s="185" t="s">
        <v>34</v>
      </c>
      <c r="N44" s="221">
        <v>13.27</v>
      </c>
      <c r="O44" s="184">
        <v>194.89223813112284</v>
      </c>
      <c r="P44" s="215">
        <v>11.93</v>
      </c>
      <c r="Q44" s="175" t="s">
        <v>35</v>
      </c>
      <c r="R44" s="176" t="s">
        <v>36</v>
      </c>
      <c r="S44" s="176" t="s">
        <v>37</v>
      </c>
      <c r="T44" s="214"/>
      <c r="U44" s="182"/>
      <c r="V44" s="213">
        <v>111</v>
      </c>
    </row>
    <row r="45" spans="1:22" s="201" customFormat="1" ht="24" customHeight="1">
      <c r="A45" s="190"/>
      <c r="B45" s="189"/>
      <c r="C45" s="188"/>
      <c r="D45" s="214" t="s">
        <v>681</v>
      </c>
      <c r="E45" s="176" t="s">
        <v>30</v>
      </c>
      <c r="F45" s="187">
        <v>2.9990000000000001</v>
      </c>
      <c r="G45" s="176" t="s">
        <v>31</v>
      </c>
      <c r="H45" s="176" t="s">
        <v>32</v>
      </c>
      <c r="I45" s="176" t="s">
        <v>66</v>
      </c>
      <c r="J45" s="186">
        <v>2496</v>
      </c>
      <c r="K45" s="186">
        <v>4661</v>
      </c>
      <c r="L45" s="176">
        <v>2000</v>
      </c>
      <c r="M45" s="185" t="s">
        <v>34</v>
      </c>
      <c r="N45" s="221">
        <v>13.27</v>
      </c>
      <c r="O45" s="184">
        <v>194.89223813112284</v>
      </c>
      <c r="P45" s="215">
        <v>11.93</v>
      </c>
      <c r="Q45" s="175" t="s">
        <v>35</v>
      </c>
      <c r="R45" s="176" t="s">
        <v>36</v>
      </c>
      <c r="S45" s="176" t="s">
        <v>38</v>
      </c>
      <c r="T45" s="214"/>
      <c r="U45" s="182"/>
      <c r="V45" s="213">
        <v>111</v>
      </c>
    </row>
    <row r="46" spans="1:22" s="201" customFormat="1" ht="24" customHeight="1">
      <c r="A46" s="190"/>
      <c r="B46" s="189"/>
      <c r="C46" s="188"/>
      <c r="D46" s="214" t="s">
        <v>681</v>
      </c>
      <c r="E46" s="176" t="s">
        <v>30</v>
      </c>
      <c r="F46" s="187">
        <v>2.9990000000000001</v>
      </c>
      <c r="G46" s="176" t="s">
        <v>31</v>
      </c>
      <c r="H46" s="176" t="s">
        <v>32</v>
      </c>
      <c r="I46" s="176" t="s">
        <v>33</v>
      </c>
      <c r="J46" s="186">
        <v>2496</v>
      </c>
      <c r="K46" s="186">
        <v>4661</v>
      </c>
      <c r="L46" s="176">
        <v>2000</v>
      </c>
      <c r="M46" s="185" t="s">
        <v>34</v>
      </c>
      <c r="N46" s="221">
        <v>13.26</v>
      </c>
      <c r="O46" s="184">
        <v>195.0392156862745</v>
      </c>
      <c r="P46" s="215">
        <v>11.93</v>
      </c>
      <c r="Q46" s="175" t="s">
        <v>67</v>
      </c>
      <c r="R46" s="176" t="s">
        <v>36</v>
      </c>
      <c r="S46" s="176" t="s">
        <v>37</v>
      </c>
      <c r="T46" s="214"/>
      <c r="U46" s="182"/>
      <c r="V46" s="213">
        <v>111</v>
      </c>
    </row>
    <row r="47" spans="1:22" s="201" customFormat="1" ht="24" customHeight="1">
      <c r="A47" s="190"/>
      <c r="B47" s="189"/>
      <c r="C47" s="188"/>
      <c r="D47" s="214" t="s">
        <v>681</v>
      </c>
      <c r="E47" s="176" t="s">
        <v>30</v>
      </c>
      <c r="F47" s="187">
        <v>2.9990000000000001</v>
      </c>
      <c r="G47" s="176" t="s">
        <v>31</v>
      </c>
      <c r="H47" s="176" t="s">
        <v>32</v>
      </c>
      <c r="I47" s="176" t="s">
        <v>33</v>
      </c>
      <c r="J47" s="186">
        <v>2496</v>
      </c>
      <c r="K47" s="186">
        <v>4661</v>
      </c>
      <c r="L47" s="176">
        <v>2000</v>
      </c>
      <c r="M47" s="185" t="s">
        <v>34</v>
      </c>
      <c r="N47" s="221">
        <v>13.26</v>
      </c>
      <c r="O47" s="184">
        <v>195.0392156862745</v>
      </c>
      <c r="P47" s="215">
        <v>11.93</v>
      </c>
      <c r="Q47" s="175" t="s">
        <v>67</v>
      </c>
      <c r="R47" s="176" t="s">
        <v>36</v>
      </c>
      <c r="S47" s="176" t="s">
        <v>38</v>
      </c>
      <c r="T47" s="214"/>
      <c r="U47" s="182"/>
      <c r="V47" s="213">
        <v>111</v>
      </c>
    </row>
    <row r="48" spans="1:22" s="201" customFormat="1" ht="24" customHeight="1">
      <c r="A48" s="190"/>
      <c r="B48" s="189"/>
      <c r="C48" s="188"/>
      <c r="D48" s="214" t="s">
        <v>681</v>
      </c>
      <c r="E48" s="176" t="s">
        <v>30</v>
      </c>
      <c r="F48" s="187">
        <v>2.9990000000000001</v>
      </c>
      <c r="G48" s="176" t="s">
        <v>31</v>
      </c>
      <c r="H48" s="176" t="s">
        <v>32</v>
      </c>
      <c r="I48" s="176" t="s">
        <v>66</v>
      </c>
      <c r="J48" s="186">
        <v>2496</v>
      </c>
      <c r="K48" s="186">
        <v>4661</v>
      </c>
      <c r="L48" s="176">
        <v>2000</v>
      </c>
      <c r="M48" s="185" t="s">
        <v>34</v>
      </c>
      <c r="N48" s="221">
        <v>12.82</v>
      </c>
      <c r="O48" s="184">
        <v>201.73322932917318</v>
      </c>
      <c r="P48" s="215">
        <v>11.93</v>
      </c>
      <c r="Q48" s="175" t="s">
        <v>67</v>
      </c>
      <c r="R48" s="176" t="s">
        <v>36</v>
      </c>
      <c r="S48" s="176" t="s">
        <v>37</v>
      </c>
      <c r="T48" s="214"/>
      <c r="U48" s="182"/>
      <c r="V48" s="213">
        <v>107</v>
      </c>
    </row>
    <row r="49" spans="1:22" s="201" customFormat="1" ht="24" customHeight="1">
      <c r="A49" s="190"/>
      <c r="B49" s="189"/>
      <c r="C49" s="188"/>
      <c r="D49" s="214" t="s">
        <v>681</v>
      </c>
      <c r="E49" s="176" t="s">
        <v>30</v>
      </c>
      <c r="F49" s="187">
        <v>2.9990000000000001</v>
      </c>
      <c r="G49" s="176" t="s">
        <v>31</v>
      </c>
      <c r="H49" s="176" t="s">
        <v>32</v>
      </c>
      <c r="I49" s="176" t="s">
        <v>66</v>
      </c>
      <c r="J49" s="186">
        <v>2496</v>
      </c>
      <c r="K49" s="186">
        <v>4661</v>
      </c>
      <c r="L49" s="176">
        <v>2000</v>
      </c>
      <c r="M49" s="185" t="s">
        <v>34</v>
      </c>
      <c r="N49" s="221">
        <v>12.82</v>
      </c>
      <c r="O49" s="184">
        <v>201.73322932917318</v>
      </c>
      <c r="P49" s="215">
        <v>11.93</v>
      </c>
      <c r="Q49" s="175" t="s">
        <v>67</v>
      </c>
      <c r="R49" s="176" t="s">
        <v>36</v>
      </c>
      <c r="S49" s="176" t="s">
        <v>38</v>
      </c>
      <c r="T49" s="214"/>
      <c r="U49" s="182"/>
      <c r="V49" s="213">
        <v>107</v>
      </c>
    </row>
    <row r="50" spans="1:22" s="201" customFormat="1" ht="24" customHeight="1">
      <c r="A50" s="190"/>
      <c r="B50" s="189"/>
      <c r="C50" s="188"/>
      <c r="D50" s="214" t="s">
        <v>680</v>
      </c>
      <c r="E50" s="176" t="s">
        <v>30</v>
      </c>
      <c r="F50" s="187">
        <v>2.9990000000000001</v>
      </c>
      <c r="G50" s="176" t="s">
        <v>31</v>
      </c>
      <c r="H50" s="176" t="s">
        <v>32</v>
      </c>
      <c r="I50" s="176" t="s">
        <v>66</v>
      </c>
      <c r="J50" s="186">
        <v>2496</v>
      </c>
      <c r="K50" s="186">
        <v>4661</v>
      </c>
      <c r="L50" s="176">
        <v>2000</v>
      </c>
      <c r="M50" s="185" t="s">
        <v>34</v>
      </c>
      <c r="N50" s="221">
        <v>13.27</v>
      </c>
      <c r="O50" s="184">
        <v>194.89223813112284</v>
      </c>
      <c r="P50" s="215">
        <v>11.93</v>
      </c>
      <c r="Q50" s="175" t="s">
        <v>35</v>
      </c>
      <c r="R50" s="176" t="s">
        <v>36</v>
      </c>
      <c r="S50" s="176" t="s">
        <v>38</v>
      </c>
      <c r="T50" s="214"/>
      <c r="U50" s="182"/>
      <c r="V50" s="213">
        <v>111</v>
      </c>
    </row>
    <row r="51" spans="1:22" s="201" customFormat="1" ht="24" customHeight="1">
      <c r="A51" s="190"/>
      <c r="B51" s="189"/>
      <c r="C51" s="188"/>
      <c r="D51" s="214" t="s">
        <v>680</v>
      </c>
      <c r="E51" s="176" t="s">
        <v>30</v>
      </c>
      <c r="F51" s="187">
        <v>2.9990000000000001</v>
      </c>
      <c r="G51" s="176" t="s">
        <v>31</v>
      </c>
      <c r="H51" s="176" t="s">
        <v>32</v>
      </c>
      <c r="I51" s="176" t="s">
        <v>33</v>
      </c>
      <c r="J51" s="186">
        <v>2496</v>
      </c>
      <c r="K51" s="186">
        <v>4661</v>
      </c>
      <c r="L51" s="176">
        <v>2000</v>
      </c>
      <c r="M51" s="185" t="s">
        <v>34</v>
      </c>
      <c r="N51" s="221">
        <v>13.26</v>
      </c>
      <c r="O51" s="184">
        <v>195.0392156862745</v>
      </c>
      <c r="P51" s="215">
        <v>11.93</v>
      </c>
      <c r="Q51" s="175" t="s">
        <v>67</v>
      </c>
      <c r="R51" s="176" t="s">
        <v>36</v>
      </c>
      <c r="S51" s="176" t="s">
        <v>38</v>
      </c>
      <c r="T51" s="214"/>
      <c r="U51" s="182"/>
      <c r="V51" s="213">
        <v>111</v>
      </c>
    </row>
    <row r="52" spans="1:22" s="201" customFormat="1" ht="24" customHeight="1">
      <c r="A52" s="190"/>
      <c r="B52" s="189"/>
      <c r="C52" s="188"/>
      <c r="D52" s="214" t="s">
        <v>680</v>
      </c>
      <c r="E52" s="176" t="s">
        <v>30</v>
      </c>
      <c r="F52" s="187">
        <v>2.9990000000000001</v>
      </c>
      <c r="G52" s="176" t="s">
        <v>31</v>
      </c>
      <c r="H52" s="176" t="s">
        <v>32</v>
      </c>
      <c r="I52" s="176" t="s">
        <v>66</v>
      </c>
      <c r="J52" s="186">
        <v>2496</v>
      </c>
      <c r="K52" s="186">
        <v>4661</v>
      </c>
      <c r="L52" s="176">
        <v>2000</v>
      </c>
      <c r="M52" s="185" t="s">
        <v>34</v>
      </c>
      <c r="N52" s="221">
        <v>12.82</v>
      </c>
      <c r="O52" s="184">
        <v>201.73322932917318</v>
      </c>
      <c r="P52" s="215">
        <v>11.93</v>
      </c>
      <c r="Q52" s="175" t="s">
        <v>67</v>
      </c>
      <c r="R52" s="176" t="s">
        <v>36</v>
      </c>
      <c r="S52" s="176" t="s">
        <v>38</v>
      </c>
      <c r="T52" s="214"/>
      <c r="U52" s="182"/>
      <c r="V52" s="213">
        <v>107</v>
      </c>
    </row>
    <row r="53" spans="1:22" s="201" customFormat="1" ht="24" customHeight="1">
      <c r="A53" s="190"/>
      <c r="B53" s="189"/>
      <c r="C53" s="188"/>
      <c r="D53" s="214" t="s">
        <v>679</v>
      </c>
      <c r="E53" s="176" t="s">
        <v>30</v>
      </c>
      <c r="F53" s="187">
        <v>2.9990000000000001</v>
      </c>
      <c r="G53" s="176" t="s">
        <v>31</v>
      </c>
      <c r="H53" s="176" t="s">
        <v>32</v>
      </c>
      <c r="I53" s="176" t="s">
        <v>66</v>
      </c>
      <c r="J53" s="186">
        <v>2496</v>
      </c>
      <c r="K53" s="186">
        <v>4661</v>
      </c>
      <c r="L53" s="176">
        <v>2000</v>
      </c>
      <c r="M53" s="185" t="s">
        <v>34</v>
      </c>
      <c r="N53" s="221">
        <v>13.27</v>
      </c>
      <c r="O53" s="184">
        <v>194.89223813112284</v>
      </c>
      <c r="P53" s="215">
        <v>11.93</v>
      </c>
      <c r="Q53" s="175" t="s">
        <v>35</v>
      </c>
      <c r="R53" s="176" t="s">
        <v>36</v>
      </c>
      <c r="S53" s="176" t="s">
        <v>38</v>
      </c>
      <c r="T53" s="214"/>
      <c r="U53" s="182"/>
      <c r="V53" s="213">
        <v>111</v>
      </c>
    </row>
    <row r="54" spans="1:22" s="201" customFormat="1" ht="24" customHeight="1">
      <c r="A54" s="190"/>
      <c r="B54" s="189"/>
      <c r="C54" s="188"/>
      <c r="D54" s="214" t="s">
        <v>679</v>
      </c>
      <c r="E54" s="176" t="s">
        <v>30</v>
      </c>
      <c r="F54" s="187">
        <v>2.9990000000000001</v>
      </c>
      <c r="G54" s="176" t="s">
        <v>31</v>
      </c>
      <c r="H54" s="176" t="s">
        <v>32</v>
      </c>
      <c r="I54" s="176" t="s">
        <v>33</v>
      </c>
      <c r="J54" s="186">
        <v>2496</v>
      </c>
      <c r="K54" s="186">
        <v>4661</v>
      </c>
      <c r="L54" s="176">
        <v>2000</v>
      </c>
      <c r="M54" s="185" t="s">
        <v>34</v>
      </c>
      <c r="N54" s="221">
        <v>13.26</v>
      </c>
      <c r="O54" s="184">
        <v>195.0392156862745</v>
      </c>
      <c r="P54" s="215">
        <v>11.93</v>
      </c>
      <c r="Q54" s="175" t="s">
        <v>67</v>
      </c>
      <c r="R54" s="176" t="s">
        <v>36</v>
      </c>
      <c r="S54" s="176" t="s">
        <v>38</v>
      </c>
      <c r="T54" s="214"/>
      <c r="U54" s="182"/>
      <c r="V54" s="213">
        <v>111</v>
      </c>
    </row>
    <row r="55" spans="1:22" s="201" customFormat="1" ht="24" customHeight="1">
      <c r="A55" s="190"/>
      <c r="B55" s="189"/>
      <c r="C55" s="188"/>
      <c r="D55" s="214" t="s">
        <v>679</v>
      </c>
      <c r="E55" s="176" t="s">
        <v>30</v>
      </c>
      <c r="F55" s="187">
        <v>2.9990000000000001</v>
      </c>
      <c r="G55" s="176" t="s">
        <v>31</v>
      </c>
      <c r="H55" s="176" t="s">
        <v>32</v>
      </c>
      <c r="I55" s="176" t="s">
        <v>66</v>
      </c>
      <c r="J55" s="186">
        <v>2496</v>
      </c>
      <c r="K55" s="186">
        <v>4661</v>
      </c>
      <c r="L55" s="176">
        <v>2000</v>
      </c>
      <c r="M55" s="185" t="s">
        <v>34</v>
      </c>
      <c r="N55" s="221">
        <v>12.82</v>
      </c>
      <c r="O55" s="184">
        <v>201.73322932917318</v>
      </c>
      <c r="P55" s="215">
        <v>11.93</v>
      </c>
      <c r="Q55" s="175" t="s">
        <v>67</v>
      </c>
      <c r="R55" s="176" t="s">
        <v>36</v>
      </c>
      <c r="S55" s="176" t="s">
        <v>38</v>
      </c>
      <c r="T55" s="214"/>
      <c r="U55" s="182"/>
      <c r="V55" s="213">
        <v>107</v>
      </c>
    </row>
    <row r="56" spans="1:22" s="201" customFormat="1" ht="24" customHeight="1">
      <c r="A56" s="190"/>
      <c r="B56" s="189"/>
      <c r="C56" s="188"/>
      <c r="D56" s="214" t="s">
        <v>678</v>
      </c>
      <c r="E56" s="176" t="s">
        <v>30</v>
      </c>
      <c r="F56" s="187">
        <v>2.9990000000000001</v>
      </c>
      <c r="G56" s="176" t="s">
        <v>31</v>
      </c>
      <c r="H56" s="176" t="s">
        <v>32</v>
      </c>
      <c r="I56" s="176" t="s">
        <v>66</v>
      </c>
      <c r="J56" s="186">
        <v>2496</v>
      </c>
      <c r="K56" s="186">
        <v>4661</v>
      </c>
      <c r="L56" s="176">
        <v>2000</v>
      </c>
      <c r="M56" s="185" t="s">
        <v>34</v>
      </c>
      <c r="N56" s="221">
        <v>13.27</v>
      </c>
      <c r="O56" s="184">
        <v>194.89223813112284</v>
      </c>
      <c r="P56" s="215">
        <v>11.93</v>
      </c>
      <c r="Q56" s="175" t="s">
        <v>35</v>
      </c>
      <c r="R56" s="176" t="s">
        <v>36</v>
      </c>
      <c r="S56" s="176" t="s">
        <v>38</v>
      </c>
      <c r="T56" s="214"/>
      <c r="U56" s="182"/>
      <c r="V56" s="213">
        <v>111</v>
      </c>
    </row>
    <row r="57" spans="1:22" s="201" customFormat="1" ht="24" customHeight="1">
      <c r="A57" s="190"/>
      <c r="B57" s="189"/>
      <c r="C57" s="188"/>
      <c r="D57" s="214" t="s">
        <v>678</v>
      </c>
      <c r="E57" s="176" t="s">
        <v>30</v>
      </c>
      <c r="F57" s="187">
        <v>2.9990000000000001</v>
      </c>
      <c r="G57" s="176" t="s">
        <v>31</v>
      </c>
      <c r="H57" s="176" t="s">
        <v>32</v>
      </c>
      <c r="I57" s="176" t="s">
        <v>33</v>
      </c>
      <c r="J57" s="186">
        <v>2496</v>
      </c>
      <c r="K57" s="186">
        <v>4661</v>
      </c>
      <c r="L57" s="176">
        <v>2000</v>
      </c>
      <c r="M57" s="185" t="s">
        <v>34</v>
      </c>
      <c r="N57" s="221">
        <v>13.26</v>
      </c>
      <c r="O57" s="184">
        <v>195.0392156862745</v>
      </c>
      <c r="P57" s="215">
        <v>11.93</v>
      </c>
      <c r="Q57" s="175" t="s">
        <v>67</v>
      </c>
      <c r="R57" s="176" t="s">
        <v>36</v>
      </c>
      <c r="S57" s="176" t="s">
        <v>38</v>
      </c>
      <c r="T57" s="214"/>
      <c r="U57" s="182"/>
      <c r="V57" s="213">
        <v>111</v>
      </c>
    </row>
    <row r="58" spans="1:22" s="201" customFormat="1" ht="24" customHeight="1">
      <c r="A58" s="190"/>
      <c r="B58" s="189"/>
      <c r="C58" s="188"/>
      <c r="D58" s="214" t="s">
        <v>678</v>
      </c>
      <c r="E58" s="176" t="s">
        <v>30</v>
      </c>
      <c r="F58" s="187">
        <v>2.9990000000000001</v>
      </c>
      <c r="G58" s="176" t="s">
        <v>31</v>
      </c>
      <c r="H58" s="176" t="s">
        <v>32</v>
      </c>
      <c r="I58" s="176" t="s">
        <v>66</v>
      </c>
      <c r="J58" s="186">
        <v>2496</v>
      </c>
      <c r="K58" s="186">
        <v>4661</v>
      </c>
      <c r="L58" s="176">
        <v>2000</v>
      </c>
      <c r="M58" s="185" t="s">
        <v>34</v>
      </c>
      <c r="N58" s="221">
        <v>12.82</v>
      </c>
      <c r="O58" s="184">
        <v>201.73322932917318</v>
      </c>
      <c r="P58" s="215">
        <v>11.93</v>
      </c>
      <c r="Q58" s="175" t="s">
        <v>67</v>
      </c>
      <c r="R58" s="176" t="s">
        <v>36</v>
      </c>
      <c r="S58" s="176" t="s">
        <v>38</v>
      </c>
      <c r="T58" s="214"/>
      <c r="U58" s="182"/>
      <c r="V58" s="213">
        <v>107</v>
      </c>
    </row>
    <row r="59" spans="1:22" s="201" customFormat="1" ht="24" customHeight="1">
      <c r="A59" s="190"/>
      <c r="B59" s="189"/>
      <c r="C59" s="188"/>
      <c r="D59" s="214" t="s">
        <v>677</v>
      </c>
      <c r="E59" s="176" t="s">
        <v>30</v>
      </c>
      <c r="F59" s="187">
        <v>2.9990000000000001</v>
      </c>
      <c r="G59" s="176" t="s">
        <v>31</v>
      </c>
      <c r="H59" s="176" t="s">
        <v>32</v>
      </c>
      <c r="I59" s="176" t="s">
        <v>66</v>
      </c>
      <c r="J59" s="186">
        <v>2496</v>
      </c>
      <c r="K59" s="186">
        <v>4661</v>
      </c>
      <c r="L59" s="176">
        <v>2000</v>
      </c>
      <c r="M59" s="185" t="s">
        <v>34</v>
      </c>
      <c r="N59" s="221">
        <v>13.27</v>
      </c>
      <c r="O59" s="184">
        <v>194.89223813112284</v>
      </c>
      <c r="P59" s="215">
        <v>11.93</v>
      </c>
      <c r="Q59" s="175" t="s">
        <v>35</v>
      </c>
      <c r="R59" s="176" t="s">
        <v>36</v>
      </c>
      <c r="S59" s="176" t="s">
        <v>38</v>
      </c>
      <c r="T59" s="214"/>
      <c r="U59" s="182"/>
      <c r="V59" s="213">
        <v>111</v>
      </c>
    </row>
    <row r="60" spans="1:22" s="201" customFormat="1" ht="24" customHeight="1">
      <c r="A60" s="190"/>
      <c r="B60" s="189"/>
      <c r="C60" s="188"/>
      <c r="D60" s="214" t="s">
        <v>677</v>
      </c>
      <c r="E60" s="176" t="s">
        <v>30</v>
      </c>
      <c r="F60" s="187">
        <v>2.9990000000000001</v>
      </c>
      <c r="G60" s="176" t="s">
        <v>31</v>
      </c>
      <c r="H60" s="176" t="s">
        <v>32</v>
      </c>
      <c r="I60" s="176" t="s">
        <v>33</v>
      </c>
      <c r="J60" s="186">
        <v>2496</v>
      </c>
      <c r="K60" s="186">
        <v>4661</v>
      </c>
      <c r="L60" s="176">
        <v>2000</v>
      </c>
      <c r="M60" s="185" t="s">
        <v>34</v>
      </c>
      <c r="N60" s="221">
        <v>13.26</v>
      </c>
      <c r="O60" s="184">
        <v>195.0392156862745</v>
      </c>
      <c r="P60" s="215">
        <v>11.93</v>
      </c>
      <c r="Q60" s="175" t="s">
        <v>67</v>
      </c>
      <c r="R60" s="176" t="s">
        <v>36</v>
      </c>
      <c r="S60" s="176" t="s">
        <v>38</v>
      </c>
      <c r="T60" s="214"/>
      <c r="U60" s="182"/>
      <c r="V60" s="213">
        <v>111</v>
      </c>
    </row>
    <row r="61" spans="1:22" s="201" customFormat="1" ht="24" customHeight="1">
      <c r="A61" s="190"/>
      <c r="B61" s="189"/>
      <c r="C61" s="188"/>
      <c r="D61" s="214" t="s">
        <v>677</v>
      </c>
      <c r="E61" s="176" t="s">
        <v>30</v>
      </c>
      <c r="F61" s="187">
        <v>2.9990000000000001</v>
      </c>
      <c r="G61" s="176" t="s">
        <v>31</v>
      </c>
      <c r="H61" s="176" t="s">
        <v>32</v>
      </c>
      <c r="I61" s="176" t="s">
        <v>66</v>
      </c>
      <c r="J61" s="186">
        <v>2496</v>
      </c>
      <c r="K61" s="186">
        <v>4661</v>
      </c>
      <c r="L61" s="176">
        <v>2000</v>
      </c>
      <c r="M61" s="185" t="s">
        <v>34</v>
      </c>
      <c r="N61" s="221">
        <v>12.82</v>
      </c>
      <c r="O61" s="184">
        <v>201.73322932917318</v>
      </c>
      <c r="P61" s="215">
        <v>11.93</v>
      </c>
      <c r="Q61" s="175" t="s">
        <v>67</v>
      </c>
      <c r="R61" s="176" t="s">
        <v>36</v>
      </c>
      <c r="S61" s="176" t="s">
        <v>38</v>
      </c>
      <c r="T61" s="214"/>
      <c r="U61" s="182"/>
      <c r="V61" s="213">
        <v>107</v>
      </c>
    </row>
    <row r="62" spans="1:22" s="201" customFormat="1" ht="24" customHeight="1">
      <c r="A62" s="190"/>
      <c r="B62" s="189"/>
      <c r="C62" s="188"/>
      <c r="D62" s="214" t="s">
        <v>676</v>
      </c>
      <c r="E62" s="176" t="s">
        <v>30</v>
      </c>
      <c r="F62" s="187">
        <v>2.9990000000000001</v>
      </c>
      <c r="G62" s="176" t="s">
        <v>31</v>
      </c>
      <c r="H62" s="176" t="s">
        <v>32</v>
      </c>
      <c r="I62" s="176" t="s">
        <v>33</v>
      </c>
      <c r="J62" s="186">
        <v>2496</v>
      </c>
      <c r="K62" s="186">
        <v>4661</v>
      </c>
      <c r="L62" s="176">
        <v>2000</v>
      </c>
      <c r="M62" s="185" t="s">
        <v>34</v>
      </c>
      <c r="N62" s="221">
        <v>13.26</v>
      </c>
      <c r="O62" s="184">
        <v>195.0392156862745</v>
      </c>
      <c r="P62" s="215">
        <v>11.93</v>
      </c>
      <c r="Q62" s="175" t="s">
        <v>67</v>
      </c>
      <c r="R62" s="176" t="s">
        <v>36</v>
      </c>
      <c r="S62" s="176" t="s">
        <v>38</v>
      </c>
      <c r="T62" s="214"/>
      <c r="U62" s="182"/>
      <c r="V62" s="213">
        <v>111</v>
      </c>
    </row>
    <row r="63" spans="1:22" s="201" customFormat="1" ht="24" customHeight="1">
      <c r="A63" s="190"/>
      <c r="B63" s="189"/>
      <c r="C63" s="188"/>
      <c r="D63" s="214" t="s">
        <v>676</v>
      </c>
      <c r="E63" s="176" t="s">
        <v>30</v>
      </c>
      <c r="F63" s="187">
        <v>2.9990000000000001</v>
      </c>
      <c r="G63" s="176" t="s">
        <v>31</v>
      </c>
      <c r="H63" s="176" t="s">
        <v>32</v>
      </c>
      <c r="I63" s="176" t="s">
        <v>58</v>
      </c>
      <c r="J63" s="186">
        <v>2496</v>
      </c>
      <c r="K63" s="186">
        <v>4661</v>
      </c>
      <c r="L63" s="176">
        <v>2000</v>
      </c>
      <c r="M63" s="185" t="s">
        <v>34</v>
      </c>
      <c r="N63" s="221">
        <v>12.82</v>
      </c>
      <c r="O63" s="184">
        <v>201.73322932917318</v>
      </c>
      <c r="P63" s="215">
        <v>11.93</v>
      </c>
      <c r="Q63" s="175" t="s">
        <v>35</v>
      </c>
      <c r="R63" s="176" t="s">
        <v>36</v>
      </c>
      <c r="S63" s="176" t="s">
        <v>38</v>
      </c>
      <c r="T63" s="214"/>
      <c r="U63" s="182"/>
      <c r="V63" s="213">
        <v>107</v>
      </c>
    </row>
    <row r="64" spans="1:22" s="201" customFormat="1" ht="24" customHeight="1">
      <c r="A64" s="190"/>
      <c r="B64" s="189"/>
      <c r="C64" s="188"/>
      <c r="D64" s="214" t="s">
        <v>676</v>
      </c>
      <c r="E64" s="176" t="s">
        <v>30</v>
      </c>
      <c r="F64" s="187">
        <v>2.9990000000000001</v>
      </c>
      <c r="G64" s="176" t="s">
        <v>31</v>
      </c>
      <c r="H64" s="176" t="s">
        <v>32</v>
      </c>
      <c r="I64" s="176" t="s">
        <v>58</v>
      </c>
      <c r="J64" s="186">
        <v>2496</v>
      </c>
      <c r="K64" s="186">
        <v>4661</v>
      </c>
      <c r="L64" s="176">
        <v>2000</v>
      </c>
      <c r="M64" s="185" t="s">
        <v>34</v>
      </c>
      <c r="N64" s="221">
        <v>12.79</v>
      </c>
      <c r="O64" s="184">
        <v>202.20641125879595</v>
      </c>
      <c r="P64" s="215">
        <v>11.93</v>
      </c>
      <c r="Q64" s="175" t="s">
        <v>67</v>
      </c>
      <c r="R64" s="176" t="s">
        <v>36</v>
      </c>
      <c r="S64" s="176" t="s">
        <v>38</v>
      </c>
      <c r="T64" s="214"/>
      <c r="U64" s="182"/>
      <c r="V64" s="213">
        <v>107</v>
      </c>
    </row>
    <row r="65" spans="1:22" s="201" customFormat="1" ht="24" customHeight="1">
      <c r="A65" s="190"/>
      <c r="B65" s="189"/>
      <c r="C65" s="188"/>
      <c r="D65" s="214" t="s">
        <v>675</v>
      </c>
      <c r="E65" s="176" t="s">
        <v>30</v>
      </c>
      <c r="F65" s="187">
        <v>2.9990000000000001</v>
      </c>
      <c r="G65" s="176" t="s">
        <v>31</v>
      </c>
      <c r="H65" s="176" t="s">
        <v>32</v>
      </c>
      <c r="I65" s="176" t="s">
        <v>33</v>
      </c>
      <c r="J65" s="186">
        <v>2496</v>
      </c>
      <c r="K65" s="186">
        <v>4661</v>
      </c>
      <c r="L65" s="176">
        <v>2000</v>
      </c>
      <c r="M65" s="185" t="s">
        <v>34</v>
      </c>
      <c r="N65" s="221">
        <v>13.26</v>
      </c>
      <c r="O65" s="184">
        <v>195.0392156862745</v>
      </c>
      <c r="P65" s="215">
        <v>11.93</v>
      </c>
      <c r="Q65" s="175" t="s">
        <v>67</v>
      </c>
      <c r="R65" s="176" t="s">
        <v>36</v>
      </c>
      <c r="S65" s="176" t="s">
        <v>38</v>
      </c>
      <c r="T65" s="214"/>
      <c r="U65" s="182"/>
      <c r="V65" s="213">
        <v>111</v>
      </c>
    </row>
    <row r="66" spans="1:22" s="201" customFormat="1" ht="24" customHeight="1">
      <c r="A66" s="190"/>
      <c r="B66" s="189"/>
      <c r="C66" s="188"/>
      <c r="D66" s="214" t="s">
        <v>675</v>
      </c>
      <c r="E66" s="176" t="s">
        <v>30</v>
      </c>
      <c r="F66" s="187">
        <v>2.9990000000000001</v>
      </c>
      <c r="G66" s="176" t="s">
        <v>31</v>
      </c>
      <c r="H66" s="176" t="s">
        <v>32</v>
      </c>
      <c r="I66" s="176" t="s">
        <v>58</v>
      </c>
      <c r="J66" s="186">
        <v>2496</v>
      </c>
      <c r="K66" s="186">
        <v>4661</v>
      </c>
      <c r="L66" s="176">
        <v>2000</v>
      </c>
      <c r="M66" s="185" t="s">
        <v>34</v>
      </c>
      <c r="N66" s="221">
        <v>12.82</v>
      </c>
      <c r="O66" s="184">
        <v>201.73322932917318</v>
      </c>
      <c r="P66" s="215">
        <v>11.93</v>
      </c>
      <c r="Q66" s="175" t="s">
        <v>35</v>
      </c>
      <c r="R66" s="176" t="s">
        <v>36</v>
      </c>
      <c r="S66" s="176" t="s">
        <v>38</v>
      </c>
      <c r="T66" s="214"/>
      <c r="U66" s="182"/>
      <c r="V66" s="213">
        <v>107</v>
      </c>
    </row>
    <row r="67" spans="1:22" s="201" customFormat="1" ht="24" customHeight="1">
      <c r="A67" s="190"/>
      <c r="B67" s="189"/>
      <c r="C67" s="188"/>
      <c r="D67" s="214" t="s">
        <v>675</v>
      </c>
      <c r="E67" s="176" t="s">
        <v>30</v>
      </c>
      <c r="F67" s="187">
        <v>2.9990000000000001</v>
      </c>
      <c r="G67" s="176" t="s">
        <v>31</v>
      </c>
      <c r="H67" s="176" t="s">
        <v>32</v>
      </c>
      <c r="I67" s="176" t="s">
        <v>58</v>
      </c>
      <c r="J67" s="186">
        <v>2496</v>
      </c>
      <c r="K67" s="186">
        <v>4661</v>
      </c>
      <c r="L67" s="176">
        <v>2000</v>
      </c>
      <c r="M67" s="185" t="s">
        <v>34</v>
      </c>
      <c r="N67" s="221">
        <v>12.79</v>
      </c>
      <c r="O67" s="184">
        <v>202.20641125879595</v>
      </c>
      <c r="P67" s="215">
        <v>11.93</v>
      </c>
      <c r="Q67" s="175" t="s">
        <v>67</v>
      </c>
      <c r="R67" s="176" t="s">
        <v>36</v>
      </c>
      <c r="S67" s="176" t="s">
        <v>38</v>
      </c>
      <c r="T67" s="214"/>
      <c r="U67" s="182"/>
      <c r="V67" s="213">
        <v>107</v>
      </c>
    </row>
    <row r="68" spans="1:22" s="201" customFormat="1" ht="24" customHeight="1">
      <c r="A68" s="190"/>
      <c r="B68" s="189"/>
      <c r="C68" s="188"/>
      <c r="D68" s="214" t="s">
        <v>675</v>
      </c>
      <c r="E68" s="176" t="s">
        <v>30</v>
      </c>
      <c r="F68" s="187">
        <v>2.9990000000000001</v>
      </c>
      <c r="G68" s="176" t="s">
        <v>31</v>
      </c>
      <c r="H68" s="176" t="s">
        <v>32</v>
      </c>
      <c r="I68" s="176" t="s">
        <v>58</v>
      </c>
      <c r="J68" s="186">
        <v>2750</v>
      </c>
      <c r="K68" s="186">
        <v>5914</v>
      </c>
      <c r="L68" s="176">
        <v>2999</v>
      </c>
      <c r="M68" s="185" t="s">
        <v>34</v>
      </c>
      <c r="N68" s="221">
        <v>11.66</v>
      </c>
      <c r="O68" s="184">
        <v>221.80274442538592</v>
      </c>
      <c r="P68" s="215">
        <v>10.59</v>
      </c>
      <c r="Q68" s="175" t="s">
        <v>35</v>
      </c>
      <c r="R68" s="176" t="s">
        <v>36</v>
      </c>
      <c r="S68" s="176" t="s">
        <v>38</v>
      </c>
      <c r="T68" s="214"/>
      <c r="U68" s="182"/>
      <c r="V68" s="213">
        <v>110</v>
      </c>
    </row>
    <row r="69" spans="1:22" s="201" customFormat="1" ht="24" customHeight="1">
      <c r="A69" s="190"/>
      <c r="B69" s="189"/>
      <c r="C69" s="188"/>
      <c r="D69" s="214" t="s">
        <v>675</v>
      </c>
      <c r="E69" s="176" t="s">
        <v>30</v>
      </c>
      <c r="F69" s="187">
        <v>2.9990000000000001</v>
      </c>
      <c r="G69" s="176" t="s">
        <v>31</v>
      </c>
      <c r="H69" s="176" t="s">
        <v>32</v>
      </c>
      <c r="I69" s="176" t="s">
        <v>33</v>
      </c>
      <c r="J69" s="186">
        <v>2750</v>
      </c>
      <c r="K69" s="186">
        <v>5914</v>
      </c>
      <c r="L69" s="176">
        <v>2999</v>
      </c>
      <c r="M69" s="185" t="s">
        <v>34</v>
      </c>
      <c r="N69" s="221">
        <v>11.64</v>
      </c>
      <c r="O69" s="184">
        <v>222.18384879725085</v>
      </c>
      <c r="P69" s="215">
        <v>10.59</v>
      </c>
      <c r="Q69" s="175" t="s">
        <v>67</v>
      </c>
      <c r="R69" s="176" t="s">
        <v>36</v>
      </c>
      <c r="S69" s="176" t="s">
        <v>38</v>
      </c>
      <c r="T69" s="214"/>
      <c r="U69" s="182"/>
      <c r="V69" s="213">
        <v>109</v>
      </c>
    </row>
    <row r="70" spans="1:22" s="201" customFormat="1" ht="24" customHeight="1">
      <c r="A70" s="190"/>
      <c r="B70" s="189"/>
      <c r="C70" s="188"/>
      <c r="D70" s="214" t="s">
        <v>675</v>
      </c>
      <c r="E70" s="176" t="s">
        <v>30</v>
      </c>
      <c r="F70" s="187">
        <v>2.9990000000000001</v>
      </c>
      <c r="G70" s="176" t="s">
        <v>31</v>
      </c>
      <c r="H70" s="176" t="s">
        <v>32</v>
      </c>
      <c r="I70" s="176" t="s">
        <v>58</v>
      </c>
      <c r="J70" s="186">
        <v>2750</v>
      </c>
      <c r="K70" s="186">
        <v>5914</v>
      </c>
      <c r="L70" s="176">
        <v>2999</v>
      </c>
      <c r="M70" s="185" t="s">
        <v>34</v>
      </c>
      <c r="N70" s="221">
        <v>11.33</v>
      </c>
      <c r="O70" s="184">
        <v>228.26301853486322</v>
      </c>
      <c r="P70" s="215">
        <v>10.59</v>
      </c>
      <c r="Q70" s="175" t="s">
        <v>67</v>
      </c>
      <c r="R70" s="176" t="s">
        <v>36</v>
      </c>
      <c r="S70" s="176" t="s">
        <v>38</v>
      </c>
      <c r="T70" s="214"/>
      <c r="U70" s="182"/>
      <c r="V70" s="213">
        <v>106</v>
      </c>
    </row>
    <row r="71" spans="1:22" s="201" customFormat="1" ht="24" customHeight="1">
      <c r="A71" s="190"/>
      <c r="B71" s="189"/>
      <c r="C71" s="188"/>
      <c r="D71" s="214" t="s">
        <v>674</v>
      </c>
      <c r="E71" s="176" t="s">
        <v>30</v>
      </c>
      <c r="F71" s="187">
        <v>2.9990000000000001</v>
      </c>
      <c r="G71" s="176" t="s">
        <v>31</v>
      </c>
      <c r="H71" s="176" t="s">
        <v>32</v>
      </c>
      <c r="I71" s="176" t="s">
        <v>33</v>
      </c>
      <c r="J71" s="186">
        <v>2496</v>
      </c>
      <c r="K71" s="186">
        <v>4661</v>
      </c>
      <c r="L71" s="176">
        <v>2000</v>
      </c>
      <c r="M71" s="185" t="s">
        <v>34</v>
      </c>
      <c r="N71" s="221">
        <v>13.26</v>
      </c>
      <c r="O71" s="184">
        <v>195.0392156862745</v>
      </c>
      <c r="P71" s="215">
        <v>11.93</v>
      </c>
      <c r="Q71" s="175" t="s">
        <v>67</v>
      </c>
      <c r="R71" s="176" t="s">
        <v>36</v>
      </c>
      <c r="S71" s="176" t="s">
        <v>38</v>
      </c>
      <c r="T71" s="214"/>
      <c r="U71" s="182"/>
      <c r="V71" s="213">
        <v>111</v>
      </c>
    </row>
    <row r="72" spans="1:22" s="201" customFormat="1" ht="24" customHeight="1">
      <c r="A72" s="190"/>
      <c r="B72" s="189"/>
      <c r="C72" s="188"/>
      <c r="D72" s="214" t="s">
        <v>674</v>
      </c>
      <c r="E72" s="176" t="s">
        <v>30</v>
      </c>
      <c r="F72" s="187">
        <v>2.9990000000000001</v>
      </c>
      <c r="G72" s="176" t="s">
        <v>31</v>
      </c>
      <c r="H72" s="176" t="s">
        <v>32</v>
      </c>
      <c r="I72" s="176" t="s">
        <v>58</v>
      </c>
      <c r="J72" s="186">
        <v>2496</v>
      </c>
      <c r="K72" s="186">
        <v>4661</v>
      </c>
      <c r="L72" s="176">
        <v>2000</v>
      </c>
      <c r="M72" s="185" t="s">
        <v>34</v>
      </c>
      <c r="N72" s="221">
        <v>12.82</v>
      </c>
      <c r="O72" s="184">
        <v>201.73322932917318</v>
      </c>
      <c r="P72" s="215">
        <v>11.93</v>
      </c>
      <c r="Q72" s="175" t="s">
        <v>35</v>
      </c>
      <c r="R72" s="176" t="s">
        <v>36</v>
      </c>
      <c r="S72" s="176" t="s">
        <v>38</v>
      </c>
      <c r="T72" s="214"/>
      <c r="U72" s="182"/>
      <c r="V72" s="213">
        <v>107</v>
      </c>
    </row>
    <row r="73" spans="1:22" s="201" customFormat="1" ht="24" customHeight="1">
      <c r="A73" s="190"/>
      <c r="B73" s="189"/>
      <c r="C73" s="188"/>
      <c r="D73" s="214" t="s">
        <v>674</v>
      </c>
      <c r="E73" s="176" t="s">
        <v>30</v>
      </c>
      <c r="F73" s="187">
        <v>2.9990000000000001</v>
      </c>
      <c r="G73" s="176" t="s">
        <v>31</v>
      </c>
      <c r="H73" s="176" t="s">
        <v>32</v>
      </c>
      <c r="I73" s="176" t="s">
        <v>58</v>
      </c>
      <c r="J73" s="186">
        <v>2496</v>
      </c>
      <c r="K73" s="186">
        <v>4661</v>
      </c>
      <c r="L73" s="176">
        <v>2000</v>
      </c>
      <c r="M73" s="185" t="s">
        <v>34</v>
      </c>
      <c r="N73" s="221">
        <v>12.79</v>
      </c>
      <c r="O73" s="184">
        <v>202.20641125879595</v>
      </c>
      <c r="P73" s="215">
        <v>11.93</v>
      </c>
      <c r="Q73" s="175" t="s">
        <v>67</v>
      </c>
      <c r="R73" s="176" t="s">
        <v>36</v>
      </c>
      <c r="S73" s="176" t="s">
        <v>38</v>
      </c>
      <c r="T73" s="214"/>
      <c r="U73" s="182"/>
      <c r="V73" s="213">
        <v>107</v>
      </c>
    </row>
    <row r="74" spans="1:22" s="201" customFormat="1" ht="24" customHeight="1">
      <c r="A74" s="190"/>
      <c r="B74" s="189"/>
      <c r="C74" s="188"/>
      <c r="D74" s="214" t="s">
        <v>674</v>
      </c>
      <c r="E74" s="176" t="s">
        <v>30</v>
      </c>
      <c r="F74" s="187">
        <v>2.9990000000000001</v>
      </c>
      <c r="G74" s="176" t="s">
        <v>31</v>
      </c>
      <c r="H74" s="176" t="s">
        <v>32</v>
      </c>
      <c r="I74" s="176" t="s">
        <v>58</v>
      </c>
      <c r="J74" s="186">
        <v>2750</v>
      </c>
      <c r="K74" s="186">
        <v>5914</v>
      </c>
      <c r="L74" s="176">
        <v>2999</v>
      </c>
      <c r="M74" s="185" t="s">
        <v>34</v>
      </c>
      <c r="N74" s="221">
        <v>11.66</v>
      </c>
      <c r="O74" s="184">
        <v>221.80274442538592</v>
      </c>
      <c r="P74" s="215">
        <v>10.59</v>
      </c>
      <c r="Q74" s="175" t="s">
        <v>35</v>
      </c>
      <c r="R74" s="176" t="s">
        <v>36</v>
      </c>
      <c r="S74" s="176" t="s">
        <v>38</v>
      </c>
      <c r="T74" s="214"/>
      <c r="U74" s="182"/>
      <c r="V74" s="213">
        <v>110</v>
      </c>
    </row>
    <row r="75" spans="1:22" s="201" customFormat="1" ht="24" customHeight="1">
      <c r="A75" s="190"/>
      <c r="B75" s="189"/>
      <c r="C75" s="188"/>
      <c r="D75" s="214" t="s">
        <v>674</v>
      </c>
      <c r="E75" s="176" t="s">
        <v>30</v>
      </c>
      <c r="F75" s="187">
        <v>2.9990000000000001</v>
      </c>
      <c r="G75" s="176" t="s">
        <v>31</v>
      </c>
      <c r="H75" s="176" t="s">
        <v>32</v>
      </c>
      <c r="I75" s="176" t="s">
        <v>33</v>
      </c>
      <c r="J75" s="186">
        <v>2750</v>
      </c>
      <c r="K75" s="186">
        <v>5914</v>
      </c>
      <c r="L75" s="176">
        <v>2999</v>
      </c>
      <c r="M75" s="185" t="s">
        <v>34</v>
      </c>
      <c r="N75" s="221">
        <v>11.64</v>
      </c>
      <c r="O75" s="184">
        <v>222.18384879725085</v>
      </c>
      <c r="P75" s="215">
        <v>10.59</v>
      </c>
      <c r="Q75" s="175" t="s">
        <v>67</v>
      </c>
      <c r="R75" s="176" t="s">
        <v>36</v>
      </c>
      <c r="S75" s="176" t="s">
        <v>38</v>
      </c>
      <c r="T75" s="214"/>
      <c r="U75" s="182"/>
      <c r="V75" s="213">
        <v>109</v>
      </c>
    </row>
    <row r="76" spans="1:22" s="201" customFormat="1" ht="24" customHeight="1">
      <c r="A76" s="190"/>
      <c r="B76" s="189"/>
      <c r="C76" s="188"/>
      <c r="D76" s="214" t="s">
        <v>674</v>
      </c>
      <c r="E76" s="176" t="s">
        <v>30</v>
      </c>
      <c r="F76" s="187">
        <v>2.9990000000000001</v>
      </c>
      <c r="G76" s="176" t="s">
        <v>31</v>
      </c>
      <c r="H76" s="176" t="s">
        <v>32</v>
      </c>
      <c r="I76" s="176" t="s">
        <v>58</v>
      </c>
      <c r="J76" s="186">
        <v>2750</v>
      </c>
      <c r="K76" s="186">
        <v>5914</v>
      </c>
      <c r="L76" s="176">
        <v>2999</v>
      </c>
      <c r="M76" s="185" t="s">
        <v>34</v>
      </c>
      <c r="N76" s="221">
        <v>11.33</v>
      </c>
      <c r="O76" s="184">
        <v>228.26301853486322</v>
      </c>
      <c r="P76" s="215">
        <v>10.59</v>
      </c>
      <c r="Q76" s="175" t="s">
        <v>67</v>
      </c>
      <c r="R76" s="176" t="s">
        <v>36</v>
      </c>
      <c r="S76" s="176" t="s">
        <v>38</v>
      </c>
      <c r="T76" s="214"/>
      <c r="U76" s="182"/>
      <c r="V76" s="213">
        <v>106</v>
      </c>
    </row>
    <row r="77" spans="1:22" s="201" customFormat="1" ht="24" customHeight="1">
      <c r="A77" s="190"/>
      <c r="B77" s="189"/>
      <c r="C77" s="188"/>
      <c r="D77" s="214" t="s">
        <v>673</v>
      </c>
      <c r="E77" s="176" t="s">
        <v>30</v>
      </c>
      <c r="F77" s="187">
        <v>2.9990000000000001</v>
      </c>
      <c r="G77" s="176" t="s">
        <v>31</v>
      </c>
      <c r="H77" s="176" t="s">
        <v>32</v>
      </c>
      <c r="I77" s="176" t="s">
        <v>33</v>
      </c>
      <c r="J77" s="186">
        <v>2496</v>
      </c>
      <c r="K77" s="186">
        <v>4661</v>
      </c>
      <c r="L77" s="176">
        <v>2000</v>
      </c>
      <c r="M77" s="185" t="s">
        <v>34</v>
      </c>
      <c r="N77" s="221">
        <v>13.26</v>
      </c>
      <c r="O77" s="184">
        <v>195.0392156862745</v>
      </c>
      <c r="P77" s="215">
        <v>11.93</v>
      </c>
      <c r="Q77" s="175" t="s">
        <v>67</v>
      </c>
      <c r="R77" s="176" t="s">
        <v>36</v>
      </c>
      <c r="S77" s="176" t="s">
        <v>38</v>
      </c>
      <c r="T77" s="214"/>
      <c r="U77" s="182"/>
      <c r="V77" s="213">
        <v>111</v>
      </c>
    </row>
    <row r="78" spans="1:22" s="201" customFormat="1" ht="24" customHeight="1">
      <c r="A78" s="190"/>
      <c r="B78" s="189"/>
      <c r="C78" s="188"/>
      <c r="D78" s="214" t="s">
        <v>673</v>
      </c>
      <c r="E78" s="176" t="s">
        <v>30</v>
      </c>
      <c r="F78" s="187">
        <v>2.9990000000000001</v>
      </c>
      <c r="G78" s="176" t="s">
        <v>31</v>
      </c>
      <c r="H78" s="176" t="s">
        <v>32</v>
      </c>
      <c r="I78" s="176" t="s">
        <v>58</v>
      </c>
      <c r="J78" s="186">
        <v>2496</v>
      </c>
      <c r="K78" s="186">
        <v>4661</v>
      </c>
      <c r="L78" s="176">
        <v>2000</v>
      </c>
      <c r="M78" s="185" t="s">
        <v>34</v>
      </c>
      <c r="N78" s="221">
        <v>12.79</v>
      </c>
      <c r="O78" s="184">
        <v>202.20641125879595</v>
      </c>
      <c r="P78" s="215">
        <v>11.93</v>
      </c>
      <c r="Q78" s="175" t="s">
        <v>67</v>
      </c>
      <c r="R78" s="176" t="s">
        <v>36</v>
      </c>
      <c r="S78" s="176" t="s">
        <v>38</v>
      </c>
      <c r="T78" s="214"/>
      <c r="U78" s="182"/>
      <c r="V78" s="213">
        <v>107</v>
      </c>
    </row>
    <row r="79" spans="1:22" s="201" customFormat="1" ht="24" customHeight="1">
      <c r="A79" s="190"/>
      <c r="B79" s="189"/>
      <c r="C79" s="188"/>
      <c r="D79" s="214" t="s">
        <v>673</v>
      </c>
      <c r="E79" s="176" t="s">
        <v>30</v>
      </c>
      <c r="F79" s="187">
        <v>2.9990000000000001</v>
      </c>
      <c r="G79" s="176" t="s">
        <v>31</v>
      </c>
      <c r="H79" s="176" t="s">
        <v>32</v>
      </c>
      <c r="I79" s="176" t="s">
        <v>33</v>
      </c>
      <c r="J79" s="186">
        <v>2750</v>
      </c>
      <c r="K79" s="186">
        <v>5914</v>
      </c>
      <c r="L79" s="176">
        <v>2999</v>
      </c>
      <c r="M79" s="185" t="s">
        <v>34</v>
      </c>
      <c r="N79" s="221">
        <v>11.64</v>
      </c>
      <c r="O79" s="184">
        <v>222.18384879725085</v>
      </c>
      <c r="P79" s="215">
        <v>10.59</v>
      </c>
      <c r="Q79" s="175" t="s">
        <v>67</v>
      </c>
      <c r="R79" s="176" t="s">
        <v>36</v>
      </c>
      <c r="S79" s="176" t="s">
        <v>38</v>
      </c>
      <c r="T79" s="214"/>
      <c r="U79" s="182"/>
      <c r="V79" s="213">
        <v>109</v>
      </c>
    </row>
    <row r="80" spans="1:22" s="201" customFormat="1" ht="24" customHeight="1">
      <c r="A80" s="190"/>
      <c r="B80" s="189"/>
      <c r="C80" s="188"/>
      <c r="D80" s="214" t="s">
        <v>673</v>
      </c>
      <c r="E80" s="176" t="s">
        <v>30</v>
      </c>
      <c r="F80" s="187">
        <v>2.9990000000000001</v>
      </c>
      <c r="G80" s="176" t="s">
        <v>31</v>
      </c>
      <c r="H80" s="176" t="s">
        <v>32</v>
      </c>
      <c r="I80" s="176" t="s">
        <v>58</v>
      </c>
      <c r="J80" s="186">
        <v>2750</v>
      </c>
      <c r="K80" s="186">
        <v>5914</v>
      </c>
      <c r="L80" s="176">
        <v>2999</v>
      </c>
      <c r="M80" s="185" t="s">
        <v>34</v>
      </c>
      <c r="N80" s="221">
        <v>11.33</v>
      </c>
      <c r="O80" s="184">
        <v>228.26301853486322</v>
      </c>
      <c r="P80" s="215">
        <v>10.59</v>
      </c>
      <c r="Q80" s="175" t="s">
        <v>67</v>
      </c>
      <c r="R80" s="176" t="s">
        <v>36</v>
      </c>
      <c r="S80" s="176" t="s">
        <v>38</v>
      </c>
      <c r="T80" s="214"/>
      <c r="U80" s="182"/>
      <c r="V80" s="213">
        <v>106</v>
      </c>
    </row>
    <row r="81" spans="1:22" s="201" customFormat="1" ht="24" customHeight="1">
      <c r="A81" s="190"/>
      <c r="B81" s="189"/>
      <c r="C81" s="188"/>
      <c r="D81" s="214" t="s">
        <v>672</v>
      </c>
      <c r="E81" s="176" t="s">
        <v>30</v>
      </c>
      <c r="F81" s="187">
        <v>2.9990000000000001</v>
      </c>
      <c r="G81" s="176" t="s">
        <v>31</v>
      </c>
      <c r="H81" s="176" t="s">
        <v>32</v>
      </c>
      <c r="I81" s="176" t="s">
        <v>33</v>
      </c>
      <c r="J81" s="186">
        <v>2496</v>
      </c>
      <c r="K81" s="186">
        <v>4661</v>
      </c>
      <c r="L81" s="176">
        <v>2000</v>
      </c>
      <c r="M81" s="185" t="s">
        <v>34</v>
      </c>
      <c r="N81" s="221">
        <v>13.26</v>
      </c>
      <c r="O81" s="184">
        <v>195.0392156862745</v>
      </c>
      <c r="P81" s="215">
        <v>11.93</v>
      </c>
      <c r="Q81" s="175" t="s">
        <v>67</v>
      </c>
      <c r="R81" s="176" t="s">
        <v>36</v>
      </c>
      <c r="S81" s="176" t="s">
        <v>38</v>
      </c>
      <c r="T81" s="214"/>
      <c r="U81" s="182"/>
      <c r="V81" s="213">
        <v>111</v>
      </c>
    </row>
    <row r="82" spans="1:22" s="201" customFormat="1" ht="24" customHeight="1">
      <c r="A82" s="190"/>
      <c r="B82" s="189"/>
      <c r="C82" s="188"/>
      <c r="D82" s="214" t="s">
        <v>672</v>
      </c>
      <c r="E82" s="176" t="s">
        <v>30</v>
      </c>
      <c r="F82" s="187">
        <v>2.9990000000000001</v>
      </c>
      <c r="G82" s="176" t="s">
        <v>31</v>
      </c>
      <c r="H82" s="176" t="s">
        <v>32</v>
      </c>
      <c r="I82" s="176" t="s">
        <v>58</v>
      </c>
      <c r="J82" s="186">
        <v>2496</v>
      </c>
      <c r="K82" s="186">
        <v>4661</v>
      </c>
      <c r="L82" s="176">
        <v>2000</v>
      </c>
      <c r="M82" s="185" t="s">
        <v>34</v>
      </c>
      <c r="N82" s="221">
        <v>12.82</v>
      </c>
      <c r="O82" s="184">
        <v>201.73322932917318</v>
      </c>
      <c r="P82" s="215">
        <v>11.93</v>
      </c>
      <c r="Q82" s="175" t="s">
        <v>35</v>
      </c>
      <c r="R82" s="176" t="s">
        <v>36</v>
      </c>
      <c r="S82" s="176" t="s">
        <v>38</v>
      </c>
      <c r="T82" s="214"/>
      <c r="U82" s="182"/>
      <c r="V82" s="213">
        <v>107</v>
      </c>
    </row>
    <row r="83" spans="1:22" s="201" customFormat="1" ht="24" customHeight="1">
      <c r="A83" s="190"/>
      <c r="B83" s="189"/>
      <c r="C83" s="188"/>
      <c r="D83" s="214" t="s">
        <v>672</v>
      </c>
      <c r="E83" s="176" t="s">
        <v>30</v>
      </c>
      <c r="F83" s="187">
        <v>2.9990000000000001</v>
      </c>
      <c r="G83" s="176" t="s">
        <v>31</v>
      </c>
      <c r="H83" s="176" t="s">
        <v>32</v>
      </c>
      <c r="I83" s="176" t="s">
        <v>58</v>
      </c>
      <c r="J83" s="186">
        <v>2496</v>
      </c>
      <c r="K83" s="186">
        <v>4661</v>
      </c>
      <c r="L83" s="176">
        <v>2000</v>
      </c>
      <c r="M83" s="185" t="s">
        <v>34</v>
      </c>
      <c r="N83" s="221">
        <v>12.79</v>
      </c>
      <c r="O83" s="184">
        <v>202.20641125879595</v>
      </c>
      <c r="P83" s="215">
        <v>11.93</v>
      </c>
      <c r="Q83" s="175" t="s">
        <v>67</v>
      </c>
      <c r="R83" s="176" t="s">
        <v>36</v>
      </c>
      <c r="S83" s="176" t="s">
        <v>38</v>
      </c>
      <c r="T83" s="214"/>
      <c r="U83" s="182"/>
      <c r="V83" s="213">
        <v>107</v>
      </c>
    </row>
    <row r="84" spans="1:22" s="201" customFormat="1" ht="24" customHeight="1">
      <c r="A84" s="190"/>
      <c r="B84" s="189"/>
      <c r="C84" s="188"/>
      <c r="D84" s="214" t="s">
        <v>672</v>
      </c>
      <c r="E84" s="176" t="s">
        <v>30</v>
      </c>
      <c r="F84" s="187">
        <v>2.9990000000000001</v>
      </c>
      <c r="G84" s="176" t="s">
        <v>31</v>
      </c>
      <c r="H84" s="176" t="s">
        <v>32</v>
      </c>
      <c r="I84" s="176" t="s">
        <v>58</v>
      </c>
      <c r="J84" s="186">
        <v>2750</v>
      </c>
      <c r="K84" s="186">
        <v>5914</v>
      </c>
      <c r="L84" s="176">
        <v>2999</v>
      </c>
      <c r="M84" s="185" t="s">
        <v>34</v>
      </c>
      <c r="N84" s="221">
        <v>11.66</v>
      </c>
      <c r="O84" s="184">
        <v>221.80274442538592</v>
      </c>
      <c r="P84" s="215">
        <v>10.59</v>
      </c>
      <c r="Q84" s="175" t="s">
        <v>35</v>
      </c>
      <c r="R84" s="176" t="s">
        <v>36</v>
      </c>
      <c r="S84" s="176" t="s">
        <v>38</v>
      </c>
      <c r="T84" s="214"/>
      <c r="U84" s="182"/>
      <c r="V84" s="213">
        <v>110</v>
      </c>
    </row>
    <row r="85" spans="1:22" s="201" customFormat="1" ht="24" customHeight="1">
      <c r="A85" s="190"/>
      <c r="B85" s="189"/>
      <c r="C85" s="188"/>
      <c r="D85" s="214" t="s">
        <v>672</v>
      </c>
      <c r="E85" s="176" t="s">
        <v>30</v>
      </c>
      <c r="F85" s="187">
        <v>2.9990000000000001</v>
      </c>
      <c r="G85" s="176" t="s">
        <v>31</v>
      </c>
      <c r="H85" s="176" t="s">
        <v>32</v>
      </c>
      <c r="I85" s="176" t="s">
        <v>33</v>
      </c>
      <c r="J85" s="186">
        <v>2750</v>
      </c>
      <c r="K85" s="186">
        <v>5914</v>
      </c>
      <c r="L85" s="176">
        <v>2999</v>
      </c>
      <c r="M85" s="185" t="s">
        <v>34</v>
      </c>
      <c r="N85" s="221">
        <v>11.64</v>
      </c>
      <c r="O85" s="184">
        <v>222.18384879725085</v>
      </c>
      <c r="P85" s="215">
        <v>10.59</v>
      </c>
      <c r="Q85" s="175" t="s">
        <v>67</v>
      </c>
      <c r="R85" s="176" t="s">
        <v>36</v>
      </c>
      <c r="S85" s="176" t="s">
        <v>38</v>
      </c>
      <c r="T85" s="214"/>
      <c r="U85" s="182"/>
      <c r="V85" s="213">
        <v>109</v>
      </c>
    </row>
    <row r="86" spans="1:22" s="201" customFormat="1" ht="24" customHeight="1">
      <c r="A86" s="190"/>
      <c r="B86" s="189"/>
      <c r="C86" s="188"/>
      <c r="D86" s="214" t="s">
        <v>672</v>
      </c>
      <c r="E86" s="176" t="s">
        <v>30</v>
      </c>
      <c r="F86" s="187">
        <v>2.9990000000000001</v>
      </c>
      <c r="G86" s="176" t="s">
        <v>31</v>
      </c>
      <c r="H86" s="176" t="s">
        <v>32</v>
      </c>
      <c r="I86" s="176" t="s">
        <v>58</v>
      </c>
      <c r="J86" s="186">
        <v>2750</v>
      </c>
      <c r="K86" s="186">
        <v>5914</v>
      </c>
      <c r="L86" s="176">
        <v>2999</v>
      </c>
      <c r="M86" s="185" t="s">
        <v>34</v>
      </c>
      <c r="N86" s="221">
        <v>11.33</v>
      </c>
      <c r="O86" s="184">
        <v>228.26301853486322</v>
      </c>
      <c r="P86" s="215">
        <v>10.59</v>
      </c>
      <c r="Q86" s="175" t="s">
        <v>67</v>
      </c>
      <c r="R86" s="176" t="s">
        <v>36</v>
      </c>
      <c r="S86" s="176" t="s">
        <v>38</v>
      </c>
      <c r="T86" s="214"/>
      <c r="U86" s="182"/>
      <c r="V86" s="213">
        <v>106</v>
      </c>
    </row>
    <row r="87" spans="1:22" s="201" customFormat="1" ht="24" customHeight="1">
      <c r="A87" s="190"/>
      <c r="B87" s="189"/>
      <c r="C87" s="188"/>
      <c r="D87" s="214" t="s">
        <v>672</v>
      </c>
      <c r="E87" s="176" t="s">
        <v>30</v>
      </c>
      <c r="F87" s="187">
        <v>2.9990000000000001</v>
      </c>
      <c r="G87" s="176" t="s">
        <v>31</v>
      </c>
      <c r="H87" s="176" t="s">
        <v>32</v>
      </c>
      <c r="I87" s="176" t="s">
        <v>33</v>
      </c>
      <c r="J87" s="186">
        <v>2913</v>
      </c>
      <c r="K87" s="186">
        <v>6715</v>
      </c>
      <c r="L87" s="176">
        <v>3637</v>
      </c>
      <c r="M87" s="185" t="s">
        <v>34</v>
      </c>
      <c r="N87" s="221">
        <v>10.6</v>
      </c>
      <c r="O87" s="184">
        <v>243.98301886792456</v>
      </c>
      <c r="P87" s="215">
        <v>9.91</v>
      </c>
      <c r="Q87" s="175" t="s">
        <v>35</v>
      </c>
      <c r="R87" s="176" t="s">
        <v>36</v>
      </c>
      <c r="S87" s="176" t="s">
        <v>38</v>
      </c>
      <c r="T87" s="214"/>
      <c r="U87" s="182"/>
      <c r="V87" s="213">
        <v>106</v>
      </c>
    </row>
    <row r="88" spans="1:22" s="201" customFormat="1" ht="24" customHeight="1">
      <c r="A88" s="190"/>
      <c r="B88" s="189"/>
      <c r="C88" s="188"/>
      <c r="D88" s="214" t="s">
        <v>672</v>
      </c>
      <c r="E88" s="176" t="s">
        <v>30</v>
      </c>
      <c r="F88" s="187">
        <v>2.9990000000000001</v>
      </c>
      <c r="G88" s="176" t="s">
        <v>31</v>
      </c>
      <c r="H88" s="176" t="s">
        <v>32</v>
      </c>
      <c r="I88" s="176" t="s">
        <v>33</v>
      </c>
      <c r="J88" s="186">
        <v>2913</v>
      </c>
      <c r="K88" s="186">
        <v>6715</v>
      </c>
      <c r="L88" s="176">
        <v>3637</v>
      </c>
      <c r="M88" s="185" t="s">
        <v>34</v>
      </c>
      <c r="N88" s="221">
        <v>10.33</v>
      </c>
      <c r="O88" s="184">
        <v>250.36011616650532</v>
      </c>
      <c r="P88" s="215">
        <v>9.91</v>
      </c>
      <c r="Q88" s="175" t="s">
        <v>67</v>
      </c>
      <c r="R88" s="176" t="s">
        <v>36</v>
      </c>
      <c r="S88" s="176" t="s">
        <v>38</v>
      </c>
      <c r="T88" s="214"/>
      <c r="U88" s="182"/>
      <c r="V88" s="213">
        <v>104</v>
      </c>
    </row>
    <row r="89" spans="1:22" s="201" customFormat="1" ht="24" customHeight="1">
      <c r="A89" s="190"/>
      <c r="B89" s="189"/>
      <c r="C89" s="188"/>
      <c r="D89" s="214" t="s">
        <v>672</v>
      </c>
      <c r="E89" s="176" t="s">
        <v>30</v>
      </c>
      <c r="F89" s="187">
        <v>2.9990000000000001</v>
      </c>
      <c r="G89" s="176" t="s">
        <v>31</v>
      </c>
      <c r="H89" s="176" t="s">
        <v>32</v>
      </c>
      <c r="I89" s="176" t="s">
        <v>58</v>
      </c>
      <c r="J89" s="186">
        <v>2913</v>
      </c>
      <c r="K89" s="186">
        <v>6715</v>
      </c>
      <c r="L89" s="176">
        <v>3637</v>
      </c>
      <c r="M89" s="185" t="s">
        <v>34</v>
      </c>
      <c r="N89" s="221">
        <v>10.26</v>
      </c>
      <c r="O89" s="184">
        <v>252.0682261208577</v>
      </c>
      <c r="P89" s="215">
        <v>9.91</v>
      </c>
      <c r="Q89" s="175" t="s">
        <v>35</v>
      </c>
      <c r="R89" s="176" t="s">
        <v>36</v>
      </c>
      <c r="S89" s="176" t="s">
        <v>38</v>
      </c>
      <c r="T89" s="214"/>
      <c r="U89" s="182"/>
      <c r="V89" s="213">
        <v>103</v>
      </c>
    </row>
    <row r="90" spans="1:22" s="201" customFormat="1" ht="24" customHeight="1">
      <c r="A90" s="190"/>
      <c r="B90" s="189"/>
      <c r="C90" s="188"/>
      <c r="D90" s="214" t="s">
        <v>671</v>
      </c>
      <c r="E90" s="176" t="s">
        <v>30</v>
      </c>
      <c r="F90" s="187">
        <v>2.9990000000000001</v>
      </c>
      <c r="G90" s="176" t="s">
        <v>31</v>
      </c>
      <c r="H90" s="176" t="s">
        <v>32</v>
      </c>
      <c r="I90" s="176" t="s">
        <v>33</v>
      </c>
      <c r="J90" s="186">
        <v>2496</v>
      </c>
      <c r="K90" s="186">
        <v>4661</v>
      </c>
      <c r="L90" s="176">
        <v>2000</v>
      </c>
      <c r="M90" s="185" t="s">
        <v>34</v>
      </c>
      <c r="N90" s="221">
        <v>13.26</v>
      </c>
      <c r="O90" s="184">
        <v>195.0392156862745</v>
      </c>
      <c r="P90" s="215">
        <v>11.93</v>
      </c>
      <c r="Q90" s="175" t="s">
        <v>67</v>
      </c>
      <c r="R90" s="176" t="s">
        <v>36</v>
      </c>
      <c r="S90" s="176" t="s">
        <v>38</v>
      </c>
      <c r="T90" s="214"/>
      <c r="U90" s="182"/>
      <c r="V90" s="213">
        <v>111</v>
      </c>
    </row>
    <row r="91" spans="1:22" s="201" customFormat="1" ht="24" customHeight="1">
      <c r="A91" s="190"/>
      <c r="B91" s="189"/>
      <c r="C91" s="188"/>
      <c r="D91" s="214" t="s">
        <v>671</v>
      </c>
      <c r="E91" s="176" t="s">
        <v>30</v>
      </c>
      <c r="F91" s="187">
        <v>2.9990000000000001</v>
      </c>
      <c r="G91" s="176" t="s">
        <v>31</v>
      </c>
      <c r="H91" s="176" t="s">
        <v>32</v>
      </c>
      <c r="I91" s="176" t="s">
        <v>58</v>
      </c>
      <c r="J91" s="186">
        <v>2496</v>
      </c>
      <c r="K91" s="186">
        <v>4661</v>
      </c>
      <c r="L91" s="176">
        <v>2000</v>
      </c>
      <c r="M91" s="185" t="s">
        <v>34</v>
      </c>
      <c r="N91" s="221">
        <v>12.79</v>
      </c>
      <c r="O91" s="184">
        <v>202.20641125879595</v>
      </c>
      <c r="P91" s="215">
        <v>11.93</v>
      </c>
      <c r="Q91" s="175" t="s">
        <v>67</v>
      </c>
      <c r="R91" s="176" t="s">
        <v>36</v>
      </c>
      <c r="S91" s="176" t="s">
        <v>38</v>
      </c>
      <c r="T91" s="214"/>
      <c r="U91" s="182"/>
      <c r="V91" s="213">
        <v>107</v>
      </c>
    </row>
    <row r="92" spans="1:22" s="201" customFormat="1" ht="24" customHeight="1">
      <c r="A92" s="190"/>
      <c r="B92" s="189"/>
      <c r="C92" s="188"/>
      <c r="D92" s="214" t="s">
        <v>671</v>
      </c>
      <c r="E92" s="176" t="s">
        <v>30</v>
      </c>
      <c r="F92" s="187">
        <v>2.9990000000000001</v>
      </c>
      <c r="G92" s="176" t="s">
        <v>31</v>
      </c>
      <c r="H92" s="176" t="s">
        <v>32</v>
      </c>
      <c r="I92" s="176" t="s">
        <v>58</v>
      </c>
      <c r="J92" s="186">
        <v>2750</v>
      </c>
      <c r="K92" s="186">
        <v>5914</v>
      </c>
      <c r="L92" s="176">
        <v>2999</v>
      </c>
      <c r="M92" s="185" t="s">
        <v>34</v>
      </c>
      <c r="N92" s="221">
        <v>11.66</v>
      </c>
      <c r="O92" s="184">
        <v>221.80274442538592</v>
      </c>
      <c r="P92" s="215">
        <v>10.59</v>
      </c>
      <c r="Q92" s="175" t="s">
        <v>35</v>
      </c>
      <c r="R92" s="176" t="s">
        <v>36</v>
      </c>
      <c r="S92" s="176" t="s">
        <v>38</v>
      </c>
      <c r="T92" s="214"/>
      <c r="U92" s="182"/>
      <c r="V92" s="213">
        <v>110</v>
      </c>
    </row>
    <row r="93" spans="1:22" s="201" customFormat="1" ht="24" customHeight="1">
      <c r="A93" s="190"/>
      <c r="B93" s="189"/>
      <c r="C93" s="188"/>
      <c r="D93" s="214" t="s">
        <v>671</v>
      </c>
      <c r="E93" s="176" t="s">
        <v>30</v>
      </c>
      <c r="F93" s="187">
        <v>2.9990000000000001</v>
      </c>
      <c r="G93" s="176" t="s">
        <v>31</v>
      </c>
      <c r="H93" s="176" t="s">
        <v>32</v>
      </c>
      <c r="I93" s="176" t="s">
        <v>33</v>
      </c>
      <c r="J93" s="186">
        <v>2750</v>
      </c>
      <c r="K93" s="186">
        <v>5914</v>
      </c>
      <c r="L93" s="176">
        <v>2999</v>
      </c>
      <c r="M93" s="185" t="s">
        <v>34</v>
      </c>
      <c r="N93" s="221">
        <v>11.64</v>
      </c>
      <c r="O93" s="184">
        <v>222.18384879725085</v>
      </c>
      <c r="P93" s="215">
        <v>10.59</v>
      </c>
      <c r="Q93" s="175" t="s">
        <v>67</v>
      </c>
      <c r="R93" s="176" t="s">
        <v>36</v>
      </c>
      <c r="S93" s="176" t="s">
        <v>38</v>
      </c>
      <c r="T93" s="214"/>
      <c r="U93" s="182"/>
      <c r="V93" s="213">
        <v>109</v>
      </c>
    </row>
    <row r="94" spans="1:22" s="201" customFormat="1" ht="24" customHeight="1">
      <c r="A94" s="190"/>
      <c r="B94" s="189"/>
      <c r="C94" s="188"/>
      <c r="D94" s="214" t="s">
        <v>671</v>
      </c>
      <c r="E94" s="176" t="s">
        <v>30</v>
      </c>
      <c r="F94" s="187">
        <v>2.9990000000000001</v>
      </c>
      <c r="G94" s="176" t="s">
        <v>31</v>
      </c>
      <c r="H94" s="176" t="s">
        <v>32</v>
      </c>
      <c r="I94" s="176" t="s">
        <v>58</v>
      </c>
      <c r="J94" s="186">
        <v>2750</v>
      </c>
      <c r="K94" s="186">
        <v>5914</v>
      </c>
      <c r="L94" s="176">
        <v>2999</v>
      </c>
      <c r="M94" s="185" t="s">
        <v>34</v>
      </c>
      <c r="N94" s="221">
        <v>11.33</v>
      </c>
      <c r="O94" s="184">
        <v>228.26301853486322</v>
      </c>
      <c r="P94" s="215">
        <v>10.59</v>
      </c>
      <c r="Q94" s="175" t="s">
        <v>67</v>
      </c>
      <c r="R94" s="176" t="s">
        <v>36</v>
      </c>
      <c r="S94" s="176" t="s">
        <v>38</v>
      </c>
      <c r="T94" s="214"/>
      <c r="U94" s="182"/>
      <c r="V94" s="213">
        <v>106</v>
      </c>
    </row>
    <row r="95" spans="1:22" s="201" customFormat="1" ht="24" customHeight="1">
      <c r="A95" s="190"/>
      <c r="B95" s="189"/>
      <c r="C95" s="188"/>
      <c r="D95" s="214" t="s">
        <v>671</v>
      </c>
      <c r="E95" s="176" t="s">
        <v>30</v>
      </c>
      <c r="F95" s="187">
        <v>2.9990000000000001</v>
      </c>
      <c r="G95" s="176" t="s">
        <v>31</v>
      </c>
      <c r="H95" s="176" t="s">
        <v>32</v>
      </c>
      <c r="I95" s="176" t="s">
        <v>33</v>
      </c>
      <c r="J95" s="186">
        <v>2913</v>
      </c>
      <c r="K95" s="186">
        <v>6715</v>
      </c>
      <c r="L95" s="176">
        <v>3637</v>
      </c>
      <c r="M95" s="185" t="s">
        <v>34</v>
      </c>
      <c r="N95" s="221">
        <v>10.6</v>
      </c>
      <c r="O95" s="184">
        <v>243.98301886792456</v>
      </c>
      <c r="P95" s="215">
        <v>9.91</v>
      </c>
      <c r="Q95" s="175" t="s">
        <v>35</v>
      </c>
      <c r="R95" s="176" t="s">
        <v>36</v>
      </c>
      <c r="S95" s="176" t="s">
        <v>38</v>
      </c>
      <c r="T95" s="214"/>
      <c r="U95" s="182"/>
      <c r="V95" s="213">
        <v>106</v>
      </c>
    </row>
    <row r="96" spans="1:22" s="201" customFormat="1" ht="24" customHeight="1">
      <c r="A96" s="190"/>
      <c r="B96" s="189"/>
      <c r="C96" s="188"/>
      <c r="D96" s="214" t="s">
        <v>671</v>
      </c>
      <c r="E96" s="176" t="s">
        <v>30</v>
      </c>
      <c r="F96" s="187">
        <v>2.9990000000000001</v>
      </c>
      <c r="G96" s="176" t="s">
        <v>31</v>
      </c>
      <c r="H96" s="176" t="s">
        <v>32</v>
      </c>
      <c r="I96" s="176" t="s">
        <v>33</v>
      </c>
      <c r="J96" s="186">
        <v>2913</v>
      </c>
      <c r="K96" s="186">
        <v>6715</v>
      </c>
      <c r="L96" s="176">
        <v>3637</v>
      </c>
      <c r="M96" s="185" t="s">
        <v>34</v>
      </c>
      <c r="N96" s="221">
        <v>10.33</v>
      </c>
      <c r="O96" s="184">
        <v>250.36011616650532</v>
      </c>
      <c r="P96" s="215">
        <v>9.91</v>
      </c>
      <c r="Q96" s="175" t="s">
        <v>67</v>
      </c>
      <c r="R96" s="176" t="s">
        <v>36</v>
      </c>
      <c r="S96" s="176" t="s">
        <v>38</v>
      </c>
      <c r="T96" s="214"/>
      <c r="U96" s="182"/>
      <c r="V96" s="213">
        <v>104</v>
      </c>
    </row>
    <row r="97" spans="1:22" s="201" customFormat="1" ht="24" customHeight="1">
      <c r="A97" s="190"/>
      <c r="B97" s="189"/>
      <c r="C97" s="188"/>
      <c r="D97" s="214" t="s">
        <v>671</v>
      </c>
      <c r="E97" s="176" t="s">
        <v>30</v>
      </c>
      <c r="F97" s="187">
        <v>2.9990000000000001</v>
      </c>
      <c r="G97" s="176" t="s">
        <v>31</v>
      </c>
      <c r="H97" s="176" t="s">
        <v>32</v>
      </c>
      <c r="I97" s="176" t="s">
        <v>58</v>
      </c>
      <c r="J97" s="186">
        <v>2913</v>
      </c>
      <c r="K97" s="186">
        <v>6715</v>
      </c>
      <c r="L97" s="176">
        <v>3637</v>
      </c>
      <c r="M97" s="185" t="s">
        <v>34</v>
      </c>
      <c r="N97" s="221">
        <v>10.26</v>
      </c>
      <c r="O97" s="184">
        <v>252.0682261208577</v>
      </c>
      <c r="P97" s="215">
        <v>9.91</v>
      </c>
      <c r="Q97" s="175" t="s">
        <v>35</v>
      </c>
      <c r="R97" s="176" t="s">
        <v>36</v>
      </c>
      <c r="S97" s="176" t="s">
        <v>38</v>
      </c>
      <c r="T97" s="214"/>
      <c r="U97" s="182"/>
      <c r="V97" s="213">
        <v>103</v>
      </c>
    </row>
    <row r="98" spans="1:22" s="201" customFormat="1" ht="24" customHeight="1">
      <c r="A98" s="190"/>
      <c r="B98" s="189"/>
      <c r="C98" s="188"/>
      <c r="D98" s="214" t="s">
        <v>670</v>
      </c>
      <c r="E98" s="176" t="s">
        <v>30</v>
      </c>
      <c r="F98" s="187">
        <v>2.9990000000000001</v>
      </c>
      <c r="G98" s="176" t="s">
        <v>31</v>
      </c>
      <c r="H98" s="176" t="s">
        <v>32</v>
      </c>
      <c r="I98" s="176" t="s">
        <v>33</v>
      </c>
      <c r="J98" s="186">
        <v>2496</v>
      </c>
      <c r="K98" s="186">
        <v>4661</v>
      </c>
      <c r="L98" s="176">
        <v>2000</v>
      </c>
      <c r="M98" s="185" t="s">
        <v>34</v>
      </c>
      <c r="N98" s="221">
        <v>13.26</v>
      </c>
      <c r="O98" s="184">
        <v>195.0392156862745</v>
      </c>
      <c r="P98" s="215">
        <v>11.93</v>
      </c>
      <c r="Q98" s="175" t="s">
        <v>67</v>
      </c>
      <c r="R98" s="176" t="s">
        <v>36</v>
      </c>
      <c r="S98" s="176" t="s">
        <v>38</v>
      </c>
      <c r="T98" s="214"/>
      <c r="U98" s="182"/>
      <c r="V98" s="213">
        <v>111</v>
      </c>
    </row>
    <row r="99" spans="1:22" s="201" customFormat="1" ht="24" customHeight="1">
      <c r="A99" s="190"/>
      <c r="B99" s="189"/>
      <c r="C99" s="188"/>
      <c r="D99" s="214" t="s">
        <v>670</v>
      </c>
      <c r="E99" s="176" t="s">
        <v>30</v>
      </c>
      <c r="F99" s="187">
        <v>2.9990000000000001</v>
      </c>
      <c r="G99" s="176" t="s">
        <v>31</v>
      </c>
      <c r="H99" s="176" t="s">
        <v>32</v>
      </c>
      <c r="I99" s="176" t="s">
        <v>58</v>
      </c>
      <c r="J99" s="186">
        <v>2496</v>
      </c>
      <c r="K99" s="186">
        <v>4661</v>
      </c>
      <c r="L99" s="176">
        <v>2000</v>
      </c>
      <c r="M99" s="185" t="s">
        <v>34</v>
      </c>
      <c r="N99" s="221">
        <v>12.82</v>
      </c>
      <c r="O99" s="184">
        <v>201.73322932917318</v>
      </c>
      <c r="P99" s="215">
        <v>11.93</v>
      </c>
      <c r="Q99" s="175" t="s">
        <v>35</v>
      </c>
      <c r="R99" s="176" t="s">
        <v>36</v>
      </c>
      <c r="S99" s="176" t="s">
        <v>38</v>
      </c>
      <c r="T99" s="214"/>
      <c r="U99" s="182"/>
      <c r="V99" s="213">
        <v>107</v>
      </c>
    </row>
    <row r="100" spans="1:22" s="201" customFormat="1" ht="24" customHeight="1">
      <c r="A100" s="190"/>
      <c r="B100" s="189"/>
      <c r="C100" s="188"/>
      <c r="D100" s="214" t="s">
        <v>670</v>
      </c>
      <c r="E100" s="176" t="s">
        <v>30</v>
      </c>
      <c r="F100" s="187">
        <v>2.9990000000000001</v>
      </c>
      <c r="G100" s="176" t="s">
        <v>31</v>
      </c>
      <c r="H100" s="176" t="s">
        <v>32</v>
      </c>
      <c r="I100" s="176" t="s">
        <v>58</v>
      </c>
      <c r="J100" s="186">
        <v>2496</v>
      </c>
      <c r="K100" s="186">
        <v>4661</v>
      </c>
      <c r="L100" s="176">
        <v>2000</v>
      </c>
      <c r="M100" s="185" t="s">
        <v>34</v>
      </c>
      <c r="N100" s="221">
        <v>12.79</v>
      </c>
      <c r="O100" s="184">
        <v>202.20641125879595</v>
      </c>
      <c r="P100" s="215">
        <v>11.93</v>
      </c>
      <c r="Q100" s="175" t="s">
        <v>67</v>
      </c>
      <c r="R100" s="176" t="s">
        <v>36</v>
      </c>
      <c r="S100" s="176" t="s">
        <v>38</v>
      </c>
      <c r="T100" s="214"/>
      <c r="U100" s="182"/>
      <c r="V100" s="213">
        <v>107</v>
      </c>
    </row>
    <row r="101" spans="1:22" s="201" customFormat="1" ht="24" customHeight="1">
      <c r="A101" s="190"/>
      <c r="B101" s="189"/>
      <c r="C101" s="188"/>
      <c r="D101" s="214" t="s">
        <v>670</v>
      </c>
      <c r="E101" s="176" t="s">
        <v>30</v>
      </c>
      <c r="F101" s="187">
        <v>2.9990000000000001</v>
      </c>
      <c r="G101" s="176" t="s">
        <v>31</v>
      </c>
      <c r="H101" s="176" t="s">
        <v>32</v>
      </c>
      <c r="I101" s="176" t="s">
        <v>58</v>
      </c>
      <c r="J101" s="186">
        <v>2750</v>
      </c>
      <c r="K101" s="186">
        <v>5914</v>
      </c>
      <c r="L101" s="176">
        <v>2999</v>
      </c>
      <c r="M101" s="185" t="s">
        <v>34</v>
      </c>
      <c r="N101" s="221">
        <v>11.66</v>
      </c>
      <c r="O101" s="184">
        <v>221.80274442538592</v>
      </c>
      <c r="P101" s="215">
        <v>10.59</v>
      </c>
      <c r="Q101" s="175" t="s">
        <v>35</v>
      </c>
      <c r="R101" s="176" t="s">
        <v>36</v>
      </c>
      <c r="S101" s="176" t="s">
        <v>38</v>
      </c>
      <c r="T101" s="214"/>
      <c r="U101" s="182"/>
      <c r="V101" s="213">
        <v>110</v>
      </c>
    </row>
    <row r="102" spans="1:22" s="201" customFormat="1" ht="24" customHeight="1">
      <c r="A102" s="190"/>
      <c r="B102" s="189"/>
      <c r="C102" s="188"/>
      <c r="D102" s="214" t="s">
        <v>670</v>
      </c>
      <c r="E102" s="176" t="s">
        <v>30</v>
      </c>
      <c r="F102" s="187">
        <v>2.9990000000000001</v>
      </c>
      <c r="G102" s="176" t="s">
        <v>31</v>
      </c>
      <c r="H102" s="176" t="s">
        <v>32</v>
      </c>
      <c r="I102" s="176" t="s">
        <v>33</v>
      </c>
      <c r="J102" s="186">
        <v>2750</v>
      </c>
      <c r="K102" s="186">
        <v>5914</v>
      </c>
      <c r="L102" s="176">
        <v>2999</v>
      </c>
      <c r="M102" s="185" t="s">
        <v>34</v>
      </c>
      <c r="N102" s="221">
        <v>11.64</v>
      </c>
      <c r="O102" s="184">
        <v>222.18384879725085</v>
      </c>
      <c r="P102" s="215">
        <v>10.59</v>
      </c>
      <c r="Q102" s="175" t="s">
        <v>67</v>
      </c>
      <c r="R102" s="176" t="s">
        <v>36</v>
      </c>
      <c r="S102" s="176" t="s">
        <v>38</v>
      </c>
      <c r="T102" s="214"/>
      <c r="U102" s="182"/>
      <c r="V102" s="213">
        <v>109</v>
      </c>
    </row>
    <row r="103" spans="1:22" s="201" customFormat="1" ht="24" customHeight="1">
      <c r="A103" s="190"/>
      <c r="B103" s="189"/>
      <c r="C103" s="188"/>
      <c r="D103" s="214" t="s">
        <v>670</v>
      </c>
      <c r="E103" s="176" t="s">
        <v>30</v>
      </c>
      <c r="F103" s="187">
        <v>2.9990000000000001</v>
      </c>
      <c r="G103" s="176" t="s">
        <v>31</v>
      </c>
      <c r="H103" s="176" t="s">
        <v>32</v>
      </c>
      <c r="I103" s="176" t="s">
        <v>58</v>
      </c>
      <c r="J103" s="186">
        <v>2750</v>
      </c>
      <c r="K103" s="186">
        <v>5914</v>
      </c>
      <c r="L103" s="176">
        <v>2999</v>
      </c>
      <c r="M103" s="185" t="s">
        <v>34</v>
      </c>
      <c r="N103" s="221">
        <v>11.33</v>
      </c>
      <c r="O103" s="184">
        <v>228.26301853486322</v>
      </c>
      <c r="P103" s="215">
        <v>10.59</v>
      </c>
      <c r="Q103" s="175" t="s">
        <v>67</v>
      </c>
      <c r="R103" s="176" t="s">
        <v>36</v>
      </c>
      <c r="S103" s="176" t="s">
        <v>38</v>
      </c>
      <c r="T103" s="214"/>
      <c r="U103" s="182"/>
      <c r="V103" s="213">
        <v>106</v>
      </c>
    </row>
    <row r="104" spans="1:22" s="201" customFormat="1" ht="24" customHeight="1">
      <c r="A104" s="190"/>
      <c r="B104" s="189"/>
      <c r="C104" s="188"/>
      <c r="D104" s="214" t="s">
        <v>669</v>
      </c>
      <c r="E104" s="176" t="s">
        <v>30</v>
      </c>
      <c r="F104" s="187">
        <v>2.9990000000000001</v>
      </c>
      <c r="G104" s="176" t="s">
        <v>31</v>
      </c>
      <c r="H104" s="176" t="s">
        <v>32</v>
      </c>
      <c r="I104" s="176" t="s">
        <v>33</v>
      </c>
      <c r="J104" s="186">
        <v>2496</v>
      </c>
      <c r="K104" s="186">
        <v>4661</v>
      </c>
      <c r="L104" s="176">
        <v>2000</v>
      </c>
      <c r="M104" s="185" t="s">
        <v>34</v>
      </c>
      <c r="N104" s="221">
        <v>13.26</v>
      </c>
      <c r="O104" s="184">
        <v>195.0392156862745</v>
      </c>
      <c r="P104" s="215">
        <v>11.93</v>
      </c>
      <c r="Q104" s="175" t="s">
        <v>67</v>
      </c>
      <c r="R104" s="176" t="s">
        <v>36</v>
      </c>
      <c r="S104" s="176" t="s">
        <v>38</v>
      </c>
      <c r="T104" s="214"/>
      <c r="U104" s="182"/>
      <c r="V104" s="213">
        <v>111</v>
      </c>
    </row>
    <row r="105" spans="1:22" s="201" customFormat="1" ht="24" customHeight="1">
      <c r="A105" s="190"/>
      <c r="B105" s="189"/>
      <c r="C105" s="188"/>
      <c r="D105" s="214" t="s">
        <v>669</v>
      </c>
      <c r="E105" s="176" t="s">
        <v>30</v>
      </c>
      <c r="F105" s="187">
        <v>2.9990000000000001</v>
      </c>
      <c r="G105" s="176" t="s">
        <v>31</v>
      </c>
      <c r="H105" s="176" t="s">
        <v>32</v>
      </c>
      <c r="I105" s="176" t="s">
        <v>58</v>
      </c>
      <c r="J105" s="186">
        <v>2496</v>
      </c>
      <c r="K105" s="186">
        <v>4661</v>
      </c>
      <c r="L105" s="176">
        <v>2000</v>
      </c>
      <c r="M105" s="185" t="s">
        <v>34</v>
      </c>
      <c r="N105" s="221">
        <v>12.82</v>
      </c>
      <c r="O105" s="184">
        <v>201.73322932917318</v>
      </c>
      <c r="P105" s="215">
        <v>11.93</v>
      </c>
      <c r="Q105" s="175" t="s">
        <v>35</v>
      </c>
      <c r="R105" s="176" t="s">
        <v>36</v>
      </c>
      <c r="S105" s="176" t="s">
        <v>38</v>
      </c>
      <c r="T105" s="214"/>
      <c r="U105" s="182"/>
      <c r="V105" s="213">
        <v>107</v>
      </c>
    </row>
    <row r="106" spans="1:22" s="201" customFormat="1" ht="24" customHeight="1">
      <c r="A106" s="190"/>
      <c r="B106" s="189"/>
      <c r="C106" s="188"/>
      <c r="D106" s="214" t="s">
        <v>669</v>
      </c>
      <c r="E106" s="176" t="s">
        <v>30</v>
      </c>
      <c r="F106" s="187">
        <v>2.9990000000000001</v>
      </c>
      <c r="G106" s="176" t="s">
        <v>31</v>
      </c>
      <c r="H106" s="176" t="s">
        <v>32</v>
      </c>
      <c r="I106" s="176" t="s">
        <v>58</v>
      </c>
      <c r="J106" s="186">
        <v>2496</v>
      </c>
      <c r="K106" s="186">
        <v>4661</v>
      </c>
      <c r="L106" s="176">
        <v>2000</v>
      </c>
      <c r="M106" s="185" t="s">
        <v>34</v>
      </c>
      <c r="N106" s="221">
        <v>12.79</v>
      </c>
      <c r="O106" s="184">
        <v>202.20641125879595</v>
      </c>
      <c r="P106" s="215">
        <v>11.93</v>
      </c>
      <c r="Q106" s="175" t="s">
        <v>67</v>
      </c>
      <c r="R106" s="176" t="s">
        <v>36</v>
      </c>
      <c r="S106" s="176" t="s">
        <v>38</v>
      </c>
      <c r="T106" s="214"/>
      <c r="U106" s="182"/>
      <c r="V106" s="213">
        <v>107</v>
      </c>
    </row>
    <row r="107" spans="1:22" s="201" customFormat="1" ht="24" customHeight="1">
      <c r="A107" s="190"/>
      <c r="B107" s="189"/>
      <c r="C107" s="188"/>
      <c r="D107" s="214" t="s">
        <v>669</v>
      </c>
      <c r="E107" s="176" t="s">
        <v>30</v>
      </c>
      <c r="F107" s="187">
        <v>2.9990000000000001</v>
      </c>
      <c r="G107" s="176" t="s">
        <v>31</v>
      </c>
      <c r="H107" s="176" t="s">
        <v>32</v>
      </c>
      <c r="I107" s="176" t="s">
        <v>58</v>
      </c>
      <c r="J107" s="186">
        <v>2750</v>
      </c>
      <c r="K107" s="186">
        <v>5914</v>
      </c>
      <c r="L107" s="176">
        <v>2999</v>
      </c>
      <c r="M107" s="185" t="s">
        <v>34</v>
      </c>
      <c r="N107" s="221">
        <v>11.66</v>
      </c>
      <c r="O107" s="184">
        <v>221.80274442538592</v>
      </c>
      <c r="P107" s="215">
        <v>10.59</v>
      </c>
      <c r="Q107" s="175" t="s">
        <v>35</v>
      </c>
      <c r="R107" s="176" t="s">
        <v>36</v>
      </c>
      <c r="S107" s="176" t="s">
        <v>38</v>
      </c>
      <c r="T107" s="214"/>
      <c r="U107" s="182"/>
      <c r="V107" s="213">
        <v>110</v>
      </c>
    </row>
    <row r="108" spans="1:22" s="201" customFormat="1" ht="24" customHeight="1">
      <c r="A108" s="190"/>
      <c r="B108" s="189"/>
      <c r="C108" s="188"/>
      <c r="D108" s="214" t="s">
        <v>669</v>
      </c>
      <c r="E108" s="176" t="s">
        <v>30</v>
      </c>
      <c r="F108" s="187">
        <v>2.9990000000000001</v>
      </c>
      <c r="G108" s="176" t="s">
        <v>31</v>
      </c>
      <c r="H108" s="176" t="s">
        <v>32</v>
      </c>
      <c r="I108" s="176" t="s">
        <v>33</v>
      </c>
      <c r="J108" s="186">
        <v>2750</v>
      </c>
      <c r="K108" s="186">
        <v>5914</v>
      </c>
      <c r="L108" s="176">
        <v>2999</v>
      </c>
      <c r="M108" s="185" t="s">
        <v>34</v>
      </c>
      <c r="N108" s="221">
        <v>11.64</v>
      </c>
      <c r="O108" s="184">
        <v>222.18384879725085</v>
      </c>
      <c r="P108" s="215">
        <v>10.59</v>
      </c>
      <c r="Q108" s="175" t="s">
        <v>67</v>
      </c>
      <c r="R108" s="176" t="s">
        <v>36</v>
      </c>
      <c r="S108" s="176" t="s">
        <v>38</v>
      </c>
      <c r="T108" s="214"/>
      <c r="U108" s="182"/>
      <c r="V108" s="213">
        <v>109</v>
      </c>
    </row>
    <row r="109" spans="1:22" s="201" customFormat="1" ht="24" customHeight="1">
      <c r="A109" s="190"/>
      <c r="B109" s="189"/>
      <c r="C109" s="188"/>
      <c r="D109" s="214" t="s">
        <v>669</v>
      </c>
      <c r="E109" s="176" t="s">
        <v>30</v>
      </c>
      <c r="F109" s="187">
        <v>2.9990000000000001</v>
      </c>
      <c r="G109" s="176" t="s">
        <v>31</v>
      </c>
      <c r="H109" s="176" t="s">
        <v>32</v>
      </c>
      <c r="I109" s="176" t="s">
        <v>58</v>
      </c>
      <c r="J109" s="186">
        <v>2750</v>
      </c>
      <c r="K109" s="186">
        <v>5914</v>
      </c>
      <c r="L109" s="176">
        <v>2999</v>
      </c>
      <c r="M109" s="185" t="s">
        <v>34</v>
      </c>
      <c r="N109" s="221">
        <v>11.33</v>
      </c>
      <c r="O109" s="184">
        <v>228.26301853486322</v>
      </c>
      <c r="P109" s="215">
        <v>10.59</v>
      </c>
      <c r="Q109" s="175" t="s">
        <v>67</v>
      </c>
      <c r="R109" s="176" t="s">
        <v>36</v>
      </c>
      <c r="S109" s="176" t="s">
        <v>38</v>
      </c>
      <c r="T109" s="214"/>
      <c r="U109" s="182"/>
      <c r="V109" s="213">
        <v>106</v>
      </c>
    </row>
    <row r="110" spans="1:22" s="201" customFormat="1" ht="24" customHeight="1">
      <c r="A110" s="190"/>
      <c r="B110" s="189"/>
      <c r="C110" s="188"/>
      <c r="D110" s="214" t="s">
        <v>668</v>
      </c>
      <c r="E110" s="176" t="s">
        <v>30</v>
      </c>
      <c r="F110" s="187">
        <v>2.9990000000000001</v>
      </c>
      <c r="G110" s="176" t="s">
        <v>31</v>
      </c>
      <c r="H110" s="176" t="s">
        <v>32</v>
      </c>
      <c r="I110" s="176" t="s">
        <v>33</v>
      </c>
      <c r="J110" s="186">
        <v>2496</v>
      </c>
      <c r="K110" s="186">
        <v>4661</v>
      </c>
      <c r="L110" s="176">
        <v>2000</v>
      </c>
      <c r="M110" s="185" t="s">
        <v>34</v>
      </c>
      <c r="N110" s="221">
        <v>13.26</v>
      </c>
      <c r="O110" s="184">
        <v>195.0392156862745</v>
      </c>
      <c r="P110" s="215">
        <v>11.93</v>
      </c>
      <c r="Q110" s="175" t="s">
        <v>67</v>
      </c>
      <c r="R110" s="176" t="s">
        <v>36</v>
      </c>
      <c r="S110" s="176" t="s">
        <v>38</v>
      </c>
      <c r="T110" s="214"/>
      <c r="U110" s="182"/>
      <c r="V110" s="213">
        <v>111</v>
      </c>
    </row>
    <row r="111" spans="1:22" s="201" customFormat="1" ht="24" customHeight="1">
      <c r="A111" s="190"/>
      <c r="B111" s="189"/>
      <c r="C111" s="188"/>
      <c r="D111" s="214" t="s">
        <v>668</v>
      </c>
      <c r="E111" s="176" t="s">
        <v>30</v>
      </c>
      <c r="F111" s="187">
        <v>2.9990000000000001</v>
      </c>
      <c r="G111" s="176" t="s">
        <v>31</v>
      </c>
      <c r="H111" s="176" t="s">
        <v>32</v>
      </c>
      <c r="I111" s="176" t="s">
        <v>58</v>
      </c>
      <c r="J111" s="186">
        <v>2496</v>
      </c>
      <c r="K111" s="186">
        <v>4661</v>
      </c>
      <c r="L111" s="176">
        <v>2000</v>
      </c>
      <c r="M111" s="185" t="s">
        <v>34</v>
      </c>
      <c r="N111" s="221">
        <v>12.82</v>
      </c>
      <c r="O111" s="184">
        <v>201.73322932917318</v>
      </c>
      <c r="P111" s="215">
        <v>11.93</v>
      </c>
      <c r="Q111" s="175" t="s">
        <v>35</v>
      </c>
      <c r="R111" s="176" t="s">
        <v>36</v>
      </c>
      <c r="S111" s="176" t="s">
        <v>38</v>
      </c>
      <c r="T111" s="214"/>
      <c r="U111" s="182"/>
      <c r="V111" s="213">
        <v>107</v>
      </c>
    </row>
    <row r="112" spans="1:22" s="201" customFormat="1" ht="24" customHeight="1">
      <c r="A112" s="190"/>
      <c r="B112" s="189"/>
      <c r="C112" s="188"/>
      <c r="D112" s="214" t="s">
        <v>668</v>
      </c>
      <c r="E112" s="176" t="s">
        <v>30</v>
      </c>
      <c r="F112" s="187">
        <v>2.9990000000000001</v>
      </c>
      <c r="G112" s="176" t="s">
        <v>31</v>
      </c>
      <c r="H112" s="176" t="s">
        <v>32</v>
      </c>
      <c r="I112" s="176" t="s">
        <v>58</v>
      </c>
      <c r="J112" s="186">
        <v>2496</v>
      </c>
      <c r="K112" s="186">
        <v>4661</v>
      </c>
      <c r="L112" s="176">
        <v>2000</v>
      </c>
      <c r="M112" s="185" t="s">
        <v>34</v>
      </c>
      <c r="N112" s="221">
        <v>12.79</v>
      </c>
      <c r="O112" s="184">
        <v>202.20641125879595</v>
      </c>
      <c r="P112" s="215">
        <v>11.93</v>
      </c>
      <c r="Q112" s="175" t="s">
        <v>67</v>
      </c>
      <c r="R112" s="176" t="s">
        <v>36</v>
      </c>
      <c r="S112" s="176" t="s">
        <v>38</v>
      </c>
      <c r="T112" s="214"/>
      <c r="U112" s="182"/>
      <c r="V112" s="213">
        <v>107</v>
      </c>
    </row>
    <row r="113" spans="1:22" s="201" customFormat="1" ht="24" customHeight="1">
      <c r="A113" s="190"/>
      <c r="B113" s="189"/>
      <c r="C113" s="188"/>
      <c r="D113" s="214" t="s">
        <v>668</v>
      </c>
      <c r="E113" s="176" t="s">
        <v>30</v>
      </c>
      <c r="F113" s="187">
        <v>2.9990000000000001</v>
      </c>
      <c r="G113" s="176" t="s">
        <v>31</v>
      </c>
      <c r="H113" s="176" t="s">
        <v>32</v>
      </c>
      <c r="I113" s="176" t="s">
        <v>58</v>
      </c>
      <c r="J113" s="186">
        <v>2750</v>
      </c>
      <c r="K113" s="186">
        <v>5914</v>
      </c>
      <c r="L113" s="176">
        <v>2999</v>
      </c>
      <c r="M113" s="185" t="s">
        <v>34</v>
      </c>
      <c r="N113" s="221">
        <v>11.66</v>
      </c>
      <c r="O113" s="184">
        <v>221.80274442538592</v>
      </c>
      <c r="P113" s="215">
        <v>10.59</v>
      </c>
      <c r="Q113" s="175" t="s">
        <v>35</v>
      </c>
      <c r="R113" s="176" t="s">
        <v>36</v>
      </c>
      <c r="S113" s="176" t="s">
        <v>38</v>
      </c>
      <c r="T113" s="214"/>
      <c r="U113" s="182"/>
      <c r="V113" s="213">
        <v>110</v>
      </c>
    </row>
    <row r="114" spans="1:22" s="201" customFormat="1" ht="24" customHeight="1">
      <c r="A114" s="190"/>
      <c r="B114" s="189"/>
      <c r="C114" s="188"/>
      <c r="D114" s="214" t="s">
        <v>668</v>
      </c>
      <c r="E114" s="176" t="s">
        <v>30</v>
      </c>
      <c r="F114" s="187">
        <v>2.9990000000000001</v>
      </c>
      <c r="G114" s="176" t="s">
        <v>31</v>
      </c>
      <c r="H114" s="176" t="s">
        <v>32</v>
      </c>
      <c r="I114" s="176" t="s">
        <v>33</v>
      </c>
      <c r="J114" s="186">
        <v>2750</v>
      </c>
      <c r="K114" s="186">
        <v>5914</v>
      </c>
      <c r="L114" s="176">
        <v>2999</v>
      </c>
      <c r="M114" s="185" t="s">
        <v>34</v>
      </c>
      <c r="N114" s="221">
        <v>11.64</v>
      </c>
      <c r="O114" s="184">
        <v>222.18384879725085</v>
      </c>
      <c r="P114" s="215">
        <v>10.59</v>
      </c>
      <c r="Q114" s="175" t="s">
        <v>67</v>
      </c>
      <c r="R114" s="176" t="s">
        <v>36</v>
      </c>
      <c r="S114" s="176" t="s">
        <v>38</v>
      </c>
      <c r="T114" s="214"/>
      <c r="U114" s="182"/>
      <c r="V114" s="213">
        <v>109</v>
      </c>
    </row>
    <row r="115" spans="1:22" s="201" customFormat="1" ht="24" customHeight="1">
      <c r="A115" s="190"/>
      <c r="B115" s="189"/>
      <c r="C115" s="188"/>
      <c r="D115" s="214" t="s">
        <v>668</v>
      </c>
      <c r="E115" s="176" t="s">
        <v>30</v>
      </c>
      <c r="F115" s="187">
        <v>2.9990000000000001</v>
      </c>
      <c r="G115" s="176" t="s">
        <v>31</v>
      </c>
      <c r="H115" s="176" t="s">
        <v>32</v>
      </c>
      <c r="I115" s="176" t="s">
        <v>58</v>
      </c>
      <c r="J115" s="186">
        <v>2750</v>
      </c>
      <c r="K115" s="186">
        <v>5914</v>
      </c>
      <c r="L115" s="176">
        <v>2999</v>
      </c>
      <c r="M115" s="185" t="s">
        <v>34</v>
      </c>
      <c r="N115" s="221">
        <v>11.33</v>
      </c>
      <c r="O115" s="184">
        <v>228.26301853486322</v>
      </c>
      <c r="P115" s="215">
        <v>10.59</v>
      </c>
      <c r="Q115" s="175" t="s">
        <v>67</v>
      </c>
      <c r="R115" s="176" t="s">
        <v>36</v>
      </c>
      <c r="S115" s="176" t="s">
        <v>38</v>
      </c>
      <c r="T115" s="214"/>
      <c r="U115" s="182"/>
      <c r="V115" s="213">
        <v>106</v>
      </c>
    </row>
    <row r="116" spans="1:22" s="201" customFormat="1" ht="24" customHeight="1">
      <c r="A116" s="190"/>
      <c r="B116" s="189"/>
      <c r="C116" s="188"/>
      <c r="D116" s="214" t="s">
        <v>668</v>
      </c>
      <c r="E116" s="176" t="s">
        <v>30</v>
      </c>
      <c r="F116" s="187">
        <v>2.9990000000000001</v>
      </c>
      <c r="G116" s="176" t="s">
        <v>31</v>
      </c>
      <c r="H116" s="176" t="s">
        <v>32</v>
      </c>
      <c r="I116" s="176" t="s">
        <v>33</v>
      </c>
      <c r="J116" s="186">
        <v>2913</v>
      </c>
      <c r="K116" s="186">
        <v>6715</v>
      </c>
      <c r="L116" s="176">
        <v>3637</v>
      </c>
      <c r="M116" s="185" t="s">
        <v>34</v>
      </c>
      <c r="N116" s="221">
        <v>10.6</v>
      </c>
      <c r="O116" s="184">
        <v>243.98301886792456</v>
      </c>
      <c r="P116" s="215">
        <v>9.91</v>
      </c>
      <c r="Q116" s="175" t="s">
        <v>35</v>
      </c>
      <c r="R116" s="176" t="s">
        <v>36</v>
      </c>
      <c r="S116" s="176" t="s">
        <v>38</v>
      </c>
      <c r="T116" s="214"/>
      <c r="U116" s="182"/>
      <c r="V116" s="213">
        <v>106</v>
      </c>
    </row>
    <row r="117" spans="1:22" s="201" customFormat="1" ht="24" customHeight="1">
      <c r="A117" s="190"/>
      <c r="B117" s="189"/>
      <c r="C117" s="188"/>
      <c r="D117" s="214" t="s">
        <v>668</v>
      </c>
      <c r="E117" s="176" t="s">
        <v>30</v>
      </c>
      <c r="F117" s="187">
        <v>2.9990000000000001</v>
      </c>
      <c r="G117" s="176" t="s">
        <v>31</v>
      </c>
      <c r="H117" s="176" t="s">
        <v>32</v>
      </c>
      <c r="I117" s="176" t="s">
        <v>33</v>
      </c>
      <c r="J117" s="186">
        <v>2913</v>
      </c>
      <c r="K117" s="186">
        <v>6715</v>
      </c>
      <c r="L117" s="176">
        <v>3637</v>
      </c>
      <c r="M117" s="185" t="s">
        <v>34</v>
      </c>
      <c r="N117" s="221">
        <v>10.33</v>
      </c>
      <c r="O117" s="184">
        <v>250.36011616650532</v>
      </c>
      <c r="P117" s="215">
        <v>9.91</v>
      </c>
      <c r="Q117" s="175" t="s">
        <v>67</v>
      </c>
      <c r="R117" s="176" t="s">
        <v>36</v>
      </c>
      <c r="S117" s="176" t="s">
        <v>38</v>
      </c>
      <c r="T117" s="214"/>
      <c r="U117" s="182"/>
      <c r="V117" s="213">
        <v>104</v>
      </c>
    </row>
    <row r="118" spans="1:22" s="201" customFormat="1" ht="24" customHeight="1">
      <c r="A118" s="190"/>
      <c r="B118" s="189"/>
      <c r="C118" s="188"/>
      <c r="D118" s="214" t="s">
        <v>668</v>
      </c>
      <c r="E118" s="176" t="s">
        <v>30</v>
      </c>
      <c r="F118" s="187">
        <v>2.9990000000000001</v>
      </c>
      <c r="G118" s="176" t="s">
        <v>31</v>
      </c>
      <c r="H118" s="176" t="s">
        <v>32</v>
      </c>
      <c r="I118" s="176" t="s">
        <v>58</v>
      </c>
      <c r="J118" s="186">
        <v>2913</v>
      </c>
      <c r="K118" s="186">
        <v>6715</v>
      </c>
      <c r="L118" s="176">
        <v>3637</v>
      </c>
      <c r="M118" s="185" t="s">
        <v>34</v>
      </c>
      <c r="N118" s="221">
        <v>10.26</v>
      </c>
      <c r="O118" s="184">
        <v>252.0682261208577</v>
      </c>
      <c r="P118" s="215">
        <v>9.91</v>
      </c>
      <c r="Q118" s="175" t="s">
        <v>35</v>
      </c>
      <c r="R118" s="176" t="s">
        <v>36</v>
      </c>
      <c r="S118" s="176" t="s">
        <v>38</v>
      </c>
      <c r="T118" s="214"/>
      <c r="U118" s="182"/>
      <c r="V118" s="213">
        <v>103</v>
      </c>
    </row>
    <row r="119" spans="1:22" s="201" customFormat="1" ht="24" customHeight="1">
      <c r="A119" s="190"/>
      <c r="B119" s="189"/>
      <c r="C119" s="188"/>
      <c r="D119" s="214" t="s">
        <v>667</v>
      </c>
      <c r="E119" s="176" t="s">
        <v>30</v>
      </c>
      <c r="F119" s="187">
        <v>2.9990000000000001</v>
      </c>
      <c r="G119" s="176" t="s">
        <v>31</v>
      </c>
      <c r="H119" s="176" t="s">
        <v>32</v>
      </c>
      <c r="I119" s="176" t="s">
        <v>33</v>
      </c>
      <c r="J119" s="186">
        <v>2496</v>
      </c>
      <c r="K119" s="186">
        <v>4661</v>
      </c>
      <c r="L119" s="176">
        <v>2000</v>
      </c>
      <c r="M119" s="185" t="s">
        <v>34</v>
      </c>
      <c r="N119" s="221">
        <v>13.26</v>
      </c>
      <c r="O119" s="184">
        <v>195.0392156862745</v>
      </c>
      <c r="P119" s="215">
        <v>11.93</v>
      </c>
      <c r="Q119" s="175" t="s">
        <v>67</v>
      </c>
      <c r="R119" s="176" t="s">
        <v>36</v>
      </c>
      <c r="S119" s="176" t="s">
        <v>38</v>
      </c>
      <c r="T119" s="214"/>
      <c r="U119" s="182"/>
      <c r="V119" s="213">
        <v>111</v>
      </c>
    </row>
    <row r="120" spans="1:22" s="201" customFormat="1" ht="24" customHeight="1">
      <c r="A120" s="190"/>
      <c r="B120" s="189"/>
      <c r="C120" s="188"/>
      <c r="D120" s="214" t="s">
        <v>667</v>
      </c>
      <c r="E120" s="176" t="s">
        <v>30</v>
      </c>
      <c r="F120" s="187">
        <v>2.9990000000000001</v>
      </c>
      <c r="G120" s="176" t="s">
        <v>31</v>
      </c>
      <c r="H120" s="176" t="s">
        <v>32</v>
      </c>
      <c r="I120" s="176" t="s">
        <v>58</v>
      </c>
      <c r="J120" s="186">
        <v>2496</v>
      </c>
      <c r="K120" s="186">
        <v>4661</v>
      </c>
      <c r="L120" s="176">
        <v>2000</v>
      </c>
      <c r="M120" s="185" t="s">
        <v>34</v>
      </c>
      <c r="N120" s="221">
        <v>12.82</v>
      </c>
      <c r="O120" s="184">
        <v>201.73322932917318</v>
      </c>
      <c r="P120" s="215">
        <v>11.93</v>
      </c>
      <c r="Q120" s="175" t="s">
        <v>35</v>
      </c>
      <c r="R120" s="176" t="s">
        <v>36</v>
      </c>
      <c r="S120" s="176" t="s">
        <v>38</v>
      </c>
      <c r="T120" s="214"/>
      <c r="U120" s="182"/>
      <c r="V120" s="213">
        <v>107</v>
      </c>
    </row>
    <row r="121" spans="1:22" s="201" customFormat="1" ht="24" customHeight="1">
      <c r="A121" s="190"/>
      <c r="B121" s="189"/>
      <c r="C121" s="188"/>
      <c r="D121" s="214" t="s">
        <v>667</v>
      </c>
      <c r="E121" s="176" t="s">
        <v>30</v>
      </c>
      <c r="F121" s="187">
        <v>2.9990000000000001</v>
      </c>
      <c r="G121" s="176" t="s">
        <v>31</v>
      </c>
      <c r="H121" s="176" t="s">
        <v>32</v>
      </c>
      <c r="I121" s="176" t="s">
        <v>58</v>
      </c>
      <c r="J121" s="186">
        <v>2496</v>
      </c>
      <c r="K121" s="186">
        <v>4661</v>
      </c>
      <c r="L121" s="176">
        <v>2000</v>
      </c>
      <c r="M121" s="185" t="s">
        <v>34</v>
      </c>
      <c r="N121" s="221">
        <v>12.79</v>
      </c>
      <c r="O121" s="184">
        <v>202.20641125879595</v>
      </c>
      <c r="P121" s="215">
        <v>11.93</v>
      </c>
      <c r="Q121" s="175" t="s">
        <v>67</v>
      </c>
      <c r="R121" s="176" t="s">
        <v>36</v>
      </c>
      <c r="S121" s="176" t="s">
        <v>38</v>
      </c>
      <c r="T121" s="214"/>
      <c r="U121" s="182"/>
      <c r="V121" s="213">
        <v>107</v>
      </c>
    </row>
    <row r="122" spans="1:22" s="201" customFormat="1" ht="24" customHeight="1">
      <c r="A122" s="190"/>
      <c r="B122" s="189"/>
      <c r="C122" s="188"/>
      <c r="D122" s="214" t="s">
        <v>667</v>
      </c>
      <c r="E122" s="176" t="s">
        <v>30</v>
      </c>
      <c r="F122" s="187">
        <v>2.9990000000000001</v>
      </c>
      <c r="G122" s="176" t="s">
        <v>31</v>
      </c>
      <c r="H122" s="176" t="s">
        <v>32</v>
      </c>
      <c r="I122" s="176" t="s">
        <v>58</v>
      </c>
      <c r="J122" s="186">
        <v>2750</v>
      </c>
      <c r="K122" s="186">
        <v>5914</v>
      </c>
      <c r="L122" s="176">
        <v>2999</v>
      </c>
      <c r="M122" s="185" t="s">
        <v>34</v>
      </c>
      <c r="N122" s="221">
        <v>11.66</v>
      </c>
      <c r="O122" s="184">
        <v>221.80274442538592</v>
      </c>
      <c r="P122" s="215">
        <v>10.59</v>
      </c>
      <c r="Q122" s="175" t="s">
        <v>35</v>
      </c>
      <c r="R122" s="176" t="s">
        <v>36</v>
      </c>
      <c r="S122" s="176" t="s">
        <v>38</v>
      </c>
      <c r="T122" s="214"/>
      <c r="U122" s="182"/>
      <c r="V122" s="213">
        <v>110</v>
      </c>
    </row>
    <row r="123" spans="1:22" s="201" customFormat="1" ht="24" customHeight="1">
      <c r="A123" s="190"/>
      <c r="B123" s="189"/>
      <c r="C123" s="188"/>
      <c r="D123" s="214" t="s">
        <v>667</v>
      </c>
      <c r="E123" s="176" t="s">
        <v>30</v>
      </c>
      <c r="F123" s="187">
        <v>2.9990000000000001</v>
      </c>
      <c r="G123" s="176" t="s">
        <v>31</v>
      </c>
      <c r="H123" s="176" t="s">
        <v>32</v>
      </c>
      <c r="I123" s="176" t="s">
        <v>33</v>
      </c>
      <c r="J123" s="186">
        <v>2750</v>
      </c>
      <c r="K123" s="186">
        <v>5914</v>
      </c>
      <c r="L123" s="176">
        <v>2999</v>
      </c>
      <c r="M123" s="185" t="s">
        <v>34</v>
      </c>
      <c r="N123" s="221">
        <v>11.64</v>
      </c>
      <c r="O123" s="184">
        <v>222.18384879725085</v>
      </c>
      <c r="P123" s="215">
        <v>10.59</v>
      </c>
      <c r="Q123" s="175" t="s">
        <v>67</v>
      </c>
      <c r="R123" s="176" t="s">
        <v>36</v>
      </c>
      <c r="S123" s="176" t="s">
        <v>38</v>
      </c>
      <c r="T123" s="214"/>
      <c r="U123" s="182"/>
      <c r="V123" s="213">
        <v>109</v>
      </c>
    </row>
    <row r="124" spans="1:22" s="201" customFormat="1" ht="24" customHeight="1">
      <c r="A124" s="190"/>
      <c r="B124" s="189"/>
      <c r="C124" s="188"/>
      <c r="D124" s="214" t="s">
        <v>667</v>
      </c>
      <c r="E124" s="176" t="s">
        <v>30</v>
      </c>
      <c r="F124" s="187">
        <v>2.9990000000000001</v>
      </c>
      <c r="G124" s="176" t="s">
        <v>31</v>
      </c>
      <c r="H124" s="176" t="s">
        <v>32</v>
      </c>
      <c r="I124" s="176" t="s">
        <v>58</v>
      </c>
      <c r="J124" s="186">
        <v>2750</v>
      </c>
      <c r="K124" s="186">
        <v>5914</v>
      </c>
      <c r="L124" s="176">
        <v>2999</v>
      </c>
      <c r="M124" s="185" t="s">
        <v>34</v>
      </c>
      <c r="N124" s="221">
        <v>11.33</v>
      </c>
      <c r="O124" s="184">
        <v>228.26301853486322</v>
      </c>
      <c r="P124" s="215">
        <v>10.59</v>
      </c>
      <c r="Q124" s="175" t="s">
        <v>67</v>
      </c>
      <c r="R124" s="176" t="s">
        <v>36</v>
      </c>
      <c r="S124" s="176" t="s">
        <v>38</v>
      </c>
      <c r="T124" s="214"/>
      <c r="U124" s="182"/>
      <c r="V124" s="213">
        <v>106</v>
      </c>
    </row>
    <row r="125" spans="1:22" s="201" customFormat="1" ht="24" customHeight="1">
      <c r="A125" s="190"/>
      <c r="B125" s="189"/>
      <c r="C125" s="188"/>
      <c r="D125" s="214" t="s">
        <v>667</v>
      </c>
      <c r="E125" s="176" t="s">
        <v>30</v>
      </c>
      <c r="F125" s="187">
        <v>2.9990000000000001</v>
      </c>
      <c r="G125" s="176" t="s">
        <v>31</v>
      </c>
      <c r="H125" s="176" t="s">
        <v>32</v>
      </c>
      <c r="I125" s="176" t="s">
        <v>33</v>
      </c>
      <c r="J125" s="186">
        <v>2913</v>
      </c>
      <c r="K125" s="186">
        <v>6715</v>
      </c>
      <c r="L125" s="176">
        <v>3637</v>
      </c>
      <c r="M125" s="185" t="s">
        <v>34</v>
      </c>
      <c r="N125" s="221">
        <v>10.6</v>
      </c>
      <c r="O125" s="184">
        <v>243.98301886792456</v>
      </c>
      <c r="P125" s="215">
        <v>9.91</v>
      </c>
      <c r="Q125" s="175" t="s">
        <v>35</v>
      </c>
      <c r="R125" s="176" t="s">
        <v>36</v>
      </c>
      <c r="S125" s="176" t="s">
        <v>38</v>
      </c>
      <c r="T125" s="214"/>
      <c r="U125" s="182"/>
      <c r="V125" s="213">
        <v>106</v>
      </c>
    </row>
    <row r="126" spans="1:22" s="201" customFormat="1" ht="24" customHeight="1">
      <c r="A126" s="190"/>
      <c r="B126" s="189"/>
      <c r="C126" s="188"/>
      <c r="D126" s="214" t="s">
        <v>667</v>
      </c>
      <c r="E126" s="176" t="s">
        <v>30</v>
      </c>
      <c r="F126" s="187">
        <v>2.9990000000000001</v>
      </c>
      <c r="G126" s="176" t="s">
        <v>31</v>
      </c>
      <c r="H126" s="176" t="s">
        <v>32</v>
      </c>
      <c r="I126" s="176" t="s">
        <v>33</v>
      </c>
      <c r="J126" s="186">
        <v>2913</v>
      </c>
      <c r="K126" s="186">
        <v>6715</v>
      </c>
      <c r="L126" s="176">
        <v>3637</v>
      </c>
      <c r="M126" s="185" t="s">
        <v>34</v>
      </c>
      <c r="N126" s="221">
        <v>10.33</v>
      </c>
      <c r="O126" s="184">
        <v>250.36011616650532</v>
      </c>
      <c r="P126" s="215">
        <v>9.91</v>
      </c>
      <c r="Q126" s="175" t="s">
        <v>67</v>
      </c>
      <c r="R126" s="176" t="s">
        <v>36</v>
      </c>
      <c r="S126" s="176" t="s">
        <v>38</v>
      </c>
      <c r="T126" s="214"/>
      <c r="U126" s="182"/>
      <c r="V126" s="213">
        <v>104</v>
      </c>
    </row>
    <row r="127" spans="1:22" s="201" customFormat="1" ht="24" customHeight="1">
      <c r="A127" s="190"/>
      <c r="B127" s="189"/>
      <c r="C127" s="188"/>
      <c r="D127" s="214" t="s">
        <v>667</v>
      </c>
      <c r="E127" s="176" t="s">
        <v>30</v>
      </c>
      <c r="F127" s="187">
        <v>2.9990000000000001</v>
      </c>
      <c r="G127" s="176" t="s">
        <v>31</v>
      </c>
      <c r="H127" s="176" t="s">
        <v>32</v>
      </c>
      <c r="I127" s="176" t="s">
        <v>58</v>
      </c>
      <c r="J127" s="186">
        <v>2913</v>
      </c>
      <c r="K127" s="186">
        <v>6715</v>
      </c>
      <c r="L127" s="176">
        <v>3637</v>
      </c>
      <c r="M127" s="185" t="s">
        <v>34</v>
      </c>
      <c r="N127" s="221">
        <v>10.26</v>
      </c>
      <c r="O127" s="184">
        <v>252.0682261208577</v>
      </c>
      <c r="P127" s="215">
        <v>9.91</v>
      </c>
      <c r="Q127" s="175" t="s">
        <v>35</v>
      </c>
      <c r="R127" s="176" t="s">
        <v>36</v>
      </c>
      <c r="S127" s="176" t="s">
        <v>38</v>
      </c>
      <c r="T127" s="214"/>
      <c r="U127" s="182"/>
      <c r="V127" s="213">
        <v>103</v>
      </c>
    </row>
    <row r="128" spans="1:22" s="201" customFormat="1" ht="24" customHeight="1">
      <c r="A128" s="190"/>
      <c r="B128" s="189"/>
      <c r="C128" s="188"/>
      <c r="D128" s="214" t="s">
        <v>666</v>
      </c>
      <c r="E128" s="176" t="s">
        <v>30</v>
      </c>
      <c r="F128" s="187">
        <v>2.9990000000000001</v>
      </c>
      <c r="G128" s="176" t="s">
        <v>31</v>
      </c>
      <c r="H128" s="176" t="s">
        <v>32</v>
      </c>
      <c r="I128" s="176" t="s">
        <v>33</v>
      </c>
      <c r="J128" s="186">
        <v>2496</v>
      </c>
      <c r="K128" s="186">
        <v>4661</v>
      </c>
      <c r="L128" s="176">
        <v>2000</v>
      </c>
      <c r="M128" s="185" t="s">
        <v>34</v>
      </c>
      <c r="N128" s="221">
        <v>13.26</v>
      </c>
      <c r="O128" s="184">
        <v>195.0392156862745</v>
      </c>
      <c r="P128" s="215">
        <v>11.93</v>
      </c>
      <c r="Q128" s="175" t="s">
        <v>67</v>
      </c>
      <c r="R128" s="176" t="s">
        <v>36</v>
      </c>
      <c r="S128" s="176" t="s">
        <v>38</v>
      </c>
      <c r="T128" s="214"/>
      <c r="U128" s="182"/>
      <c r="V128" s="213">
        <v>111</v>
      </c>
    </row>
    <row r="129" spans="1:22" s="201" customFormat="1" ht="24" customHeight="1">
      <c r="A129" s="190"/>
      <c r="B129" s="189"/>
      <c r="C129" s="188"/>
      <c r="D129" s="214" t="s">
        <v>666</v>
      </c>
      <c r="E129" s="176" t="s">
        <v>30</v>
      </c>
      <c r="F129" s="187">
        <v>2.9990000000000001</v>
      </c>
      <c r="G129" s="176" t="s">
        <v>31</v>
      </c>
      <c r="H129" s="176" t="s">
        <v>32</v>
      </c>
      <c r="I129" s="176" t="s">
        <v>58</v>
      </c>
      <c r="J129" s="186">
        <v>2496</v>
      </c>
      <c r="K129" s="186">
        <v>4661</v>
      </c>
      <c r="L129" s="176">
        <v>2000</v>
      </c>
      <c r="M129" s="185" t="s">
        <v>34</v>
      </c>
      <c r="N129" s="221">
        <v>12.82</v>
      </c>
      <c r="O129" s="184">
        <v>201.73322932917318</v>
      </c>
      <c r="P129" s="215">
        <v>11.93</v>
      </c>
      <c r="Q129" s="175" t="s">
        <v>35</v>
      </c>
      <c r="R129" s="176" t="s">
        <v>36</v>
      </c>
      <c r="S129" s="176" t="s">
        <v>38</v>
      </c>
      <c r="T129" s="214"/>
      <c r="U129" s="182"/>
      <c r="V129" s="213">
        <v>107</v>
      </c>
    </row>
    <row r="130" spans="1:22" s="201" customFormat="1" ht="24" customHeight="1">
      <c r="A130" s="190"/>
      <c r="B130" s="189"/>
      <c r="C130" s="188"/>
      <c r="D130" s="214" t="s">
        <v>666</v>
      </c>
      <c r="E130" s="176" t="s">
        <v>30</v>
      </c>
      <c r="F130" s="187">
        <v>2.9990000000000001</v>
      </c>
      <c r="G130" s="176" t="s">
        <v>31</v>
      </c>
      <c r="H130" s="176" t="s">
        <v>32</v>
      </c>
      <c r="I130" s="176" t="s">
        <v>58</v>
      </c>
      <c r="J130" s="186">
        <v>2496</v>
      </c>
      <c r="K130" s="186">
        <v>4661</v>
      </c>
      <c r="L130" s="176">
        <v>2000</v>
      </c>
      <c r="M130" s="185" t="s">
        <v>34</v>
      </c>
      <c r="N130" s="221">
        <v>12.79</v>
      </c>
      <c r="O130" s="184">
        <v>202.20641125879595</v>
      </c>
      <c r="P130" s="215">
        <v>11.93</v>
      </c>
      <c r="Q130" s="175" t="s">
        <v>67</v>
      </c>
      <c r="R130" s="176" t="s">
        <v>36</v>
      </c>
      <c r="S130" s="176" t="s">
        <v>38</v>
      </c>
      <c r="T130" s="214"/>
      <c r="U130" s="182"/>
      <c r="V130" s="213">
        <v>107</v>
      </c>
    </row>
    <row r="131" spans="1:22" s="201" customFormat="1" ht="24" customHeight="1">
      <c r="A131" s="190"/>
      <c r="B131" s="189"/>
      <c r="C131" s="188"/>
      <c r="D131" s="214" t="s">
        <v>666</v>
      </c>
      <c r="E131" s="176" t="s">
        <v>30</v>
      </c>
      <c r="F131" s="187">
        <v>2.9990000000000001</v>
      </c>
      <c r="G131" s="176" t="s">
        <v>31</v>
      </c>
      <c r="H131" s="176" t="s">
        <v>32</v>
      </c>
      <c r="I131" s="176" t="s">
        <v>58</v>
      </c>
      <c r="J131" s="186">
        <v>2750</v>
      </c>
      <c r="K131" s="186">
        <v>5914</v>
      </c>
      <c r="L131" s="176">
        <v>2999</v>
      </c>
      <c r="M131" s="185" t="s">
        <v>34</v>
      </c>
      <c r="N131" s="221">
        <v>11.66</v>
      </c>
      <c r="O131" s="184">
        <v>221.80274442538592</v>
      </c>
      <c r="P131" s="215">
        <v>10.59</v>
      </c>
      <c r="Q131" s="175" t="s">
        <v>35</v>
      </c>
      <c r="R131" s="176" t="s">
        <v>36</v>
      </c>
      <c r="S131" s="176" t="s">
        <v>38</v>
      </c>
      <c r="T131" s="214"/>
      <c r="U131" s="182"/>
      <c r="V131" s="213">
        <v>110</v>
      </c>
    </row>
    <row r="132" spans="1:22" s="201" customFormat="1" ht="24" customHeight="1">
      <c r="A132" s="190"/>
      <c r="B132" s="189"/>
      <c r="C132" s="188"/>
      <c r="D132" s="214" t="s">
        <v>666</v>
      </c>
      <c r="E132" s="176" t="s">
        <v>30</v>
      </c>
      <c r="F132" s="187">
        <v>2.9990000000000001</v>
      </c>
      <c r="G132" s="176" t="s">
        <v>53</v>
      </c>
      <c r="H132" s="176" t="s">
        <v>54</v>
      </c>
      <c r="I132" s="176" t="s">
        <v>33</v>
      </c>
      <c r="J132" s="186">
        <v>2750</v>
      </c>
      <c r="K132" s="186">
        <v>5914</v>
      </c>
      <c r="L132" s="176">
        <v>2999</v>
      </c>
      <c r="M132" s="185" t="s">
        <v>34</v>
      </c>
      <c r="N132" s="221">
        <v>11.65</v>
      </c>
      <c r="O132" s="184">
        <v>221.99313304721028</v>
      </c>
      <c r="P132" s="215">
        <v>10.59</v>
      </c>
      <c r="Q132" s="175" t="s">
        <v>67</v>
      </c>
      <c r="R132" s="176" t="s">
        <v>36</v>
      </c>
      <c r="S132" s="176" t="s">
        <v>38</v>
      </c>
      <c r="T132" s="214"/>
      <c r="U132" s="182"/>
      <c r="V132" s="213">
        <v>110</v>
      </c>
    </row>
    <row r="133" spans="1:22" s="201" customFormat="1" ht="24" customHeight="1">
      <c r="A133" s="190"/>
      <c r="B133" s="189"/>
      <c r="C133" s="188"/>
      <c r="D133" s="214" t="s">
        <v>666</v>
      </c>
      <c r="E133" s="176" t="s">
        <v>30</v>
      </c>
      <c r="F133" s="187">
        <v>2.9990000000000001</v>
      </c>
      <c r="G133" s="176" t="s">
        <v>31</v>
      </c>
      <c r="H133" s="176" t="s">
        <v>32</v>
      </c>
      <c r="I133" s="176" t="s">
        <v>33</v>
      </c>
      <c r="J133" s="186">
        <v>2750</v>
      </c>
      <c r="K133" s="186">
        <v>5914</v>
      </c>
      <c r="L133" s="176">
        <v>2999</v>
      </c>
      <c r="M133" s="185" t="s">
        <v>34</v>
      </c>
      <c r="N133" s="221">
        <v>11.64</v>
      </c>
      <c r="O133" s="184">
        <v>222.18384879725085</v>
      </c>
      <c r="P133" s="215">
        <v>10.59</v>
      </c>
      <c r="Q133" s="175" t="s">
        <v>67</v>
      </c>
      <c r="R133" s="176" t="s">
        <v>36</v>
      </c>
      <c r="S133" s="176" t="s">
        <v>38</v>
      </c>
      <c r="T133" s="214"/>
      <c r="U133" s="182"/>
      <c r="V133" s="213">
        <v>109</v>
      </c>
    </row>
    <row r="134" spans="1:22" s="201" customFormat="1" ht="24" customHeight="1">
      <c r="A134" s="190"/>
      <c r="B134" s="189"/>
      <c r="C134" s="188"/>
      <c r="D134" s="214" t="s">
        <v>666</v>
      </c>
      <c r="E134" s="176" t="s">
        <v>30</v>
      </c>
      <c r="F134" s="187">
        <v>2.9990000000000001</v>
      </c>
      <c r="G134" s="176" t="s">
        <v>53</v>
      </c>
      <c r="H134" s="176" t="s">
        <v>54</v>
      </c>
      <c r="I134" s="176" t="s">
        <v>58</v>
      </c>
      <c r="J134" s="186">
        <v>2750</v>
      </c>
      <c r="K134" s="186">
        <v>5914</v>
      </c>
      <c r="L134" s="176">
        <v>2999</v>
      </c>
      <c r="M134" s="185" t="s">
        <v>34</v>
      </c>
      <c r="N134" s="221">
        <v>11.38</v>
      </c>
      <c r="O134" s="184">
        <v>227.26010544815463</v>
      </c>
      <c r="P134" s="215">
        <v>10.59</v>
      </c>
      <c r="Q134" s="175" t="s">
        <v>35</v>
      </c>
      <c r="R134" s="176" t="s">
        <v>36</v>
      </c>
      <c r="S134" s="176" t="s">
        <v>38</v>
      </c>
      <c r="T134" s="214"/>
      <c r="U134" s="182"/>
      <c r="V134" s="213">
        <v>107</v>
      </c>
    </row>
    <row r="135" spans="1:22" s="201" customFormat="1" ht="24" customHeight="1">
      <c r="A135" s="190"/>
      <c r="B135" s="189"/>
      <c r="C135" s="188"/>
      <c r="D135" s="214" t="s">
        <v>666</v>
      </c>
      <c r="E135" s="176" t="s">
        <v>30</v>
      </c>
      <c r="F135" s="187">
        <v>2.9990000000000001</v>
      </c>
      <c r="G135" s="176" t="s">
        <v>31</v>
      </c>
      <c r="H135" s="176" t="s">
        <v>32</v>
      </c>
      <c r="I135" s="176" t="s">
        <v>58</v>
      </c>
      <c r="J135" s="186">
        <v>2750</v>
      </c>
      <c r="K135" s="186">
        <v>5914</v>
      </c>
      <c r="L135" s="176">
        <v>2999</v>
      </c>
      <c r="M135" s="185" t="s">
        <v>34</v>
      </c>
      <c r="N135" s="221">
        <v>11.33</v>
      </c>
      <c r="O135" s="184">
        <v>228.26301853486322</v>
      </c>
      <c r="P135" s="215">
        <v>10.59</v>
      </c>
      <c r="Q135" s="175" t="s">
        <v>67</v>
      </c>
      <c r="R135" s="176" t="s">
        <v>36</v>
      </c>
      <c r="S135" s="176" t="s">
        <v>38</v>
      </c>
      <c r="T135" s="214"/>
      <c r="U135" s="182"/>
      <c r="V135" s="213">
        <v>106</v>
      </c>
    </row>
    <row r="136" spans="1:22" s="201" customFormat="1" ht="24" customHeight="1">
      <c r="A136" s="190"/>
      <c r="B136" s="189"/>
      <c r="C136" s="188"/>
      <c r="D136" s="214" t="s">
        <v>666</v>
      </c>
      <c r="E136" s="176" t="s">
        <v>30</v>
      </c>
      <c r="F136" s="187">
        <v>2.9990000000000001</v>
      </c>
      <c r="G136" s="176" t="s">
        <v>53</v>
      </c>
      <c r="H136" s="176" t="s">
        <v>54</v>
      </c>
      <c r="I136" s="176" t="s">
        <v>33</v>
      </c>
      <c r="J136" s="186">
        <v>2913</v>
      </c>
      <c r="K136" s="186">
        <v>6715</v>
      </c>
      <c r="L136" s="176">
        <v>3637</v>
      </c>
      <c r="M136" s="185" t="s">
        <v>34</v>
      </c>
      <c r="N136" s="221">
        <v>10.8</v>
      </c>
      <c r="O136" s="184">
        <v>239.46481481481482</v>
      </c>
      <c r="P136" s="215">
        <v>9.91</v>
      </c>
      <c r="Q136" s="175" t="s">
        <v>35</v>
      </c>
      <c r="R136" s="176" t="s">
        <v>36</v>
      </c>
      <c r="S136" s="176" t="s">
        <v>38</v>
      </c>
      <c r="T136" s="214"/>
      <c r="U136" s="182"/>
      <c r="V136" s="213">
        <v>108</v>
      </c>
    </row>
    <row r="137" spans="1:22" s="201" customFormat="1" ht="24" customHeight="1">
      <c r="A137" s="190"/>
      <c r="B137" s="189"/>
      <c r="C137" s="188"/>
      <c r="D137" s="214" t="s">
        <v>666</v>
      </c>
      <c r="E137" s="176" t="s">
        <v>30</v>
      </c>
      <c r="F137" s="187">
        <v>2.9990000000000001</v>
      </c>
      <c r="G137" s="176" t="s">
        <v>31</v>
      </c>
      <c r="H137" s="176" t="s">
        <v>32</v>
      </c>
      <c r="I137" s="176" t="s">
        <v>33</v>
      </c>
      <c r="J137" s="186">
        <v>2913</v>
      </c>
      <c r="K137" s="186">
        <v>6715</v>
      </c>
      <c r="L137" s="176">
        <v>3637</v>
      </c>
      <c r="M137" s="185" t="s">
        <v>34</v>
      </c>
      <c r="N137" s="221">
        <v>10.6</v>
      </c>
      <c r="O137" s="184">
        <v>243.98301886792456</v>
      </c>
      <c r="P137" s="215">
        <v>9.91</v>
      </c>
      <c r="Q137" s="175" t="s">
        <v>35</v>
      </c>
      <c r="R137" s="176" t="s">
        <v>36</v>
      </c>
      <c r="S137" s="176" t="s">
        <v>38</v>
      </c>
      <c r="T137" s="214"/>
      <c r="U137" s="182"/>
      <c r="V137" s="213">
        <v>106</v>
      </c>
    </row>
    <row r="138" spans="1:22" s="201" customFormat="1" ht="24" customHeight="1">
      <c r="A138" s="190"/>
      <c r="B138" s="189"/>
      <c r="C138" s="188"/>
      <c r="D138" s="214" t="s">
        <v>666</v>
      </c>
      <c r="E138" s="176" t="s">
        <v>30</v>
      </c>
      <c r="F138" s="187">
        <v>2.9990000000000001</v>
      </c>
      <c r="G138" s="176" t="s">
        <v>53</v>
      </c>
      <c r="H138" s="176" t="s">
        <v>54</v>
      </c>
      <c r="I138" s="176" t="s">
        <v>33</v>
      </c>
      <c r="J138" s="186">
        <v>2913</v>
      </c>
      <c r="K138" s="186">
        <v>6715</v>
      </c>
      <c r="L138" s="176">
        <v>3637</v>
      </c>
      <c r="M138" s="185" t="s">
        <v>34</v>
      </c>
      <c r="N138" s="221">
        <v>10.51</v>
      </c>
      <c r="O138" s="184">
        <v>246.0723120837298</v>
      </c>
      <c r="P138" s="215">
        <v>9.91</v>
      </c>
      <c r="Q138" s="175" t="s">
        <v>67</v>
      </c>
      <c r="R138" s="176" t="s">
        <v>36</v>
      </c>
      <c r="S138" s="176" t="s">
        <v>38</v>
      </c>
      <c r="T138" s="214"/>
      <c r="U138" s="182"/>
      <c r="V138" s="213">
        <v>106</v>
      </c>
    </row>
    <row r="139" spans="1:22" s="201" customFormat="1" ht="24" customHeight="1">
      <c r="A139" s="190"/>
      <c r="B139" s="189"/>
      <c r="C139" s="188"/>
      <c r="D139" s="214" t="s">
        <v>666</v>
      </c>
      <c r="E139" s="176" t="s">
        <v>30</v>
      </c>
      <c r="F139" s="187">
        <v>2.9990000000000001</v>
      </c>
      <c r="G139" s="176" t="s">
        <v>31</v>
      </c>
      <c r="H139" s="176" t="s">
        <v>32</v>
      </c>
      <c r="I139" s="176" t="s">
        <v>33</v>
      </c>
      <c r="J139" s="186">
        <v>2913</v>
      </c>
      <c r="K139" s="186">
        <v>6715</v>
      </c>
      <c r="L139" s="176">
        <v>3637</v>
      </c>
      <c r="M139" s="185" t="s">
        <v>34</v>
      </c>
      <c r="N139" s="221">
        <v>10.33</v>
      </c>
      <c r="O139" s="184">
        <v>250.36011616650532</v>
      </c>
      <c r="P139" s="215">
        <v>9.91</v>
      </c>
      <c r="Q139" s="175" t="s">
        <v>67</v>
      </c>
      <c r="R139" s="176" t="s">
        <v>36</v>
      </c>
      <c r="S139" s="176" t="s">
        <v>38</v>
      </c>
      <c r="T139" s="214"/>
      <c r="U139" s="182"/>
      <c r="V139" s="213">
        <v>104</v>
      </c>
    </row>
    <row r="140" spans="1:22" s="201" customFormat="1" ht="24" customHeight="1">
      <c r="A140" s="190"/>
      <c r="B140" s="189"/>
      <c r="C140" s="188"/>
      <c r="D140" s="214" t="s">
        <v>666</v>
      </c>
      <c r="E140" s="176" t="s">
        <v>30</v>
      </c>
      <c r="F140" s="187">
        <v>2.9990000000000001</v>
      </c>
      <c r="G140" s="176" t="s">
        <v>31</v>
      </c>
      <c r="H140" s="176" t="s">
        <v>32</v>
      </c>
      <c r="I140" s="176" t="s">
        <v>58</v>
      </c>
      <c r="J140" s="186">
        <v>2913</v>
      </c>
      <c r="K140" s="186">
        <v>6715</v>
      </c>
      <c r="L140" s="176">
        <v>3637</v>
      </c>
      <c r="M140" s="185" t="s">
        <v>34</v>
      </c>
      <c r="N140" s="221">
        <v>10.26</v>
      </c>
      <c r="O140" s="184">
        <v>252.0682261208577</v>
      </c>
      <c r="P140" s="215">
        <v>9.91</v>
      </c>
      <c r="Q140" s="175" t="s">
        <v>35</v>
      </c>
      <c r="R140" s="176" t="s">
        <v>36</v>
      </c>
      <c r="S140" s="176" t="s">
        <v>38</v>
      </c>
      <c r="T140" s="214"/>
      <c r="U140" s="182"/>
      <c r="V140" s="213">
        <v>103</v>
      </c>
    </row>
    <row r="141" spans="1:22" s="201" customFormat="1" ht="24" customHeight="1">
      <c r="A141" s="190"/>
      <c r="B141" s="189"/>
      <c r="C141" s="188"/>
      <c r="D141" s="214" t="s">
        <v>666</v>
      </c>
      <c r="E141" s="176" t="s">
        <v>30</v>
      </c>
      <c r="F141" s="187">
        <v>2.9990000000000001</v>
      </c>
      <c r="G141" s="176" t="s">
        <v>53</v>
      </c>
      <c r="H141" s="176" t="s">
        <v>54</v>
      </c>
      <c r="I141" s="176" t="s">
        <v>58</v>
      </c>
      <c r="J141" s="186">
        <v>2913</v>
      </c>
      <c r="K141" s="186">
        <v>6715</v>
      </c>
      <c r="L141" s="176">
        <v>3637</v>
      </c>
      <c r="M141" s="185" t="s">
        <v>34</v>
      </c>
      <c r="N141" s="221">
        <v>10.220000000000001</v>
      </c>
      <c r="O141" s="184">
        <v>253.05479452054792</v>
      </c>
      <c r="P141" s="215">
        <v>9.91</v>
      </c>
      <c r="Q141" s="175" t="s">
        <v>35</v>
      </c>
      <c r="R141" s="176" t="s">
        <v>36</v>
      </c>
      <c r="S141" s="176" t="s">
        <v>38</v>
      </c>
      <c r="T141" s="214"/>
      <c r="U141" s="182"/>
      <c r="V141" s="213">
        <v>103</v>
      </c>
    </row>
    <row r="142" spans="1:22" s="201" customFormat="1" ht="24" customHeight="1">
      <c r="A142" s="190"/>
      <c r="B142" s="189"/>
      <c r="C142" s="188"/>
      <c r="D142" s="214" t="s">
        <v>665</v>
      </c>
      <c r="E142" s="176" t="s">
        <v>30</v>
      </c>
      <c r="F142" s="187">
        <v>2.9990000000000001</v>
      </c>
      <c r="G142" s="176" t="s">
        <v>31</v>
      </c>
      <c r="H142" s="176" t="s">
        <v>32</v>
      </c>
      <c r="I142" s="176" t="s">
        <v>33</v>
      </c>
      <c r="J142" s="186">
        <v>2496</v>
      </c>
      <c r="K142" s="186">
        <v>4661</v>
      </c>
      <c r="L142" s="176">
        <v>2000</v>
      </c>
      <c r="M142" s="185" t="s">
        <v>34</v>
      </c>
      <c r="N142" s="221">
        <v>13.26</v>
      </c>
      <c r="O142" s="184">
        <v>195.0392156862745</v>
      </c>
      <c r="P142" s="215">
        <v>11.93</v>
      </c>
      <c r="Q142" s="175" t="s">
        <v>67</v>
      </c>
      <c r="R142" s="176" t="s">
        <v>36</v>
      </c>
      <c r="S142" s="176" t="s">
        <v>38</v>
      </c>
      <c r="T142" s="214"/>
      <c r="U142" s="182"/>
      <c r="V142" s="213">
        <v>111</v>
      </c>
    </row>
    <row r="143" spans="1:22" s="201" customFormat="1" ht="24" customHeight="1">
      <c r="A143" s="190"/>
      <c r="B143" s="189"/>
      <c r="C143" s="188"/>
      <c r="D143" s="214" t="s">
        <v>665</v>
      </c>
      <c r="E143" s="176" t="s">
        <v>30</v>
      </c>
      <c r="F143" s="187">
        <v>2.9990000000000001</v>
      </c>
      <c r="G143" s="176" t="s">
        <v>31</v>
      </c>
      <c r="H143" s="176" t="s">
        <v>32</v>
      </c>
      <c r="I143" s="176" t="s">
        <v>58</v>
      </c>
      <c r="J143" s="186">
        <v>2496</v>
      </c>
      <c r="K143" s="186">
        <v>4661</v>
      </c>
      <c r="L143" s="176">
        <v>2000</v>
      </c>
      <c r="M143" s="185" t="s">
        <v>34</v>
      </c>
      <c r="N143" s="221">
        <v>12.82</v>
      </c>
      <c r="O143" s="184">
        <v>201.73322932917318</v>
      </c>
      <c r="P143" s="215">
        <v>11.93</v>
      </c>
      <c r="Q143" s="175" t="s">
        <v>35</v>
      </c>
      <c r="R143" s="176" t="s">
        <v>36</v>
      </c>
      <c r="S143" s="176" t="s">
        <v>38</v>
      </c>
      <c r="T143" s="214"/>
      <c r="U143" s="182"/>
      <c r="V143" s="213">
        <v>107</v>
      </c>
    </row>
    <row r="144" spans="1:22" s="201" customFormat="1" ht="24" customHeight="1">
      <c r="A144" s="190"/>
      <c r="B144" s="189"/>
      <c r="C144" s="188"/>
      <c r="D144" s="214" t="s">
        <v>665</v>
      </c>
      <c r="E144" s="176" t="s">
        <v>30</v>
      </c>
      <c r="F144" s="187">
        <v>2.9990000000000001</v>
      </c>
      <c r="G144" s="176" t="s">
        <v>31</v>
      </c>
      <c r="H144" s="176" t="s">
        <v>32</v>
      </c>
      <c r="I144" s="176" t="s">
        <v>58</v>
      </c>
      <c r="J144" s="186">
        <v>2496</v>
      </c>
      <c r="K144" s="186">
        <v>4661</v>
      </c>
      <c r="L144" s="176">
        <v>2000</v>
      </c>
      <c r="M144" s="185" t="s">
        <v>34</v>
      </c>
      <c r="N144" s="221">
        <v>12.79</v>
      </c>
      <c r="O144" s="184">
        <v>202.20641125879595</v>
      </c>
      <c r="P144" s="215">
        <v>11.93</v>
      </c>
      <c r="Q144" s="175" t="s">
        <v>67</v>
      </c>
      <c r="R144" s="176" t="s">
        <v>36</v>
      </c>
      <c r="S144" s="176" t="s">
        <v>38</v>
      </c>
      <c r="T144" s="214"/>
      <c r="U144" s="182"/>
      <c r="V144" s="213">
        <v>107</v>
      </c>
    </row>
    <row r="145" spans="1:22" s="201" customFormat="1" ht="24" customHeight="1">
      <c r="A145" s="190"/>
      <c r="B145" s="189"/>
      <c r="C145" s="188"/>
      <c r="D145" s="214" t="s">
        <v>665</v>
      </c>
      <c r="E145" s="176" t="s">
        <v>30</v>
      </c>
      <c r="F145" s="187">
        <v>2.9990000000000001</v>
      </c>
      <c r="G145" s="176" t="s">
        <v>31</v>
      </c>
      <c r="H145" s="176" t="s">
        <v>32</v>
      </c>
      <c r="I145" s="176" t="s">
        <v>58</v>
      </c>
      <c r="J145" s="186">
        <v>2750</v>
      </c>
      <c r="K145" s="186">
        <v>5914</v>
      </c>
      <c r="L145" s="176">
        <v>2999</v>
      </c>
      <c r="M145" s="185" t="s">
        <v>34</v>
      </c>
      <c r="N145" s="221">
        <v>11.66</v>
      </c>
      <c r="O145" s="184">
        <v>221.80274442538592</v>
      </c>
      <c r="P145" s="215">
        <v>10.59</v>
      </c>
      <c r="Q145" s="175" t="s">
        <v>35</v>
      </c>
      <c r="R145" s="176" t="s">
        <v>36</v>
      </c>
      <c r="S145" s="176" t="s">
        <v>38</v>
      </c>
      <c r="T145" s="214"/>
      <c r="U145" s="182"/>
      <c r="V145" s="213">
        <v>110</v>
      </c>
    </row>
    <row r="146" spans="1:22" s="201" customFormat="1" ht="24" customHeight="1">
      <c r="A146" s="190"/>
      <c r="B146" s="189"/>
      <c r="C146" s="188"/>
      <c r="D146" s="214" t="s">
        <v>665</v>
      </c>
      <c r="E146" s="176" t="s">
        <v>30</v>
      </c>
      <c r="F146" s="187">
        <v>2.9990000000000001</v>
      </c>
      <c r="G146" s="176" t="s">
        <v>53</v>
      </c>
      <c r="H146" s="176" t="s">
        <v>54</v>
      </c>
      <c r="I146" s="176" t="s">
        <v>33</v>
      </c>
      <c r="J146" s="186">
        <v>2750</v>
      </c>
      <c r="K146" s="186">
        <v>5914</v>
      </c>
      <c r="L146" s="176">
        <v>2999</v>
      </c>
      <c r="M146" s="185" t="s">
        <v>34</v>
      </c>
      <c r="N146" s="221">
        <v>11.65</v>
      </c>
      <c r="O146" s="184">
        <v>221.99313304721028</v>
      </c>
      <c r="P146" s="215">
        <v>10.59</v>
      </c>
      <c r="Q146" s="175" t="s">
        <v>67</v>
      </c>
      <c r="R146" s="176" t="s">
        <v>36</v>
      </c>
      <c r="S146" s="176" t="s">
        <v>38</v>
      </c>
      <c r="T146" s="214"/>
      <c r="U146" s="182"/>
      <c r="V146" s="213">
        <v>110</v>
      </c>
    </row>
    <row r="147" spans="1:22" s="201" customFormat="1" ht="24" customHeight="1">
      <c r="A147" s="190"/>
      <c r="B147" s="189"/>
      <c r="C147" s="188"/>
      <c r="D147" s="214" t="s">
        <v>665</v>
      </c>
      <c r="E147" s="176" t="s">
        <v>30</v>
      </c>
      <c r="F147" s="187">
        <v>2.9990000000000001</v>
      </c>
      <c r="G147" s="176" t="s">
        <v>31</v>
      </c>
      <c r="H147" s="176" t="s">
        <v>32</v>
      </c>
      <c r="I147" s="176" t="s">
        <v>33</v>
      </c>
      <c r="J147" s="186">
        <v>2750</v>
      </c>
      <c r="K147" s="186">
        <v>5914</v>
      </c>
      <c r="L147" s="176">
        <v>2999</v>
      </c>
      <c r="M147" s="185" t="s">
        <v>34</v>
      </c>
      <c r="N147" s="221">
        <v>11.64</v>
      </c>
      <c r="O147" s="184">
        <v>222.18384879725085</v>
      </c>
      <c r="P147" s="215">
        <v>10.59</v>
      </c>
      <c r="Q147" s="175" t="s">
        <v>67</v>
      </c>
      <c r="R147" s="176" t="s">
        <v>36</v>
      </c>
      <c r="S147" s="176" t="s">
        <v>38</v>
      </c>
      <c r="T147" s="214"/>
      <c r="U147" s="182"/>
      <c r="V147" s="213">
        <v>109</v>
      </c>
    </row>
    <row r="148" spans="1:22" s="201" customFormat="1" ht="24" customHeight="1">
      <c r="A148" s="190"/>
      <c r="B148" s="189"/>
      <c r="C148" s="188"/>
      <c r="D148" s="214" t="s">
        <v>665</v>
      </c>
      <c r="E148" s="176" t="s">
        <v>30</v>
      </c>
      <c r="F148" s="187">
        <v>2.9990000000000001</v>
      </c>
      <c r="G148" s="176" t="s">
        <v>53</v>
      </c>
      <c r="H148" s="176" t="s">
        <v>54</v>
      </c>
      <c r="I148" s="176" t="s">
        <v>58</v>
      </c>
      <c r="J148" s="186">
        <v>2750</v>
      </c>
      <c r="K148" s="186">
        <v>5914</v>
      </c>
      <c r="L148" s="176">
        <v>2999</v>
      </c>
      <c r="M148" s="185" t="s">
        <v>34</v>
      </c>
      <c r="N148" s="221">
        <v>11.38</v>
      </c>
      <c r="O148" s="184">
        <v>227.26010544815463</v>
      </c>
      <c r="P148" s="215">
        <v>10.59</v>
      </c>
      <c r="Q148" s="175" t="s">
        <v>35</v>
      </c>
      <c r="R148" s="176" t="s">
        <v>36</v>
      </c>
      <c r="S148" s="176" t="s">
        <v>38</v>
      </c>
      <c r="T148" s="214"/>
      <c r="U148" s="182"/>
      <c r="V148" s="213">
        <v>107</v>
      </c>
    </row>
    <row r="149" spans="1:22" s="201" customFormat="1" ht="24" customHeight="1">
      <c r="A149" s="190"/>
      <c r="B149" s="189"/>
      <c r="C149" s="188"/>
      <c r="D149" s="214" t="s">
        <v>665</v>
      </c>
      <c r="E149" s="176" t="s">
        <v>30</v>
      </c>
      <c r="F149" s="187">
        <v>2.9990000000000001</v>
      </c>
      <c r="G149" s="176" t="s">
        <v>31</v>
      </c>
      <c r="H149" s="176" t="s">
        <v>32</v>
      </c>
      <c r="I149" s="176" t="s">
        <v>58</v>
      </c>
      <c r="J149" s="186">
        <v>2750</v>
      </c>
      <c r="K149" s="186">
        <v>5914</v>
      </c>
      <c r="L149" s="176">
        <v>2999</v>
      </c>
      <c r="M149" s="185" t="s">
        <v>34</v>
      </c>
      <c r="N149" s="221">
        <v>11.33</v>
      </c>
      <c r="O149" s="184">
        <v>228.26301853486322</v>
      </c>
      <c r="P149" s="215">
        <v>10.59</v>
      </c>
      <c r="Q149" s="175" t="s">
        <v>67</v>
      </c>
      <c r="R149" s="176" t="s">
        <v>36</v>
      </c>
      <c r="S149" s="176" t="s">
        <v>38</v>
      </c>
      <c r="T149" s="214"/>
      <c r="U149" s="182"/>
      <c r="V149" s="213">
        <v>106</v>
      </c>
    </row>
    <row r="150" spans="1:22" s="201" customFormat="1" ht="24" customHeight="1">
      <c r="A150" s="190"/>
      <c r="B150" s="189"/>
      <c r="C150" s="188"/>
      <c r="D150" s="214" t="s">
        <v>665</v>
      </c>
      <c r="E150" s="176" t="s">
        <v>30</v>
      </c>
      <c r="F150" s="187">
        <v>2.9990000000000001</v>
      </c>
      <c r="G150" s="176" t="s">
        <v>53</v>
      </c>
      <c r="H150" s="176" t="s">
        <v>54</v>
      </c>
      <c r="I150" s="176" t="s">
        <v>33</v>
      </c>
      <c r="J150" s="186">
        <v>2913</v>
      </c>
      <c r="K150" s="186">
        <v>6715</v>
      </c>
      <c r="L150" s="176">
        <v>3637</v>
      </c>
      <c r="M150" s="185" t="s">
        <v>34</v>
      </c>
      <c r="N150" s="221">
        <v>10.8</v>
      </c>
      <c r="O150" s="184">
        <v>239.46481481481482</v>
      </c>
      <c r="P150" s="215">
        <v>9.91</v>
      </c>
      <c r="Q150" s="175" t="s">
        <v>35</v>
      </c>
      <c r="R150" s="176" t="s">
        <v>36</v>
      </c>
      <c r="S150" s="176" t="s">
        <v>38</v>
      </c>
      <c r="T150" s="214"/>
      <c r="U150" s="182"/>
      <c r="V150" s="213">
        <v>108</v>
      </c>
    </row>
    <row r="151" spans="1:22" s="201" customFormat="1" ht="24" customHeight="1">
      <c r="A151" s="190"/>
      <c r="B151" s="189"/>
      <c r="C151" s="188"/>
      <c r="D151" s="214" t="s">
        <v>665</v>
      </c>
      <c r="E151" s="176" t="s">
        <v>30</v>
      </c>
      <c r="F151" s="187">
        <v>2.9990000000000001</v>
      </c>
      <c r="G151" s="176" t="s">
        <v>31</v>
      </c>
      <c r="H151" s="176" t="s">
        <v>32</v>
      </c>
      <c r="I151" s="176" t="s">
        <v>33</v>
      </c>
      <c r="J151" s="186">
        <v>2913</v>
      </c>
      <c r="K151" s="186">
        <v>6715</v>
      </c>
      <c r="L151" s="176">
        <v>3637</v>
      </c>
      <c r="M151" s="185" t="s">
        <v>34</v>
      </c>
      <c r="N151" s="221">
        <v>10.6</v>
      </c>
      <c r="O151" s="184">
        <v>243.98301886792456</v>
      </c>
      <c r="P151" s="215">
        <v>9.91</v>
      </c>
      <c r="Q151" s="175" t="s">
        <v>35</v>
      </c>
      <c r="R151" s="176" t="s">
        <v>36</v>
      </c>
      <c r="S151" s="176" t="s">
        <v>38</v>
      </c>
      <c r="T151" s="214"/>
      <c r="U151" s="182"/>
      <c r="V151" s="213">
        <v>106</v>
      </c>
    </row>
    <row r="152" spans="1:22" s="201" customFormat="1" ht="24" customHeight="1">
      <c r="A152" s="190"/>
      <c r="B152" s="189"/>
      <c r="C152" s="188"/>
      <c r="D152" s="214" t="s">
        <v>665</v>
      </c>
      <c r="E152" s="176" t="s">
        <v>30</v>
      </c>
      <c r="F152" s="187">
        <v>2.9990000000000001</v>
      </c>
      <c r="G152" s="176" t="s">
        <v>53</v>
      </c>
      <c r="H152" s="176" t="s">
        <v>54</v>
      </c>
      <c r="I152" s="176" t="s">
        <v>33</v>
      </c>
      <c r="J152" s="186">
        <v>2913</v>
      </c>
      <c r="K152" s="186">
        <v>6715</v>
      </c>
      <c r="L152" s="176">
        <v>3637</v>
      </c>
      <c r="M152" s="185" t="s">
        <v>34</v>
      </c>
      <c r="N152" s="221">
        <v>10.51</v>
      </c>
      <c r="O152" s="184">
        <v>246.0723120837298</v>
      </c>
      <c r="P152" s="215">
        <v>9.91</v>
      </c>
      <c r="Q152" s="175" t="s">
        <v>67</v>
      </c>
      <c r="R152" s="176" t="s">
        <v>36</v>
      </c>
      <c r="S152" s="176" t="s">
        <v>38</v>
      </c>
      <c r="T152" s="214"/>
      <c r="U152" s="182"/>
      <c r="V152" s="213">
        <v>106</v>
      </c>
    </row>
    <row r="153" spans="1:22" s="201" customFormat="1" ht="24" customHeight="1">
      <c r="A153" s="190"/>
      <c r="B153" s="189"/>
      <c r="C153" s="188"/>
      <c r="D153" s="214" t="s">
        <v>665</v>
      </c>
      <c r="E153" s="176" t="s">
        <v>30</v>
      </c>
      <c r="F153" s="187">
        <v>2.9990000000000001</v>
      </c>
      <c r="G153" s="176" t="s">
        <v>31</v>
      </c>
      <c r="H153" s="176" t="s">
        <v>32</v>
      </c>
      <c r="I153" s="176" t="s">
        <v>33</v>
      </c>
      <c r="J153" s="186">
        <v>2913</v>
      </c>
      <c r="K153" s="186">
        <v>6715</v>
      </c>
      <c r="L153" s="176">
        <v>3637</v>
      </c>
      <c r="M153" s="185" t="s">
        <v>34</v>
      </c>
      <c r="N153" s="221">
        <v>10.33</v>
      </c>
      <c r="O153" s="184">
        <v>250.36011616650532</v>
      </c>
      <c r="P153" s="215">
        <v>9.91</v>
      </c>
      <c r="Q153" s="175" t="s">
        <v>67</v>
      </c>
      <c r="R153" s="176" t="s">
        <v>36</v>
      </c>
      <c r="S153" s="176" t="s">
        <v>38</v>
      </c>
      <c r="T153" s="214"/>
      <c r="U153" s="182"/>
      <c r="V153" s="213">
        <v>104</v>
      </c>
    </row>
    <row r="154" spans="1:22" s="201" customFormat="1" ht="24" customHeight="1">
      <c r="A154" s="190"/>
      <c r="B154" s="189"/>
      <c r="C154" s="188"/>
      <c r="D154" s="214" t="s">
        <v>665</v>
      </c>
      <c r="E154" s="176" t="s">
        <v>30</v>
      </c>
      <c r="F154" s="187">
        <v>2.9990000000000001</v>
      </c>
      <c r="G154" s="176" t="s">
        <v>31</v>
      </c>
      <c r="H154" s="176" t="s">
        <v>32</v>
      </c>
      <c r="I154" s="176" t="s">
        <v>58</v>
      </c>
      <c r="J154" s="186">
        <v>2913</v>
      </c>
      <c r="K154" s="186">
        <v>6715</v>
      </c>
      <c r="L154" s="176">
        <v>3637</v>
      </c>
      <c r="M154" s="185" t="s">
        <v>34</v>
      </c>
      <c r="N154" s="221">
        <v>10.26</v>
      </c>
      <c r="O154" s="184">
        <v>252.0682261208577</v>
      </c>
      <c r="P154" s="215">
        <v>9.91</v>
      </c>
      <c r="Q154" s="175" t="s">
        <v>35</v>
      </c>
      <c r="R154" s="176" t="s">
        <v>36</v>
      </c>
      <c r="S154" s="176" t="s">
        <v>38</v>
      </c>
      <c r="T154" s="214"/>
      <c r="U154" s="182"/>
      <c r="V154" s="213">
        <v>103</v>
      </c>
    </row>
    <row r="155" spans="1:22" s="201" customFormat="1" ht="24" customHeight="1">
      <c r="A155" s="190"/>
      <c r="B155" s="189"/>
      <c r="C155" s="188"/>
      <c r="D155" s="214" t="s">
        <v>665</v>
      </c>
      <c r="E155" s="176" t="s">
        <v>30</v>
      </c>
      <c r="F155" s="187">
        <v>2.9990000000000001</v>
      </c>
      <c r="G155" s="176" t="s">
        <v>53</v>
      </c>
      <c r="H155" s="176" t="s">
        <v>54</v>
      </c>
      <c r="I155" s="176" t="s">
        <v>58</v>
      </c>
      <c r="J155" s="186">
        <v>2913</v>
      </c>
      <c r="K155" s="186">
        <v>6715</v>
      </c>
      <c r="L155" s="176">
        <v>3637</v>
      </c>
      <c r="M155" s="185" t="s">
        <v>34</v>
      </c>
      <c r="N155" s="221">
        <v>10.220000000000001</v>
      </c>
      <c r="O155" s="184">
        <v>253.05479452054792</v>
      </c>
      <c r="P155" s="215">
        <v>9.91</v>
      </c>
      <c r="Q155" s="175" t="s">
        <v>35</v>
      </c>
      <c r="R155" s="176" t="s">
        <v>36</v>
      </c>
      <c r="S155" s="176" t="s">
        <v>38</v>
      </c>
      <c r="T155" s="214"/>
      <c r="U155" s="182"/>
      <c r="V155" s="213">
        <v>103</v>
      </c>
    </row>
    <row r="156" spans="1:22" s="201" customFormat="1" ht="24" customHeight="1">
      <c r="A156" s="190"/>
      <c r="B156" s="189"/>
      <c r="C156" s="188"/>
      <c r="D156" s="214" t="s">
        <v>664</v>
      </c>
      <c r="E156" s="176" t="s">
        <v>30</v>
      </c>
      <c r="F156" s="187">
        <v>2.9990000000000001</v>
      </c>
      <c r="G156" s="176" t="s">
        <v>31</v>
      </c>
      <c r="H156" s="176" t="s">
        <v>32</v>
      </c>
      <c r="I156" s="176" t="s">
        <v>66</v>
      </c>
      <c r="J156" s="186">
        <v>2496</v>
      </c>
      <c r="K156" s="186">
        <v>4661</v>
      </c>
      <c r="L156" s="176">
        <v>2000</v>
      </c>
      <c r="M156" s="185" t="s">
        <v>34</v>
      </c>
      <c r="N156" s="221">
        <v>12.82</v>
      </c>
      <c r="O156" s="184">
        <v>201.73322932917318</v>
      </c>
      <c r="P156" s="215">
        <v>11.93</v>
      </c>
      <c r="Q156" s="175" t="s">
        <v>67</v>
      </c>
      <c r="R156" s="176" t="s">
        <v>36</v>
      </c>
      <c r="S156" s="176" t="s">
        <v>38</v>
      </c>
      <c r="T156" s="214"/>
      <c r="U156" s="182"/>
      <c r="V156" s="213">
        <v>107</v>
      </c>
    </row>
    <row r="157" spans="1:22" s="201" customFormat="1" ht="24" customHeight="1">
      <c r="A157" s="190"/>
      <c r="B157" s="189"/>
      <c r="C157" s="188"/>
      <c r="D157" s="214" t="s">
        <v>663</v>
      </c>
      <c r="E157" s="176" t="s">
        <v>30</v>
      </c>
      <c r="F157" s="187">
        <v>2.9990000000000001</v>
      </c>
      <c r="G157" s="176" t="s">
        <v>31</v>
      </c>
      <c r="H157" s="176" t="s">
        <v>32</v>
      </c>
      <c r="I157" s="176" t="s">
        <v>66</v>
      </c>
      <c r="J157" s="186">
        <v>2496</v>
      </c>
      <c r="K157" s="186">
        <v>4661</v>
      </c>
      <c r="L157" s="176">
        <v>2000</v>
      </c>
      <c r="M157" s="185" t="s">
        <v>34</v>
      </c>
      <c r="N157" s="221">
        <v>12.82</v>
      </c>
      <c r="O157" s="184">
        <v>201.73322932917318</v>
      </c>
      <c r="P157" s="215">
        <v>11.93</v>
      </c>
      <c r="Q157" s="175" t="s">
        <v>67</v>
      </c>
      <c r="R157" s="176" t="s">
        <v>36</v>
      </c>
      <c r="S157" s="176" t="s">
        <v>38</v>
      </c>
      <c r="T157" s="214"/>
      <c r="U157" s="182"/>
      <c r="V157" s="213">
        <v>107</v>
      </c>
    </row>
    <row r="158" spans="1:22" s="201" customFormat="1" ht="24" customHeight="1">
      <c r="A158" s="190"/>
      <c r="B158" s="189"/>
      <c r="C158" s="188"/>
      <c r="D158" s="214" t="s">
        <v>662</v>
      </c>
      <c r="E158" s="176" t="s">
        <v>30</v>
      </c>
      <c r="F158" s="187">
        <v>2.9990000000000001</v>
      </c>
      <c r="G158" s="176" t="s">
        <v>31</v>
      </c>
      <c r="H158" s="176" t="s">
        <v>32</v>
      </c>
      <c r="I158" s="176" t="s">
        <v>33</v>
      </c>
      <c r="J158" s="186">
        <v>2750</v>
      </c>
      <c r="K158" s="186">
        <v>5914</v>
      </c>
      <c r="L158" s="176">
        <v>2999</v>
      </c>
      <c r="M158" s="185" t="s">
        <v>34</v>
      </c>
      <c r="N158" s="221">
        <v>12.02</v>
      </c>
      <c r="O158" s="184">
        <v>215.1597337770383</v>
      </c>
      <c r="P158" s="215">
        <v>10.59</v>
      </c>
      <c r="Q158" s="175" t="s">
        <v>35</v>
      </c>
      <c r="R158" s="176" t="s">
        <v>36</v>
      </c>
      <c r="S158" s="176" t="s">
        <v>38</v>
      </c>
      <c r="T158" s="214"/>
      <c r="U158" s="182"/>
      <c r="V158" s="213">
        <v>113</v>
      </c>
    </row>
    <row r="159" spans="1:22" s="201" customFormat="1" ht="24" customHeight="1">
      <c r="A159" s="190"/>
      <c r="B159" s="189"/>
      <c r="C159" s="188"/>
      <c r="D159" s="214" t="s">
        <v>661</v>
      </c>
      <c r="E159" s="176" t="s">
        <v>30</v>
      </c>
      <c r="F159" s="187">
        <v>2.9990000000000001</v>
      </c>
      <c r="G159" s="176" t="s">
        <v>31</v>
      </c>
      <c r="H159" s="176" t="s">
        <v>32</v>
      </c>
      <c r="I159" s="176" t="s">
        <v>66</v>
      </c>
      <c r="J159" s="186">
        <v>2496</v>
      </c>
      <c r="K159" s="186">
        <v>4661</v>
      </c>
      <c r="L159" s="176">
        <v>2000</v>
      </c>
      <c r="M159" s="185" t="s">
        <v>34</v>
      </c>
      <c r="N159" s="221">
        <v>11.68</v>
      </c>
      <c r="O159" s="184">
        <v>221.42294520547944</v>
      </c>
      <c r="P159" s="215">
        <v>11.93</v>
      </c>
      <c r="Q159" s="175" t="s">
        <v>35</v>
      </c>
      <c r="R159" s="176" t="s">
        <v>36</v>
      </c>
      <c r="S159" s="176" t="s">
        <v>38</v>
      </c>
      <c r="T159" s="214"/>
      <c r="U159" s="182"/>
      <c r="V159" s="213">
        <v>97</v>
      </c>
    </row>
    <row r="160" spans="1:22" s="201" customFormat="1" ht="24" customHeight="1">
      <c r="A160" s="190"/>
      <c r="B160" s="189"/>
      <c r="C160" s="188"/>
      <c r="D160" s="214" t="s">
        <v>661</v>
      </c>
      <c r="E160" s="176" t="s">
        <v>30</v>
      </c>
      <c r="F160" s="187">
        <v>2.9990000000000001</v>
      </c>
      <c r="G160" s="176" t="s">
        <v>31</v>
      </c>
      <c r="H160" s="176" t="s">
        <v>32</v>
      </c>
      <c r="I160" s="176" t="s">
        <v>58</v>
      </c>
      <c r="J160" s="186">
        <v>2496</v>
      </c>
      <c r="K160" s="186">
        <v>4661</v>
      </c>
      <c r="L160" s="176">
        <v>2000</v>
      </c>
      <c r="M160" s="185" t="s">
        <v>34</v>
      </c>
      <c r="N160" s="221">
        <v>11.37</v>
      </c>
      <c r="O160" s="184">
        <v>227.45998240985048</v>
      </c>
      <c r="P160" s="215">
        <v>11.93</v>
      </c>
      <c r="Q160" s="175" t="s">
        <v>35</v>
      </c>
      <c r="R160" s="176" t="s">
        <v>36</v>
      </c>
      <c r="S160" s="176" t="s">
        <v>38</v>
      </c>
      <c r="T160" s="214"/>
      <c r="U160" s="182"/>
      <c r="V160" s="213">
        <v>95</v>
      </c>
    </row>
    <row r="161" spans="1:22" s="201" customFormat="1" ht="24" customHeight="1">
      <c r="A161" s="190"/>
      <c r="B161" s="189"/>
      <c r="C161" s="188"/>
      <c r="D161" s="214" t="s">
        <v>661</v>
      </c>
      <c r="E161" s="176" t="s">
        <v>30</v>
      </c>
      <c r="F161" s="187">
        <v>2.9990000000000001</v>
      </c>
      <c r="G161" s="176" t="s">
        <v>31</v>
      </c>
      <c r="H161" s="176" t="s">
        <v>32</v>
      </c>
      <c r="I161" s="176" t="s">
        <v>66</v>
      </c>
      <c r="J161" s="186">
        <v>2496</v>
      </c>
      <c r="K161" s="186">
        <v>4661</v>
      </c>
      <c r="L161" s="176">
        <v>2000</v>
      </c>
      <c r="M161" s="185" t="s">
        <v>34</v>
      </c>
      <c r="N161" s="221">
        <v>11.28</v>
      </c>
      <c r="O161" s="184">
        <v>229.27482269503548</v>
      </c>
      <c r="P161" s="215">
        <v>11.93</v>
      </c>
      <c r="Q161" s="175" t="s">
        <v>67</v>
      </c>
      <c r="R161" s="176" t="s">
        <v>36</v>
      </c>
      <c r="S161" s="176" t="s">
        <v>38</v>
      </c>
      <c r="T161" s="214"/>
      <c r="U161" s="182"/>
      <c r="V161" s="213" t="s">
        <v>590</v>
      </c>
    </row>
    <row r="162" spans="1:22" s="201" customFormat="1" ht="24" customHeight="1">
      <c r="A162" s="190"/>
      <c r="B162" s="189"/>
      <c r="C162" s="188"/>
      <c r="D162" s="214" t="s">
        <v>661</v>
      </c>
      <c r="E162" s="176" t="s">
        <v>30</v>
      </c>
      <c r="F162" s="187">
        <v>2.9990000000000001</v>
      </c>
      <c r="G162" s="176" t="s">
        <v>31</v>
      </c>
      <c r="H162" s="176" t="s">
        <v>32</v>
      </c>
      <c r="I162" s="176" t="s">
        <v>58</v>
      </c>
      <c r="J162" s="186">
        <v>2496</v>
      </c>
      <c r="K162" s="186">
        <v>4661</v>
      </c>
      <c r="L162" s="176">
        <v>2000</v>
      </c>
      <c r="M162" s="185" t="s">
        <v>34</v>
      </c>
      <c r="N162" s="221">
        <v>11.01</v>
      </c>
      <c r="O162" s="184">
        <v>234.89736603088102</v>
      </c>
      <c r="P162" s="215">
        <v>11.93</v>
      </c>
      <c r="Q162" s="175" t="s">
        <v>67</v>
      </c>
      <c r="R162" s="176" t="s">
        <v>36</v>
      </c>
      <c r="S162" s="176" t="s">
        <v>38</v>
      </c>
      <c r="T162" s="214"/>
      <c r="U162" s="182"/>
      <c r="V162" s="213" t="s">
        <v>590</v>
      </c>
    </row>
    <row r="163" spans="1:22" s="201" customFormat="1" ht="24" customHeight="1">
      <c r="A163" s="190"/>
      <c r="B163" s="189"/>
      <c r="C163" s="188"/>
      <c r="D163" s="214" t="s">
        <v>660</v>
      </c>
      <c r="E163" s="176" t="s">
        <v>30</v>
      </c>
      <c r="F163" s="187">
        <v>2.9990000000000001</v>
      </c>
      <c r="G163" s="176" t="s">
        <v>31</v>
      </c>
      <c r="H163" s="176" t="s">
        <v>32</v>
      </c>
      <c r="I163" s="176" t="s">
        <v>66</v>
      </c>
      <c r="J163" s="186">
        <v>2496</v>
      </c>
      <c r="K163" s="186">
        <v>4661</v>
      </c>
      <c r="L163" s="176">
        <v>2000</v>
      </c>
      <c r="M163" s="185" t="s">
        <v>34</v>
      </c>
      <c r="N163" s="221">
        <v>11.68</v>
      </c>
      <c r="O163" s="184">
        <v>221.42294520547944</v>
      </c>
      <c r="P163" s="215">
        <v>11.93</v>
      </c>
      <c r="Q163" s="175" t="s">
        <v>35</v>
      </c>
      <c r="R163" s="176" t="s">
        <v>36</v>
      </c>
      <c r="S163" s="176" t="s">
        <v>38</v>
      </c>
      <c r="T163" s="214"/>
      <c r="U163" s="182"/>
      <c r="V163" s="213">
        <v>97</v>
      </c>
    </row>
    <row r="164" spans="1:22" s="201" customFormat="1" ht="24" customHeight="1">
      <c r="A164" s="190"/>
      <c r="B164" s="189"/>
      <c r="C164" s="188"/>
      <c r="D164" s="214" t="s">
        <v>660</v>
      </c>
      <c r="E164" s="176" t="s">
        <v>30</v>
      </c>
      <c r="F164" s="187">
        <v>2.9990000000000001</v>
      </c>
      <c r="G164" s="176" t="s">
        <v>31</v>
      </c>
      <c r="H164" s="176" t="s">
        <v>32</v>
      </c>
      <c r="I164" s="176" t="s">
        <v>58</v>
      </c>
      <c r="J164" s="186">
        <v>2496</v>
      </c>
      <c r="K164" s="186">
        <v>4661</v>
      </c>
      <c r="L164" s="176">
        <v>2000</v>
      </c>
      <c r="M164" s="185" t="s">
        <v>34</v>
      </c>
      <c r="N164" s="221">
        <v>11.37</v>
      </c>
      <c r="O164" s="184">
        <v>227.45998240985048</v>
      </c>
      <c r="P164" s="215">
        <v>11.93</v>
      </c>
      <c r="Q164" s="175" t="s">
        <v>35</v>
      </c>
      <c r="R164" s="176" t="s">
        <v>36</v>
      </c>
      <c r="S164" s="176" t="s">
        <v>38</v>
      </c>
      <c r="T164" s="214"/>
      <c r="U164" s="182"/>
      <c r="V164" s="213">
        <v>95</v>
      </c>
    </row>
    <row r="165" spans="1:22" s="201" customFormat="1" ht="24" customHeight="1">
      <c r="A165" s="190"/>
      <c r="B165" s="189"/>
      <c r="C165" s="188"/>
      <c r="D165" s="214" t="s">
        <v>660</v>
      </c>
      <c r="E165" s="176" t="s">
        <v>30</v>
      </c>
      <c r="F165" s="187">
        <v>2.9990000000000001</v>
      </c>
      <c r="G165" s="176" t="s">
        <v>31</v>
      </c>
      <c r="H165" s="176" t="s">
        <v>32</v>
      </c>
      <c r="I165" s="176" t="s">
        <v>66</v>
      </c>
      <c r="J165" s="186">
        <v>2496</v>
      </c>
      <c r="K165" s="186">
        <v>4661</v>
      </c>
      <c r="L165" s="176">
        <v>2000</v>
      </c>
      <c r="M165" s="185" t="s">
        <v>34</v>
      </c>
      <c r="N165" s="221">
        <v>11.28</v>
      </c>
      <c r="O165" s="184">
        <v>229.27482269503548</v>
      </c>
      <c r="P165" s="215">
        <v>11.93</v>
      </c>
      <c r="Q165" s="175" t="s">
        <v>67</v>
      </c>
      <c r="R165" s="176" t="s">
        <v>36</v>
      </c>
      <c r="S165" s="176" t="s">
        <v>38</v>
      </c>
      <c r="T165" s="214"/>
      <c r="U165" s="182"/>
      <c r="V165" s="213" t="s">
        <v>590</v>
      </c>
    </row>
    <row r="166" spans="1:22" s="201" customFormat="1" ht="24" customHeight="1">
      <c r="A166" s="190"/>
      <c r="B166" s="189"/>
      <c r="C166" s="188"/>
      <c r="D166" s="214" t="s">
        <v>660</v>
      </c>
      <c r="E166" s="176" t="s">
        <v>30</v>
      </c>
      <c r="F166" s="187">
        <v>2.9990000000000001</v>
      </c>
      <c r="G166" s="176" t="s">
        <v>31</v>
      </c>
      <c r="H166" s="176" t="s">
        <v>32</v>
      </c>
      <c r="I166" s="176" t="s">
        <v>58</v>
      </c>
      <c r="J166" s="186">
        <v>2496</v>
      </c>
      <c r="K166" s="186">
        <v>4661</v>
      </c>
      <c r="L166" s="176">
        <v>2000</v>
      </c>
      <c r="M166" s="185" t="s">
        <v>34</v>
      </c>
      <c r="N166" s="221">
        <v>11.01</v>
      </c>
      <c r="O166" s="184">
        <v>234.89736603088102</v>
      </c>
      <c r="P166" s="215">
        <v>11.93</v>
      </c>
      <c r="Q166" s="175" t="s">
        <v>67</v>
      </c>
      <c r="R166" s="176" t="s">
        <v>36</v>
      </c>
      <c r="S166" s="176" t="s">
        <v>38</v>
      </c>
      <c r="T166" s="214"/>
      <c r="U166" s="182"/>
      <c r="V166" s="213" t="s">
        <v>590</v>
      </c>
    </row>
    <row r="167" spans="1:22" s="201" customFormat="1" ht="24" customHeight="1">
      <c r="A167" s="190"/>
      <c r="B167" s="189"/>
      <c r="C167" s="188"/>
      <c r="D167" s="214" t="s">
        <v>659</v>
      </c>
      <c r="E167" s="176" t="s">
        <v>30</v>
      </c>
      <c r="F167" s="187">
        <v>2.9990000000000001</v>
      </c>
      <c r="G167" s="176" t="s">
        <v>31</v>
      </c>
      <c r="H167" s="176" t="s">
        <v>32</v>
      </c>
      <c r="I167" s="176" t="s">
        <v>66</v>
      </c>
      <c r="J167" s="186">
        <v>2496</v>
      </c>
      <c r="K167" s="186">
        <v>4661</v>
      </c>
      <c r="L167" s="176">
        <v>2000</v>
      </c>
      <c r="M167" s="185" t="s">
        <v>34</v>
      </c>
      <c r="N167" s="221">
        <v>11.68</v>
      </c>
      <c r="O167" s="184">
        <v>221.42294520547944</v>
      </c>
      <c r="P167" s="215">
        <v>11.93</v>
      </c>
      <c r="Q167" s="175" t="s">
        <v>35</v>
      </c>
      <c r="R167" s="176" t="s">
        <v>36</v>
      </c>
      <c r="S167" s="176" t="s">
        <v>108</v>
      </c>
      <c r="T167" s="214"/>
      <c r="U167" s="182"/>
      <c r="V167" s="213">
        <v>97</v>
      </c>
    </row>
    <row r="168" spans="1:22" s="201" customFormat="1" ht="24" customHeight="1">
      <c r="A168" s="190"/>
      <c r="B168" s="189"/>
      <c r="C168" s="188"/>
      <c r="D168" s="214" t="s">
        <v>659</v>
      </c>
      <c r="E168" s="176" t="s">
        <v>30</v>
      </c>
      <c r="F168" s="187">
        <v>2.9990000000000001</v>
      </c>
      <c r="G168" s="176" t="s">
        <v>31</v>
      </c>
      <c r="H168" s="176" t="s">
        <v>32</v>
      </c>
      <c r="I168" s="176" t="s">
        <v>66</v>
      </c>
      <c r="J168" s="186">
        <v>2496</v>
      </c>
      <c r="K168" s="186">
        <v>4661</v>
      </c>
      <c r="L168" s="176">
        <v>2000</v>
      </c>
      <c r="M168" s="185" t="s">
        <v>34</v>
      </c>
      <c r="N168" s="221">
        <v>11.68</v>
      </c>
      <c r="O168" s="184">
        <v>221.42294520547944</v>
      </c>
      <c r="P168" s="215">
        <v>11.93</v>
      </c>
      <c r="Q168" s="175" t="s">
        <v>35</v>
      </c>
      <c r="R168" s="176" t="s">
        <v>36</v>
      </c>
      <c r="S168" s="176" t="s">
        <v>657</v>
      </c>
      <c r="T168" s="214"/>
      <c r="U168" s="182"/>
      <c r="V168" s="213">
        <v>97</v>
      </c>
    </row>
    <row r="169" spans="1:22" s="201" customFormat="1" ht="24" customHeight="1">
      <c r="A169" s="190"/>
      <c r="B169" s="189"/>
      <c r="C169" s="188"/>
      <c r="D169" s="214" t="s">
        <v>659</v>
      </c>
      <c r="E169" s="176" t="s">
        <v>30</v>
      </c>
      <c r="F169" s="187">
        <v>2.9990000000000001</v>
      </c>
      <c r="G169" s="176" t="s">
        <v>31</v>
      </c>
      <c r="H169" s="176" t="s">
        <v>32</v>
      </c>
      <c r="I169" s="176" t="s">
        <v>66</v>
      </c>
      <c r="J169" s="186">
        <v>2496</v>
      </c>
      <c r="K169" s="186">
        <v>4661</v>
      </c>
      <c r="L169" s="176">
        <v>2000</v>
      </c>
      <c r="M169" s="185" t="s">
        <v>34</v>
      </c>
      <c r="N169" s="221">
        <v>11.29</v>
      </c>
      <c r="O169" s="184">
        <v>229.07174490699734</v>
      </c>
      <c r="P169" s="215">
        <v>11.93</v>
      </c>
      <c r="Q169" s="175" t="s">
        <v>35</v>
      </c>
      <c r="R169" s="176" t="s">
        <v>36</v>
      </c>
      <c r="S169" s="176" t="s">
        <v>108</v>
      </c>
      <c r="T169" s="214"/>
      <c r="U169" s="182"/>
      <c r="V169" s="213" t="s">
        <v>590</v>
      </c>
    </row>
    <row r="170" spans="1:22" s="201" customFormat="1" ht="24" customHeight="1">
      <c r="A170" s="190"/>
      <c r="B170" s="189"/>
      <c r="C170" s="188"/>
      <c r="D170" s="214" t="s">
        <v>659</v>
      </c>
      <c r="E170" s="176" t="s">
        <v>30</v>
      </c>
      <c r="F170" s="187">
        <v>2.9990000000000001</v>
      </c>
      <c r="G170" s="176" t="s">
        <v>31</v>
      </c>
      <c r="H170" s="176" t="s">
        <v>32</v>
      </c>
      <c r="I170" s="176" t="s">
        <v>66</v>
      </c>
      <c r="J170" s="186">
        <v>2496</v>
      </c>
      <c r="K170" s="186">
        <v>4661</v>
      </c>
      <c r="L170" s="176">
        <v>2000</v>
      </c>
      <c r="M170" s="185" t="s">
        <v>34</v>
      </c>
      <c r="N170" s="221">
        <v>11.29</v>
      </c>
      <c r="O170" s="184">
        <v>229.07174490699734</v>
      </c>
      <c r="P170" s="215">
        <v>11.93</v>
      </c>
      <c r="Q170" s="175" t="s">
        <v>35</v>
      </c>
      <c r="R170" s="176" t="s">
        <v>36</v>
      </c>
      <c r="S170" s="176" t="s">
        <v>657</v>
      </c>
      <c r="T170" s="214"/>
      <c r="U170" s="182"/>
      <c r="V170" s="213" t="s">
        <v>590</v>
      </c>
    </row>
    <row r="171" spans="1:22" s="201" customFormat="1" ht="24" customHeight="1">
      <c r="A171" s="190"/>
      <c r="B171" s="189"/>
      <c r="C171" s="188"/>
      <c r="D171" s="214" t="s">
        <v>659</v>
      </c>
      <c r="E171" s="176" t="s">
        <v>30</v>
      </c>
      <c r="F171" s="187">
        <v>2.9990000000000001</v>
      </c>
      <c r="G171" s="176" t="s">
        <v>31</v>
      </c>
      <c r="H171" s="176" t="s">
        <v>32</v>
      </c>
      <c r="I171" s="176" t="s">
        <v>66</v>
      </c>
      <c r="J171" s="186">
        <v>2496</v>
      </c>
      <c r="K171" s="186">
        <v>4661</v>
      </c>
      <c r="L171" s="176">
        <v>2000</v>
      </c>
      <c r="M171" s="185" t="s">
        <v>34</v>
      </c>
      <c r="N171" s="221">
        <v>11.28</v>
      </c>
      <c r="O171" s="184">
        <v>229.27482269503548</v>
      </c>
      <c r="P171" s="215">
        <v>11.93</v>
      </c>
      <c r="Q171" s="175" t="s">
        <v>67</v>
      </c>
      <c r="R171" s="176" t="s">
        <v>36</v>
      </c>
      <c r="S171" s="176" t="s">
        <v>108</v>
      </c>
      <c r="T171" s="214"/>
      <c r="U171" s="182"/>
      <c r="V171" s="213" t="s">
        <v>590</v>
      </c>
    </row>
    <row r="172" spans="1:22" s="201" customFormat="1" ht="24" customHeight="1">
      <c r="A172" s="190"/>
      <c r="B172" s="189"/>
      <c r="C172" s="188"/>
      <c r="D172" s="214" t="s">
        <v>659</v>
      </c>
      <c r="E172" s="176" t="s">
        <v>30</v>
      </c>
      <c r="F172" s="187">
        <v>2.9990000000000001</v>
      </c>
      <c r="G172" s="176" t="s">
        <v>31</v>
      </c>
      <c r="H172" s="176" t="s">
        <v>32</v>
      </c>
      <c r="I172" s="176" t="s">
        <v>66</v>
      </c>
      <c r="J172" s="186">
        <v>2496</v>
      </c>
      <c r="K172" s="186">
        <v>4661</v>
      </c>
      <c r="L172" s="176">
        <v>2000</v>
      </c>
      <c r="M172" s="185" t="s">
        <v>34</v>
      </c>
      <c r="N172" s="221">
        <v>11.28</v>
      </c>
      <c r="O172" s="184">
        <v>229.27482269503548</v>
      </c>
      <c r="P172" s="215">
        <v>11.93</v>
      </c>
      <c r="Q172" s="175" t="s">
        <v>67</v>
      </c>
      <c r="R172" s="176" t="s">
        <v>36</v>
      </c>
      <c r="S172" s="176" t="s">
        <v>657</v>
      </c>
      <c r="T172" s="214"/>
      <c r="U172" s="182"/>
      <c r="V172" s="213" t="s">
        <v>590</v>
      </c>
    </row>
    <row r="173" spans="1:22" s="201" customFormat="1" ht="24" customHeight="1">
      <c r="A173" s="190"/>
      <c r="B173" s="189"/>
      <c r="C173" s="188"/>
      <c r="D173" s="214" t="s">
        <v>659</v>
      </c>
      <c r="E173" s="176" t="s">
        <v>30</v>
      </c>
      <c r="F173" s="187">
        <v>2.9990000000000001</v>
      </c>
      <c r="G173" s="176" t="s">
        <v>31</v>
      </c>
      <c r="H173" s="176" t="s">
        <v>32</v>
      </c>
      <c r="I173" s="176" t="s">
        <v>66</v>
      </c>
      <c r="J173" s="186">
        <v>2496</v>
      </c>
      <c r="K173" s="186">
        <v>4661</v>
      </c>
      <c r="L173" s="176">
        <v>2000</v>
      </c>
      <c r="M173" s="185" t="s">
        <v>34</v>
      </c>
      <c r="N173" s="221">
        <v>10.94</v>
      </c>
      <c r="O173" s="184">
        <v>236.400365630713</v>
      </c>
      <c r="P173" s="215">
        <v>11.93</v>
      </c>
      <c r="Q173" s="175" t="s">
        <v>67</v>
      </c>
      <c r="R173" s="176" t="s">
        <v>36</v>
      </c>
      <c r="S173" s="176" t="s">
        <v>108</v>
      </c>
      <c r="T173" s="214"/>
      <c r="U173" s="182"/>
      <c r="V173" s="213" t="s">
        <v>590</v>
      </c>
    </row>
    <row r="174" spans="1:22" s="201" customFormat="1" ht="24" customHeight="1">
      <c r="A174" s="190"/>
      <c r="B174" s="189"/>
      <c r="C174" s="188"/>
      <c r="D174" s="214" t="s">
        <v>659</v>
      </c>
      <c r="E174" s="176" t="s">
        <v>30</v>
      </c>
      <c r="F174" s="187">
        <v>2.9990000000000001</v>
      </c>
      <c r="G174" s="176" t="s">
        <v>31</v>
      </c>
      <c r="H174" s="176" t="s">
        <v>32</v>
      </c>
      <c r="I174" s="176" t="s">
        <v>66</v>
      </c>
      <c r="J174" s="186">
        <v>2496</v>
      </c>
      <c r="K174" s="186">
        <v>4661</v>
      </c>
      <c r="L174" s="176">
        <v>2000</v>
      </c>
      <c r="M174" s="185" t="s">
        <v>34</v>
      </c>
      <c r="N174" s="221">
        <v>10.94</v>
      </c>
      <c r="O174" s="184">
        <v>236.400365630713</v>
      </c>
      <c r="P174" s="215">
        <v>11.93</v>
      </c>
      <c r="Q174" s="175" t="s">
        <v>67</v>
      </c>
      <c r="R174" s="176" t="s">
        <v>36</v>
      </c>
      <c r="S174" s="176" t="s">
        <v>657</v>
      </c>
      <c r="T174" s="214"/>
      <c r="U174" s="182"/>
      <c r="V174" s="213" t="s">
        <v>590</v>
      </c>
    </row>
    <row r="175" spans="1:22" s="201" customFormat="1" ht="24" customHeight="1">
      <c r="A175" s="190"/>
      <c r="B175" s="189"/>
      <c r="C175" s="188"/>
      <c r="D175" s="214" t="s">
        <v>658</v>
      </c>
      <c r="E175" s="176" t="s">
        <v>30</v>
      </c>
      <c r="F175" s="187">
        <v>2.9990000000000001</v>
      </c>
      <c r="G175" s="176" t="s">
        <v>31</v>
      </c>
      <c r="H175" s="176" t="s">
        <v>32</v>
      </c>
      <c r="I175" s="176" t="s">
        <v>66</v>
      </c>
      <c r="J175" s="186">
        <v>2496</v>
      </c>
      <c r="K175" s="186">
        <v>4661</v>
      </c>
      <c r="L175" s="176">
        <v>2000</v>
      </c>
      <c r="M175" s="185" t="s">
        <v>34</v>
      </c>
      <c r="N175" s="221">
        <v>11.68</v>
      </c>
      <c r="O175" s="184">
        <v>221.42294520547944</v>
      </c>
      <c r="P175" s="215">
        <v>11.93</v>
      </c>
      <c r="Q175" s="175" t="s">
        <v>35</v>
      </c>
      <c r="R175" s="176" t="s">
        <v>36</v>
      </c>
      <c r="S175" s="176" t="s">
        <v>108</v>
      </c>
      <c r="T175" s="214"/>
      <c r="U175" s="182"/>
      <c r="V175" s="213">
        <v>97</v>
      </c>
    </row>
    <row r="176" spans="1:22" s="201" customFormat="1" ht="24" customHeight="1">
      <c r="A176" s="190"/>
      <c r="B176" s="189"/>
      <c r="C176" s="188"/>
      <c r="D176" s="214" t="s">
        <v>658</v>
      </c>
      <c r="E176" s="176" t="s">
        <v>30</v>
      </c>
      <c r="F176" s="187">
        <v>2.9990000000000001</v>
      </c>
      <c r="G176" s="176" t="s">
        <v>31</v>
      </c>
      <c r="H176" s="176" t="s">
        <v>32</v>
      </c>
      <c r="I176" s="176" t="s">
        <v>66</v>
      </c>
      <c r="J176" s="186">
        <v>2496</v>
      </c>
      <c r="K176" s="186">
        <v>4661</v>
      </c>
      <c r="L176" s="176">
        <v>2000</v>
      </c>
      <c r="M176" s="185" t="s">
        <v>34</v>
      </c>
      <c r="N176" s="221">
        <v>11.68</v>
      </c>
      <c r="O176" s="184">
        <v>221.42294520547944</v>
      </c>
      <c r="P176" s="215">
        <v>11.93</v>
      </c>
      <c r="Q176" s="175" t="s">
        <v>35</v>
      </c>
      <c r="R176" s="176" t="s">
        <v>36</v>
      </c>
      <c r="S176" s="176" t="s">
        <v>657</v>
      </c>
      <c r="T176" s="214"/>
      <c r="U176" s="182"/>
      <c r="V176" s="213">
        <v>97</v>
      </c>
    </row>
    <row r="177" spans="1:22" s="201" customFormat="1" ht="24" customHeight="1">
      <c r="A177" s="190"/>
      <c r="B177" s="189"/>
      <c r="C177" s="188"/>
      <c r="D177" s="214" t="s">
        <v>658</v>
      </c>
      <c r="E177" s="176" t="s">
        <v>30</v>
      </c>
      <c r="F177" s="187">
        <v>2.9990000000000001</v>
      </c>
      <c r="G177" s="176" t="s">
        <v>31</v>
      </c>
      <c r="H177" s="176" t="s">
        <v>32</v>
      </c>
      <c r="I177" s="176" t="s">
        <v>66</v>
      </c>
      <c r="J177" s="186">
        <v>2496</v>
      </c>
      <c r="K177" s="186">
        <v>4661</v>
      </c>
      <c r="L177" s="176">
        <v>2000</v>
      </c>
      <c r="M177" s="185" t="s">
        <v>34</v>
      </c>
      <c r="N177" s="221">
        <v>11.29</v>
      </c>
      <c r="O177" s="184">
        <v>229.07174490699734</v>
      </c>
      <c r="P177" s="215">
        <v>11.93</v>
      </c>
      <c r="Q177" s="175" t="s">
        <v>35</v>
      </c>
      <c r="R177" s="176" t="s">
        <v>36</v>
      </c>
      <c r="S177" s="176" t="s">
        <v>108</v>
      </c>
      <c r="T177" s="214"/>
      <c r="U177" s="182"/>
      <c r="V177" s="213" t="s">
        <v>590</v>
      </c>
    </row>
    <row r="178" spans="1:22" s="201" customFormat="1" ht="24" customHeight="1">
      <c r="A178" s="190"/>
      <c r="B178" s="189"/>
      <c r="C178" s="188"/>
      <c r="D178" s="214" t="s">
        <v>658</v>
      </c>
      <c r="E178" s="176" t="s">
        <v>30</v>
      </c>
      <c r="F178" s="187">
        <v>2.9990000000000001</v>
      </c>
      <c r="G178" s="176" t="s">
        <v>31</v>
      </c>
      <c r="H178" s="176" t="s">
        <v>32</v>
      </c>
      <c r="I178" s="176" t="s">
        <v>66</v>
      </c>
      <c r="J178" s="186">
        <v>2496</v>
      </c>
      <c r="K178" s="186">
        <v>4661</v>
      </c>
      <c r="L178" s="176">
        <v>2000</v>
      </c>
      <c r="M178" s="185" t="s">
        <v>34</v>
      </c>
      <c r="N178" s="221">
        <v>11.29</v>
      </c>
      <c r="O178" s="184">
        <v>229.07174490699734</v>
      </c>
      <c r="P178" s="215">
        <v>11.93</v>
      </c>
      <c r="Q178" s="175" t="s">
        <v>35</v>
      </c>
      <c r="R178" s="176" t="s">
        <v>36</v>
      </c>
      <c r="S178" s="176" t="s">
        <v>657</v>
      </c>
      <c r="T178" s="214"/>
      <c r="U178" s="182"/>
      <c r="V178" s="213" t="s">
        <v>590</v>
      </c>
    </row>
    <row r="179" spans="1:22" s="201" customFormat="1" ht="24" customHeight="1">
      <c r="A179" s="190"/>
      <c r="B179" s="189"/>
      <c r="C179" s="188"/>
      <c r="D179" s="214" t="s">
        <v>658</v>
      </c>
      <c r="E179" s="176" t="s">
        <v>30</v>
      </c>
      <c r="F179" s="187">
        <v>2.9990000000000001</v>
      </c>
      <c r="G179" s="176" t="s">
        <v>31</v>
      </c>
      <c r="H179" s="176" t="s">
        <v>32</v>
      </c>
      <c r="I179" s="176" t="s">
        <v>66</v>
      </c>
      <c r="J179" s="186">
        <v>2496</v>
      </c>
      <c r="K179" s="186">
        <v>4661</v>
      </c>
      <c r="L179" s="176">
        <v>2000</v>
      </c>
      <c r="M179" s="185" t="s">
        <v>34</v>
      </c>
      <c r="N179" s="221">
        <v>11.28</v>
      </c>
      <c r="O179" s="184">
        <v>229.27482269503548</v>
      </c>
      <c r="P179" s="215">
        <v>11.93</v>
      </c>
      <c r="Q179" s="175" t="s">
        <v>67</v>
      </c>
      <c r="R179" s="176" t="s">
        <v>36</v>
      </c>
      <c r="S179" s="176" t="s">
        <v>108</v>
      </c>
      <c r="T179" s="214"/>
      <c r="U179" s="182"/>
      <c r="V179" s="213" t="s">
        <v>590</v>
      </c>
    </row>
    <row r="180" spans="1:22" s="201" customFormat="1" ht="24" customHeight="1">
      <c r="A180" s="190"/>
      <c r="B180" s="189"/>
      <c r="C180" s="188"/>
      <c r="D180" s="214" t="s">
        <v>658</v>
      </c>
      <c r="E180" s="176" t="s">
        <v>30</v>
      </c>
      <c r="F180" s="187">
        <v>2.9990000000000001</v>
      </c>
      <c r="G180" s="176" t="s">
        <v>31</v>
      </c>
      <c r="H180" s="176" t="s">
        <v>32</v>
      </c>
      <c r="I180" s="176" t="s">
        <v>66</v>
      </c>
      <c r="J180" s="186">
        <v>2496</v>
      </c>
      <c r="K180" s="186">
        <v>4661</v>
      </c>
      <c r="L180" s="176">
        <v>2000</v>
      </c>
      <c r="M180" s="185" t="s">
        <v>34</v>
      </c>
      <c r="N180" s="221">
        <v>11.28</v>
      </c>
      <c r="O180" s="184">
        <v>229.27482269503548</v>
      </c>
      <c r="P180" s="215">
        <v>11.93</v>
      </c>
      <c r="Q180" s="175" t="s">
        <v>67</v>
      </c>
      <c r="R180" s="176" t="s">
        <v>36</v>
      </c>
      <c r="S180" s="176" t="s">
        <v>657</v>
      </c>
      <c r="T180" s="214"/>
      <c r="U180" s="182"/>
      <c r="V180" s="213" t="s">
        <v>590</v>
      </c>
    </row>
    <row r="181" spans="1:22" s="201" customFormat="1" ht="24" customHeight="1">
      <c r="A181" s="190"/>
      <c r="B181" s="189"/>
      <c r="C181" s="188"/>
      <c r="D181" s="214" t="s">
        <v>658</v>
      </c>
      <c r="E181" s="176" t="s">
        <v>30</v>
      </c>
      <c r="F181" s="187">
        <v>2.9990000000000001</v>
      </c>
      <c r="G181" s="176" t="s">
        <v>31</v>
      </c>
      <c r="H181" s="176" t="s">
        <v>32</v>
      </c>
      <c r="I181" s="176" t="s">
        <v>66</v>
      </c>
      <c r="J181" s="186">
        <v>2496</v>
      </c>
      <c r="K181" s="186">
        <v>4661</v>
      </c>
      <c r="L181" s="176">
        <v>2000</v>
      </c>
      <c r="M181" s="185" t="s">
        <v>34</v>
      </c>
      <c r="N181" s="221">
        <v>10.94</v>
      </c>
      <c r="O181" s="184">
        <v>236.400365630713</v>
      </c>
      <c r="P181" s="215">
        <v>11.93</v>
      </c>
      <c r="Q181" s="175" t="s">
        <v>67</v>
      </c>
      <c r="R181" s="176" t="s">
        <v>36</v>
      </c>
      <c r="S181" s="176" t="s">
        <v>108</v>
      </c>
      <c r="T181" s="214"/>
      <c r="U181" s="182"/>
      <c r="V181" s="213" t="s">
        <v>590</v>
      </c>
    </row>
    <row r="182" spans="1:22" s="201" customFormat="1" ht="24" customHeight="1">
      <c r="A182" s="190"/>
      <c r="B182" s="189"/>
      <c r="C182" s="188"/>
      <c r="D182" s="214" t="s">
        <v>658</v>
      </c>
      <c r="E182" s="176" t="s">
        <v>30</v>
      </c>
      <c r="F182" s="187">
        <v>2.9990000000000001</v>
      </c>
      <c r="G182" s="176" t="s">
        <v>31</v>
      </c>
      <c r="H182" s="176" t="s">
        <v>32</v>
      </c>
      <c r="I182" s="176" t="s">
        <v>66</v>
      </c>
      <c r="J182" s="186">
        <v>2496</v>
      </c>
      <c r="K182" s="186">
        <v>4661</v>
      </c>
      <c r="L182" s="176">
        <v>2000</v>
      </c>
      <c r="M182" s="185" t="s">
        <v>34</v>
      </c>
      <c r="N182" s="221">
        <v>10.94</v>
      </c>
      <c r="O182" s="184">
        <v>236.400365630713</v>
      </c>
      <c r="P182" s="215">
        <v>11.93</v>
      </c>
      <c r="Q182" s="175" t="s">
        <v>67</v>
      </c>
      <c r="R182" s="176" t="s">
        <v>36</v>
      </c>
      <c r="S182" s="176" t="s">
        <v>657</v>
      </c>
      <c r="T182" s="214"/>
      <c r="U182" s="182"/>
      <c r="V182" s="213" t="s">
        <v>590</v>
      </c>
    </row>
    <row r="183" spans="1:22" s="201" customFormat="1" ht="24" customHeight="1">
      <c r="A183" s="190"/>
      <c r="B183" s="189"/>
      <c r="C183" s="188"/>
      <c r="D183" s="214" t="s">
        <v>656</v>
      </c>
      <c r="E183" s="176" t="s">
        <v>30</v>
      </c>
      <c r="F183" s="187">
        <v>2.9990000000000001</v>
      </c>
      <c r="G183" s="176" t="s">
        <v>31</v>
      </c>
      <c r="H183" s="176" t="s">
        <v>32</v>
      </c>
      <c r="I183" s="176" t="s">
        <v>66</v>
      </c>
      <c r="J183" s="186">
        <v>2496</v>
      </c>
      <c r="K183" s="186">
        <v>4661</v>
      </c>
      <c r="L183" s="176">
        <v>2000</v>
      </c>
      <c r="M183" s="185" t="s">
        <v>34</v>
      </c>
      <c r="N183" s="221">
        <v>11.68</v>
      </c>
      <c r="O183" s="184">
        <v>221.42294520547944</v>
      </c>
      <c r="P183" s="215">
        <v>11.93</v>
      </c>
      <c r="Q183" s="175" t="s">
        <v>35</v>
      </c>
      <c r="R183" s="176" t="s">
        <v>36</v>
      </c>
      <c r="S183" s="176" t="s">
        <v>37</v>
      </c>
      <c r="T183" s="214"/>
      <c r="U183" s="182"/>
      <c r="V183" s="213">
        <v>97</v>
      </c>
    </row>
    <row r="184" spans="1:22" s="201" customFormat="1" ht="24" customHeight="1">
      <c r="A184" s="190"/>
      <c r="B184" s="189"/>
      <c r="C184" s="188"/>
      <c r="D184" s="214" t="s">
        <v>656</v>
      </c>
      <c r="E184" s="176" t="s">
        <v>30</v>
      </c>
      <c r="F184" s="187">
        <v>2.9990000000000001</v>
      </c>
      <c r="G184" s="176" t="s">
        <v>31</v>
      </c>
      <c r="H184" s="176" t="s">
        <v>32</v>
      </c>
      <c r="I184" s="176" t="s">
        <v>66</v>
      </c>
      <c r="J184" s="186">
        <v>2496</v>
      </c>
      <c r="K184" s="186">
        <v>4661</v>
      </c>
      <c r="L184" s="176">
        <v>2000</v>
      </c>
      <c r="M184" s="185" t="s">
        <v>34</v>
      </c>
      <c r="N184" s="221">
        <v>11.68</v>
      </c>
      <c r="O184" s="184">
        <v>221.42294520547944</v>
      </c>
      <c r="P184" s="215">
        <v>11.93</v>
      </c>
      <c r="Q184" s="175" t="s">
        <v>35</v>
      </c>
      <c r="R184" s="176" t="s">
        <v>36</v>
      </c>
      <c r="S184" s="176" t="s">
        <v>38</v>
      </c>
      <c r="T184" s="214"/>
      <c r="U184" s="182"/>
      <c r="V184" s="213">
        <v>97</v>
      </c>
    </row>
    <row r="185" spans="1:22" s="201" customFormat="1" ht="24" customHeight="1">
      <c r="A185" s="190"/>
      <c r="B185" s="189"/>
      <c r="C185" s="188"/>
      <c r="D185" s="214" t="s">
        <v>656</v>
      </c>
      <c r="E185" s="176" t="s">
        <v>30</v>
      </c>
      <c r="F185" s="187">
        <v>2.9990000000000001</v>
      </c>
      <c r="G185" s="176" t="s">
        <v>31</v>
      </c>
      <c r="H185" s="176" t="s">
        <v>32</v>
      </c>
      <c r="I185" s="176" t="s">
        <v>58</v>
      </c>
      <c r="J185" s="186">
        <v>2496</v>
      </c>
      <c r="K185" s="186">
        <v>4661</v>
      </c>
      <c r="L185" s="176">
        <v>2000</v>
      </c>
      <c r="M185" s="185" t="s">
        <v>34</v>
      </c>
      <c r="N185" s="221">
        <v>11.37</v>
      </c>
      <c r="O185" s="184">
        <v>227.45998240985048</v>
      </c>
      <c r="P185" s="215">
        <v>11.93</v>
      </c>
      <c r="Q185" s="175" t="s">
        <v>35</v>
      </c>
      <c r="R185" s="176" t="s">
        <v>36</v>
      </c>
      <c r="S185" s="176" t="s">
        <v>37</v>
      </c>
      <c r="T185" s="214"/>
      <c r="U185" s="182"/>
      <c r="V185" s="213">
        <v>95</v>
      </c>
    </row>
    <row r="186" spans="1:22" s="201" customFormat="1" ht="24" customHeight="1">
      <c r="A186" s="190"/>
      <c r="B186" s="189"/>
      <c r="C186" s="188"/>
      <c r="D186" s="214" t="s">
        <v>656</v>
      </c>
      <c r="E186" s="176" t="s">
        <v>30</v>
      </c>
      <c r="F186" s="187">
        <v>2.9990000000000001</v>
      </c>
      <c r="G186" s="176" t="s">
        <v>31</v>
      </c>
      <c r="H186" s="176" t="s">
        <v>32</v>
      </c>
      <c r="I186" s="176" t="s">
        <v>58</v>
      </c>
      <c r="J186" s="186">
        <v>2496</v>
      </c>
      <c r="K186" s="186">
        <v>4661</v>
      </c>
      <c r="L186" s="176">
        <v>2000</v>
      </c>
      <c r="M186" s="185" t="s">
        <v>34</v>
      </c>
      <c r="N186" s="221">
        <v>11.37</v>
      </c>
      <c r="O186" s="184">
        <v>227.45998240985048</v>
      </c>
      <c r="P186" s="215">
        <v>11.93</v>
      </c>
      <c r="Q186" s="175" t="s">
        <v>35</v>
      </c>
      <c r="R186" s="176" t="s">
        <v>36</v>
      </c>
      <c r="S186" s="176" t="s">
        <v>38</v>
      </c>
      <c r="T186" s="214"/>
      <c r="U186" s="182"/>
      <c r="V186" s="213">
        <v>95</v>
      </c>
    </row>
    <row r="187" spans="1:22" s="201" customFormat="1" ht="24" customHeight="1">
      <c r="A187" s="190"/>
      <c r="B187" s="189"/>
      <c r="C187" s="188"/>
      <c r="D187" s="214" t="s">
        <v>656</v>
      </c>
      <c r="E187" s="176" t="s">
        <v>30</v>
      </c>
      <c r="F187" s="187">
        <v>2.9990000000000001</v>
      </c>
      <c r="G187" s="176" t="s">
        <v>31</v>
      </c>
      <c r="H187" s="176" t="s">
        <v>32</v>
      </c>
      <c r="I187" s="176" t="s">
        <v>66</v>
      </c>
      <c r="J187" s="186">
        <v>2496</v>
      </c>
      <c r="K187" s="186">
        <v>4661</v>
      </c>
      <c r="L187" s="176">
        <v>2000</v>
      </c>
      <c r="M187" s="185" t="s">
        <v>34</v>
      </c>
      <c r="N187" s="221">
        <v>11.28</v>
      </c>
      <c r="O187" s="184">
        <v>229.27482269503548</v>
      </c>
      <c r="P187" s="215">
        <v>11.93</v>
      </c>
      <c r="Q187" s="175" t="s">
        <v>67</v>
      </c>
      <c r="R187" s="176" t="s">
        <v>36</v>
      </c>
      <c r="S187" s="176" t="s">
        <v>37</v>
      </c>
      <c r="T187" s="214"/>
      <c r="U187" s="182"/>
      <c r="V187" s="213" t="s">
        <v>590</v>
      </c>
    </row>
    <row r="188" spans="1:22" s="201" customFormat="1" ht="24" customHeight="1">
      <c r="A188" s="190"/>
      <c r="B188" s="189"/>
      <c r="C188" s="188"/>
      <c r="D188" s="214" t="s">
        <v>656</v>
      </c>
      <c r="E188" s="176" t="s">
        <v>30</v>
      </c>
      <c r="F188" s="187">
        <v>2.9990000000000001</v>
      </c>
      <c r="G188" s="176" t="s">
        <v>31</v>
      </c>
      <c r="H188" s="176" t="s">
        <v>32</v>
      </c>
      <c r="I188" s="176" t="s">
        <v>66</v>
      </c>
      <c r="J188" s="186">
        <v>2496</v>
      </c>
      <c r="K188" s="186">
        <v>4661</v>
      </c>
      <c r="L188" s="176">
        <v>2000</v>
      </c>
      <c r="M188" s="185" t="s">
        <v>34</v>
      </c>
      <c r="N188" s="221">
        <v>11.28</v>
      </c>
      <c r="O188" s="184">
        <v>229.27482269503548</v>
      </c>
      <c r="P188" s="215">
        <v>11.93</v>
      </c>
      <c r="Q188" s="175" t="s">
        <v>67</v>
      </c>
      <c r="R188" s="176" t="s">
        <v>36</v>
      </c>
      <c r="S188" s="176" t="s">
        <v>38</v>
      </c>
      <c r="T188" s="214"/>
      <c r="U188" s="182"/>
      <c r="V188" s="213" t="s">
        <v>590</v>
      </c>
    </row>
    <row r="189" spans="1:22" s="201" customFormat="1" ht="24" customHeight="1">
      <c r="A189" s="190"/>
      <c r="B189" s="189"/>
      <c r="C189" s="188"/>
      <c r="D189" s="214" t="s">
        <v>656</v>
      </c>
      <c r="E189" s="176" t="s">
        <v>30</v>
      </c>
      <c r="F189" s="187">
        <v>2.9990000000000001</v>
      </c>
      <c r="G189" s="176" t="s">
        <v>31</v>
      </c>
      <c r="H189" s="176" t="s">
        <v>32</v>
      </c>
      <c r="I189" s="176" t="s">
        <v>58</v>
      </c>
      <c r="J189" s="186">
        <v>2496</v>
      </c>
      <c r="K189" s="186">
        <v>4661</v>
      </c>
      <c r="L189" s="176">
        <v>2000</v>
      </c>
      <c r="M189" s="185" t="s">
        <v>34</v>
      </c>
      <c r="N189" s="221">
        <v>11.01</v>
      </c>
      <c r="O189" s="184">
        <v>234.89736603088102</v>
      </c>
      <c r="P189" s="215">
        <v>11.93</v>
      </c>
      <c r="Q189" s="175" t="s">
        <v>67</v>
      </c>
      <c r="R189" s="176" t="s">
        <v>36</v>
      </c>
      <c r="S189" s="176" t="s">
        <v>37</v>
      </c>
      <c r="T189" s="214"/>
      <c r="U189" s="182"/>
      <c r="V189" s="213" t="s">
        <v>590</v>
      </c>
    </row>
    <row r="190" spans="1:22" s="201" customFormat="1" ht="24" customHeight="1">
      <c r="A190" s="190"/>
      <c r="B190" s="189"/>
      <c r="C190" s="188"/>
      <c r="D190" s="214" t="s">
        <v>656</v>
      </c>
      <c r="E190" s="176" t="s">
        <v>30</v>
      </c>
      <c r="F190" s="187">
        <v>2.9990000000000001</v>
      </c>
      <c r="G190" s="176" t="s">
        <v>31</v>
      </c>
      <c r="H190" s="176" t="s">
        <v>32</v>
      </c>
      <c r="I190" s="176" t="s">
        <v>58</v>
      </c>
      <c r="J190" s="186">
        <v>2496</v>
      </c>
      <c r="K190" s="186">
        <v>4661</v>
      </c>
      <c r="L190" s="176">
        <v>2000</v>
      </c>
      <c r="M190" s="185" t="s">
        <v>34</v>
      </c>
      <c r="N190" s="221">
        <v>11.01</v>
      </c>
      <c r="O190" s="184">
        <v>234.89736603088102</v>
      </c>
      <c r="P190" s="215">
        <v>11.93</v>
      </c>
      <c r="Q190" s="175" t="s">
        <v>67</v>
      </c>
      <c r="R190" s="176" t="s">
        <v>36</v>
      </c>
      <c r="S190" s="176" t="s">
        <v>38</v>
      </c>
      <c r="T190" s="214"/>
      <c r="U190" s="182"/>
      <c r="V190" s="213" t="s">
        <v>590</v>
      </c>
    </row>
    <row r="191" spans="1:22" s="201" customFormat="1" ht="24" customHeight="1">
      <c r="A191" s="190"/>
      <c r="B191" s="189"/>
      <c r="C191" s="188"/>
      <c r="D191" s="214" t="s">
        <v>655</v>
      </c>
      <c r="E191" s="176" t="s">
        <v>30</v>
      </c>
      <c r="F191" s="187">
        <v>2.9990000000000001</v>
      </c>
      <c r="G191" s="176" t="s">
        <v>31</v>
      </c>
      <c r="H191" s="176" t="s">
        <v>32</v>
      </c>
      <c r="I191" s="176" t="s">
        <v>66</v>
      </c>
      <c r="J191" s="186">
        <v>2496</v>
      </c>
      <c r="K191" s="186">
        <v>4661</v>
      </c>
      <c r="L191" s="176">
        <v>2000</v>
      </c>
      <c r="M191" s="185" t="s">
        <v>34</v>
      </c>
      <c r="N191" s="221">
        <v>11.68</v>
      </c>
      <c r="O191" s="184">
        <v>221.42294520547944</v>
      </c>
      <c r="P191" s="215">
        <v>11.93</v>
      </c>
      <c r="Q191" s="175" t="s">
        <v>35</v>
      </c>
      <c r="R191" s="176" t="s">
        <v>36</v>
      </c>
      <c r="S191" s="176" t="s">
        <v>37</v>
      </c>
      <c r="T191" s="214"/>
      <c r="U191" s="182"/>
      <c r="V191" s="213">
        <v>97</v>
      </c>
    </row>
    <row r="192" spans="1:22" s="201" customFormat="1" ht="24" customHeight="1">
      <c r="A192" s="190"/>
      <c r="B192" s="189"/>
      <c r="C192" s="188"/>
      <c r="D192" s="214" t="s">
        <v>655</v>
      </c>
      <c r="E192" s="176" t="s">
        <v>30</v>
      </c>
      <c r="F192" s="187">
        <v>2.9990000000000001</v>
      </c>
      <c r="G192" s="176" t="s">
        <v>31</v>
      </c>
      <c r="H192" s="176" t="s">
        <v>32</v>
      </c>
      <c r="I192" s="176" t="s">
        <v>66</v>
      </c>
      <c r="J192" s="186">
        <v>2496</v>
      </c>
      <c r="K192" s="186">
        <v>4661</v>
      </c>
      <c r="L192" s="176">
        <v>2000</v>
      </c>
      <c r="M192" s="185" t="s">
        <v>34</v>
      </c>
      <c r="N192" s="221">
        <v>11.68</v>
      </c>
      <c r="O192" s="184">
        <v>221.42294520547944</v>
      </c>
      <c r="P192" s="215">
        <v>11.93</v>
      </c>
      <c r="Q192" s="175" t="s">
        <v>35</v>
      </c>
      <c r="R192" s="176" t="s">
        <v>36</v>
      </c>
      <c r="S192" s="176" t="s">
        <v>38</v>
      </c>
      <c r="T192" s="214"/>
      <c r="U192" s="182"/>
      <c r="V192" s="213">
        <v>97</v>
      </c>
    </row>
    <row r="193" spans="1:22" s="201" customFormat="1" ht="24" customHeight="1">
      <c r="A193" s="190"/>
      <c r="B193" s="189"/>
      <c r="C193" s="188"/>
      <c r="D193" s="214" t="s">
        <v>655</v>
      </c>
      <c r="E193" s="176" t="s">
        <v>30</v>
      </c>
      <c r="F193" s="187">
        <v>2.9990000000000001</v>
      </c>
      <c r="G193" s="176" t="s">
        <v>31</v>
      </c>
      <c r="H193" s="176" t="s">
        <v>32</v>
      </c>
      <c r="I193" s="176" t="s">
        <v>58</v>
      </c>
      <c r="J193" s="186">
        <v>2496</v>
      </c>
      <c r="K193" s="186">
        <v>4661</v>
      </c>
      <c r="L193" s="176">
        <v>2000</v>
      </c>
      <c r="M193" s="185" t="s">
        <v>34</v>
      </c>
      <c r="N193" s="221">
        <v>11.37</v>
      </c>
      <c r="O193" s="184">
        <v>227.45998240985048</v>
      </c>
      <c r="P193" s="215">
        <v>11.93</v>
      </c>
      <c r="Q193" s="175" t="s">
        <v>35</v>
      </c>
      <c r="R193" s="176" t="s">
        <v>36</v>
      </c>
      <c r="S193" s="176" t="s">
        <v>37</v>
      </c>
      <c r="T193" s="214"/>
      <c r="U193" s="182"/>
      <c r="V193" s="213">
        <v>95</v>
      </c>
    </row>
    <row r="194" spans="1:22" s="201" customFormat="1" ht="24" customHeight="1">
      <c r="A194" s="190"/>
      <c r="B194" s="189"/>
      <c r="C194" s="188"/>
      <c r="D194" s="214" t="s">
        <v>655</v>
      </c>
      <c r="E194" s="176" t="s">
        <v>30</v>
      </c>
      <c r="F194" s="187">
        <v>2.9990000000000001</v>
      </c>
      <c r="G194" s="176" t="s">
        <v>31</v>
      </c>
      <c r="H194" s="176" t="s">
        <v>32</v>
      </c>
      <c r="I194" s="176" t="s">
        <v>58</v>
      </c>
      <c r="J194" s="186">
        <v>2496</v>
      </c>
      <c r="K194" s="186">
        <v>4661</v>
      </c>
      <c r="L194" s="176">
        <v>2000</v>
      </c>
      <c r="M194" s="185" t="s">
        <v>34</v>
      </c>
      <c r="N194" s="221">
        <v>11.37</v>
      </c>
      <c r="O194" s="184">
        <v>227.45998240985048</v>
      </c>
      <c r="P194" s="215">
        <v>11.93</v>
      </c>
      <c r="Q194" s="175" t="s">
        <v>35</v>
      </c>
      <c r="R194" s="176" t="s">
        <v>36</v>
      </c>
      <c r="S194" s="176" t="s">
        <v>38</v>
      </c>
      <c r="T194" s="214"/>
      <c r="U194" s="182"/>
      <c r="V194" s="213">
        <v>95</v>
      </c>
    </row>
    <row r="195" spans="1:22" s="201" customFormat="1" ht="24" customHeight="1">
      <c r="A195" s="190"/>
      <c r="B195" s="189"/>
      <c r="C195" s="188"/>
      <c r="D195" s="214" t="s">
        <v>655</v>
      </c>
      <c r="E195" s="176" t="s">
        <v>30</v>
      </c>
      <c r="F195" s="187">
        <v>2.9990000000000001</v>
      </c>
      <c r="G195" s="176" t="s">
        <v>31</v>
      </c>
      <c r="H195" s="176" t="s">
        <v>32</v>
      </c>
      <c r="I195" s="176" t="s">
        <v>66</v>
      </c>
      <c r="J195" s="186">
        <v>2496</v>
      </c>
      <c r="K195" s="186">
        <v>4661</v>
      </c>
      <c r="L195" s="176">
        <v>2000</v>
      </c>
      <c r="M195" s="185" t="s">
        <v>34</v>
      </c>
      <c r="N195" s="221">
        <v>11.28</v>
      </c>
      <c r="O195" s="184">
        <v>229.27482269503548</v>
      </c>
      <c r="P195" s="215">
        <v>11.93</v>
      </c>
      <c r="Q195" s="175" t="s">
        <v>67</v>
      </c>
      <c r="R195" s="176" t="s">
        <v>36</v>
      </c>
      <c r="S195" s="176" t="s">
        <v>37</v>
      </c>
      <c r="T195" s="214"/>
      <c r="U195" s="182"/>
      <c r="V195" s="213" t="s">
        <v>590</v>
      </c>
    </row>
    <row r="196" spans="1:22" s="201" customFormat="1" ht="24" customHeight="1">
      <c r="A196" s="190"/>
      <c r="B196" s="189"/>
      <c r="C196" s="188"/>
      <c r="D196" s="214" t="s">
        <v>655</v>
      </c>
      <c r="E196" s="176" t="s">
        <v>30</v>
      </c>
      <c r="F196" s="187">
        <v>2.9990000000000001</v>
      </c>
      <c r="G196" s="176" t="s">
        <v>31</v>
      </c>
      <c r="H196" s="176" t="s">
        <v>32</v>
      </c>
      <c r="I196" s="176" t="s">
        <v>66</v>
      </c>
      <c r="J196" s="186">
        <v>2496</v>
      </c>
      <c r="K196" s="186">
        <v>4661</v>
      </c>
      <c r="L196" s="176">
        <v>2000</v>
      </c>
      <c r="M196" s="185" t="s">
        <v>34</v>
      </c>
      <c r="N196" s="221">
        <v>11.28</v>
      </c>
      <c r="O196" s="184">
        <v>229.27482269503548</v>
      </c>
      <c r="P196" s="215">
        <v>11.93</v>
      </c>
      <c r="Q196" s="175" t="s">
        <v>67</v>
      </c>
      <c r="R196" s="176" t="s">
        <v>36</v>
      </c>
      <c r="S196" s="176" t="s">
        <v>38</v>
      </c>
      <c r="T196" s="214"/>
      <c r="U196" s="182"/>
      <c r="V196" s="213" t="s">
        <v>590</v>
      </c>
    </row>
    <row r="197" spans="1:22" s="201" customFormat="1" ht="24" customHeight="1">
      <c r="A197" s="190"/>
      <c r="B197" s="189"/>
      <c r="C197" s="188"/>
      <c r="D197" s="214" t="s">
        <v>655</v>
      </c>
      <c r="E197" s="176" t="s">
        <v>30</v>
      </c>
      <c r="F197" s="187">
        <v>2.9990000000000001</v>
      </c>
      <c r="G197" s="176" t="s">
        <v>31</v>
      </c>
      <c r="H197" s="176" t="s">
        <v>32</v>
      </c>
      <c r="I197" s="176" t="s">
        <v>58</v>
      </c>
      <c r="J197" s="186">
        <v>2496</v>
      </c>
      <c r="K197" s="186">
        <v>4661</v>
      </c>
      <c r="L197" s="176">
        <v>2000</v>
      </c>
      <c r="M197" s="185" t="s">
        <v>34</v>
      </c>
      <c r="N197" s="221">
        <v>11.01</v>
      </c>
      <c r="O197" s="184">
        <v>234.89736603088102</v>
      </c>
      <c r="P197" s="215">
        <v>11.93</v>
      </c>
      <c r="Q197" s="175" t="s">
        <v>67</v>
      </c>
      <c r="R197" s="176" t="s">
        <v>36</v>
      </c>
      <c r="S197" s="176" t="s">
        <v>37</v>
      </c>
      <c r="T197" s="214"/>
      <c r="U197" s="182"/>
      <c r="V197" s="213" t="s">
        <v>590</v>
      </c>
    </row>
    <row r="198" spans="1:22" s="201" customFormat="1" ht="24" customHeight="1">
      <c r="A198" s="190"/>
      <c r="B198" s="189"/>
      <c r="C198" s="188"/>
      <c r="D198" s="214" t="s">
        <v>655</v>
      </c>
      <c r="E198" s="176" t="s">
        <v>30</v>
      </c>
      <c r="F198" s="187">
        <v>2.9990000000000001</v>
      </c>
      <c r="G198" s="176" t="s">
        <v>31</v>
      </c>
      <c r="H198" s="176" t="s">
        <v>32</v>
      </c>
      <c r="I198" s="176" t="s">
        <v>58</v>
      </c>
      <c r="J198" s="186">
        <v>2496</v>
      </c>
      <c r="K198" s="186">
        <v>4661</v>
      </c>
      <c r="L198" s="176">
        <v>2000</v>
      </c>
      <c r="M198" s="185" t="s">
        <v>34</v>
      </c>
      <c r="N198" s="221">
        <v>11.01</v>
      </c>
      <c r="O198" s="184">
        <v>234.89736603088102</v>
      </c>
      <c r="P198" s="215">
        <v>11.93</v>
      </c>
      <c r="Q198" s="175" t="s">
        <v>67</v>
      </c>
      <c r="R198" s="176" t="s">
        <v>36</v>
      </c>
      <c r="S198" s="176" t="s">
        <v>38</v>
      </c>
      <c r="T198" s="214"/>
      <c r="U198" s="182"/>
      <c r="V198" s="213" t="s">
        <v>590</v>
      </c>
    </row>
    <row r="199" spans="1:22" s="201" customFormat="1" ht="24" customHeight="1">
      <c r="A199" s="190"/>
      <c r="B199" s="189"/>
      <c r="C199" s="188"/>
      <c r="D199" s="214" t="s">
        <v>654</v>
      </c>
      <c r="E199" s="176" t="s">
        <v>30</v>
      </c>
      <c r="F199" s="187">
        <v>2.9990000000000001</v>
      </c>
      <c r="G199" s="176" t="s">
        <v>31</v>
      </c>
      <c r="H199" s="176" t="s">
        <v>32</v>
      </c>
      <c r="I199" s="176" t="s">
        <v>66</v>
      </c>
      <c r="J199" s="186">
        <v>2496</v>
      </c>
      <c r="K199" s="186">
        <v>4661</v>
      </c>
      <c r="L199" s="176">
        <v>2000</v>
      </c>
      <c r="M199" s="185" t="s">
        <v>34</v>
      </c>
      <c r="N199" s="221">
        <v>11.68</v>
      </c>
      <c r="O199" s="184">
        <v>221.42294520547944</v>
      </c>
      <c r="P199" s="215">
        <v>11.93</v>
      </c>
      <c r="Q199" s="175" t="s">
        <v>35</v>
      </c>
      <c r="R199" s="176" t="s">
        <v>36</v>
      </c>
      <c r="S199" s="176" t="s">
        <v>38</v>
      </c>
      <c r="T199" s="214"/>
      <c r="U199" s="182"/>
      <c r="V199" s="213">
        <v>97</v>
      </c>
    </row>
    <row r="200" spans="1:22" s="201" customFormat="1" ht="24" customHeight="1">
      <c r="A200" s="190"/>
      <c r="B200" s="189"/>
      <c r="C200" s="188"/>
      <c r="D200" s="214" t="s">
        <v>654</v>
      </c>
      <c r="E200" s="176" t="s">
        <v>30</v>
      </c>
      <c r="F200" s="187">
        <v>2.9990000000000001</v>
      </c>
      <c r="G200" s="176" t="s">
        <v>31</v>
      </c>
      <c r="H200" s="176" t="s">
        <v>32</v>
      </c>
      <c r="I200" s="176" t="s">
        <v>58</v>
      </c>
      <c r="J200" s="186">
        <v>2496</v>
      </c>
      <c r="K200" s="186">
        <v>4661</v>
      </c>
      <c r="L200" s="176">
        <v>2000</v>
      </c>
      <c r="M200" s="185" t="s">
        <v>34</v>
      </c>
      <c r="N200" s="221">
        <v>11.37</v>
      </c>
      <c r="O200" s="184">
        <v>227.45998240985048</v>
      </c>
      <c r="P200" s="215">
        <v>11.93</v>
      </c>
      <c r="Q200" s="175" t="s">
        <v>35</v>
      </c>
      <c r="R200" s="176" t="s">
        <v>36</v>
      </c>
      <c r="S200" s="176" t="s">
        <v>38</v>
      </c>
      <c r="T200" s="214"/>
      <c r="U200" s="182"/>
      <c r="V200" s="213">
        <v>95</v>
      </c>
    </row>
    <row r="201" spans="1:22" s="201" customFormat="1" ht="24" customHeight="1">
      <c r="A201" s="190"/>
      <c r="B201" s="189"/>
      <c r="C201" s="188"/>
      <c r="D201" s="214" t="s">
        <v>654</v>
      </c>
      <c r="E201" s="176" t="s">
        <v>30</v>
      </c>
      <c r="F201" s="187">
        <v>2.9990000000000001</v>
      </c>
      <c r="G201" s="176" t="s">
        <v>31</v>
      </c>
      <c r="H201" s="176" t="s">
        <v>32</v>
      </c>
      <c r="I201" s="176" t="s">
        <v>66</v>
      </c>
      <c r="J201" s="186">
        <v>2496</v>
      </c>
      <c r="K201" s="186">
        <v>4661</v>
      </c>
      <c r="L201" s="176">
        <v>2000</v>
      </c>
      <c r="M201" s="185" t="s">
        <v>34</v>
      </c>
      <c r="N201" s="221">
        <v>11.28</v>
      </c>
      <c r="O201" s="184">
        <v>229.27482269503548</v>
      </c>
      <c r="P201" s="215">
        <v>11.93</v>
      </c>
      <c r="Q201" s="175" t="s">
        <v>67</v>
      </c>
      <c r="R201" s="176" t="s">
        <v>36</v>
      </c>
      <c r="S201" s="176" t="s">
        <v>38</v>
      </c>
      <c r="T201" s="214"/>
      <c r="U201" s="182"/>
      <c r="V201" s="213" t="s">
        <v>590</v>
      </c>
    </row>
    <row r="202" spans="1:22" s="201" customFormat="1" ht="24" customHeight="1">
      <c r="A202" s="190"/>
      <c r="B202" s="189"/>
      <c r="C202" s="188"/>
      <c r="D202" s="214" t="s">
        <v>654</v>
      </c>
      <c r="E202" s="176" t="s">
        <v>30</v>
      </c>
      <c r="F202" s="187">
        <v>2.9990000000000001</v>
      </c>
      <c r="G202" s="176" t="s">
        <v>31</v>
      </c>
      <c r="H202" s="176" t="s">
        <v>32</v>
      </c>
      <c r="I202" s="176" t="s">
        <v>58</v>
      </c>
      <c r="J202" s="186">
        <v>2496</v>
      </c>
      <c r="K202" s="186">
        <v>4661</v>
      </c>
      <c r="L202" s="176">
        <v>2000</v>
      </c>
      <c r="M202" s="185" t="s">
        <v>34</v>
      </c>
      <c r="N202" s="221">
        <v>11.01</v>
      </c>
      <c r="O202" s="184">
        <v>234.89736603088102</v>
      </c>
      <c r="P202" s="215">
        <v>11.93</v>
      </c>
      <c r="Q202" s="175" t="s">
        <v>67</v>
      </c>
      <c r="R202" s="176" t="s">
        <v>36</v>
      </c>
      <c r="S202" s="176" t="s">
        <v>38</v>
      </c>
      <c r="T202" s="214"/>
      <c r="U202" s="182"/>
      <c r="V202" s="213" t="s">
        <v>590</v>
      </c>
    </row>
    <row r="203" spans="1:22" s="201" customFormat="1" ht="24" customHeight="1">
      <c r="A203" s="190"/>
      <c r="B203" s="189"/>
      <c r="C203" s="188"/>
      <c r="D203" s="214" t="s">
        <v>653</v>
      </c>
      <c r="E203" s="176" t="s">
        <v>30</v>
      </c>
      <c r="F203" s="187">
        <v>2.9990000000000001</v>
      </c>
      <c r="G203" s="176" t="s">
        <v>31</v>
      </c>
      <c r="H203" s="176" t="s">
        <v>32</v>
      </c>
      <c r="I203" s="176" t="s">
        <v>66</v>
      </c>
      <c r="J203" s="186">
        <v>2496</v>
      </c>
      <c r="K203" s="186">
        <v>4661</v>
      </c>
      <c r="L203" s="176">
        <v>2000</v>
      </c>
      <c r="M203" s="185" t="s">
        <v>34</v>
      </c>
      <c r="N203" s="221">
        <v>11.68</v>
      </c>
      <c r="O203" s="184">
        <v>221.42294520547944</v>
      </c>
      <c r="P203" s="215">
        <v>11.93</v>
      </c>
      <c r="Q203" s="175" t="s">
        <v>35</v>
      </c>
      <c r="R203" s="176" t="s">
        <v>36</v>
      </c>
      <c r="S203" s="176" t="s">
        <v>108</v>
      </c>
      <c r="T203" s="214"/>
      <c r="U203" s="182"/>
      <c r="V203" s="213">
        <v>97</v>
      </c>
    </row>
    <row r="204" spans="1:22" s="201" customFormat="1" ht="24" customHeight="1">
      <c r="A204" s="190"/>
      <c r="B204" s="189"/>
      <c r="C204" s="188"/>
      <c r="D204" s="214" t="s">
        <v>653</v>
      </c>
      <c r="E204" s="176" t="s">
        <v>30</v>
      </c>
      <c r="F204" s="187">
        <v>2.9990000000000001</v>
      </c>
      <c r="G204" s="176" t="s">
        <v>31</v>
      </c>
      <c r="H204" s="176" t="s">
        <v>32</v>
      </c>
      <c r="I204" s="176" t="s">
        <v>66</v>
      </c>
      <c r="J204" s="186">
        <v>2496</v>
      </c>
      <c r="K204" s="186">
        <v>4661</v>
      </c>
      <c r="L204" s="176">
        <v>2000</v>
      </c>
      <c r="M204" s="185" t="s">
        <v>34</v>
      </c>
      <c r="N204" s="221">
        <v>11.29</v>
      </c>
      <c r="O204" s="184">
        <v>229.07174490699734</v>
      </c>
      <c r="P204" s="215">
        <v>11.93</v>
      </c>
      <c r="Q204" s="175" t="s">
        <v>35</v>
      </c>
      <c r="R204" s="176" t="s">
        <v>36</v>
      </c>
      <c r="S204" s="176" t="s">
        <v>108</v>
      </c>
      <c r="T204" s="214"/>
      <c r="U204" s="182"/>
      <c r="V204" s="213" t="s">
        <v>590</v>
      </c>
    </row>
    <row r="205" spans="1:22" s="201" customFormat="1" ht="24" customHeight="1">
      <c r="A205" s="190"/>
      <c r="B205" s="189"/>
      <c r="C205" s="188"/>
      <c r="D205" s="214" t="s">
        <v>653</v>
      </c>
      <c r="E205" s="176" t="s">
        <v>30</v>
      </c>
      <c r="F205" s="187">
        <v>2.9990000000000001</v>
      </c>
      <c r="G205" s="176" t="s">
        <v>31</v>
      </c>
      <c r="H205" s="176" t="s">
        <v>32</v>
      </c>
      <c r="I205" s="176" t="s">
        <v>66</v>
      </c>
      <c r="J205" s="186">
        <v>2496</v>
      </c>
      <c r="K205" s="186">
        <v>4661</v>
      </c>
      <c r="L205" s="176">
        <v>2000</v>
      </c>
      <c r="M205" s="185" t="s">
        <v>34</v>
      </c>
      <c r="N205" s="221">
        <v>11.28</v>
      </c>
      <c r="O205" s="184">
        <v>229.27482269503548</v>
      </c>
      <c r="P205" s="215">
        <v>11.93</v>
      </c>
      <c r="Q205" s="175" t="s">
        <v>67</v>
      </c>
      <c r="R205" s="176" t="s">
        <v>36</v>
      </c>
      <c r="S205" s="176" t="s">
        <v>108</v>
      </c>
      <c r="T205" s="214"/>
      <c r="U205" s="182"/>
      <c r="V205" s="213" t="s">
        <v>590</v>
      </c>
    </row>
    <row r="206" spans="1:22" s="201" customFormat="1" ht="24" customHeight="1">
      <c r="A206" s="190"/>
      <c r="B206" s="189"/>
      <c r="C206" s="188"/>
      <c r="D206" s="214" t="s">
        <v>653</v>
      </c>
      <c r="E206" s="176" t="s">
        <v>30</v>
      </c>
      <c r="F206" s="187">
        <v>2.9990000000000001</v>
      </c>
      <c r="G206" s="176" t="s">
        <v>31</v>
      </c>
      <c r="H206" s="176" t="s">
        <v>32</v>
      </c>
      <c r="I206" s="176" t="s">
        <v>66</v>
      </c>
      <c r="J206" s="186">
        <v>2496</v>
      </c>
      <c r="K206" s="186">
        <v>4661</v>
      </c>
      <c r="L206" s="176">
        <v>2000</v>
      </c>
      <c r="M206" s="185" t="s">
        <v>34</v>
      </c>
      <c r="N206" s="221">
        <v>10.94</v>
      </c>
      <c r="O206" s="184">
        <v>236.400365630713</v>
      </c>
      <c r="P206" s="215">
        <v>11.93</v>
      </c>
      <c r="Q206" s="175" t="s">
        <v>67</v>
      </c>
      <c r="R206" s="176" t="s">
        <v>36</v>
      </c>
      <c r="S206" s="176" t="s">
        <v>108</v>
      </c>
      <c r="T206" s="214"/>
      <c r="U206" s="182"/>
      <c r="V206" s="213" t="s">
        <v>590</v>
      </c>
    </row>
    <row r="207" spans="1:22" s="201" customFormat="1" ht="24" customHeight="1">
      <c r="A207" s="190"/>
      <c r="B207" s="189"/>
      <c r="C207" s="188"/>
      <c r="D207" s="214" t="s">
        <v>652</v>
      </c>
      <c r="E207" s="176" t="s">
        <v>30</v>
      </c>
      <c r="F207" s="187">
        <v>2.9990000000000001</v>
      </c>
      <c r="G207" s="176" t="s">
        <v>31</v>
      </c>
      <c r="H207" s="176" t="s">
        <v>32</v>
      </c>
      <c r="I207" s="176" t="s">
        <v>66</v>
      </c>
      <c r="J207" s="186">
        <v>2496</v>
      </c>
      <c r="K207" s="186">
        <v>4661</v>
      </c>
      <c r="L207" s="176">
        <v>2000</v>
      </c>
      <c r="M207" s="185" t="s">
        <v>34</v>
      </c>
      <c r="N207" s="221">
        <v>11.68</v>
      </c>
      <c r="O207" s="184">
        <v>221.42294520547944</v>
      </c>
      <c r="P207" s="215">
        <v>11.93</v>
      </c>
      <c r="Q207" s="175" t="s">
        <v>35</v>
      </c>
      <c r="R207" s="176" t="s">
        <v>36</v>
      </c>
      <c r="S207" s="176" t="s">
        <v>108</v>
      </c>
      <c r="T207" s="214"/>
      <c r="U207" s="182"/>
      <c r="V207" s="213">
        <v>97</v>
      </c>
    </row>
    <row r="208" spans="1:22" s="201" customFormat="1" ht="24" customHeight="1">
      <c r="A208" s="190"/>
      <c r="B208" s="189"/>
      <c r="C208" s="188"/>
      <c r="D208" s="214" t="s">
        <v>652</v>
      </c>
      <c r="E208" s="176" t="s">
        <v>30</v>
      </c>
      <c r="F208" s="187">
        <v>2.9990000000000001</v>
      </c>
      <c r="G208" s="176" t="s">
        <v>31</v>
      </c>
      <c r="H208" s="176" t="s">
        <v>32</v>
      </c>
      <c r="I208" s="176" t="s">
        <v>66</v>
      </c>
      <c r="J208" s="186">
        <v>2496</v>
      </c>
      <c r="K208" s="186">
        <v>4661</v>
      </c>
      <c r="L208" s="176">
        <v>2000</v>
      </c>
      <c r="M208" s="185" t="s">
        <v>34</v>
      </c>
      <c r="N208" s="221">
        <v>11.29</v>
      </c>
      <c r="O208" s="184">
        <v>229.07174490699734</v>
      </c>
      <c r="P208" s="215">
        <v>11.93</v>
      </c>
      <c r="Q208" s="175" t="s">
        <v>35</v>
      </c>
      <c r="R208" s="176" t="s">
        <v>36</v>
      </c>
      <c r="S208" s="176" t="s">
        <v>108</v>
      </c>
      <c r="T208" s="214"/>
      <c r="U208" s="182"/>
      <c r="V208" s="213" t="s">
        <v>590</v>
      </c>
    </row>
    <row r="209" spans="1:22" s="201" customFormat="1" ht="24" customHeight="1">
      <c r="A209" s="190"/>
      <c r="B209" s="189"/>
      <c r="C209" s="188"/>
      <c r="D209" s="214" t="s">
        <v>652</v>
      </c>
      <c r="E209" s="176" t="s">
        <v>30</v>
      </c>
      <c r="F209" s="187">
        <v>2.9990000000000001</v>
      </c>
      <c r="G209" s="176" t="s">
        <v>31</v>
      </c>
      <c r="H209" s="176" t="s">
        <v>32</v>
      </c>
      <c r="I209" s="176" t="s">
        <v>66</v>
      </c>
      <c r="J209" s="186">
        <v>2496</v>
      </c>
      <c r="K209" s="186">
        <v>4661</v>
      </c>
      <c r="L209" s="176">
        <v>2000</v>
      </c>
      <c r="M209" s="185" t="s">
        <v>34</v>
      </c>
      <c r="N209" s="221">
        <v>11.28</v>
      </c>
      <c r="O209" s="184">
        <v>229.27482269503548</v>
      </c>
      <c r="P209" s="215">
        <v>11.93</v>
      </c>
      <c r="Q209" s="175" t="s">
        <v>67</v>
      </c>
      <c r="R209" s="176" t="s">
        <v>36</v>
      </c>
      <c r="S209" s="176" t="s">
        <v>108</v>
      </c>
      <c r="T209" s="214"/>
      <c r="U209" s="182"/>
      <c r="V209" s="213" t="s">
        <v>590</v>
      </c>
    </row>
    <row r="210" spans="1:22" s="201" customFormat="1" ht="24" customHeight="1">
      <c r="A210" s="190"/>
      <c r="B210" s="189"/>
      <c r="C210" s="188"/>
      <c r="D210" s="214" t="s">
        <v>652</v>
      </c>
      <c r="E210" s="176" t="s">
        <v>30</v>
      </c>
      <c r="F210" s="187">
        <v>2.9990000000000001</v>
      </c>
      <c r="G210" s="176" t="s">
        <v>31</v>
      </c>
      <c r="H210" s="176" t="s">
        <v>32</v>
      </c>
      <c r="I210" s="176" t="s">
        <v>66</v>
      </c>
      <c r="J210" s="186">
        <v>2496</v>
      </c>
      <c r="K210" s="186">
        <v>4661</v>
      </c>
      <c r="L210" s="176">
        <v>2000</v>
      </c>
      <c r="M210" s="185" t="s">
        <v>34</v>
      </c>
      <c r="N210" s="221">
        <v>10.94</v>
      </c>
      <c r="O210" s="184">
        <v>236.400365630713</v>
      </c>
      <c r="P210" s="215">
        <v>11.93</v>
      </c>
      <c r="Q210" s="175" t="s">
        <v>67</v>
      </c>
      <c r="R210" s="176" t="s">
        <v>36</v>
      </c>
      <c r="S210" s="176" t="s">
        <v>108</v>
      </c>
      <c r="T210" s="214"/>
      <c r="U210" s="182"/>
      <c r="V210" s="213" t="s">
        <v>590</v>
      </c>
    </row>
    <row r="211" spans="1:22" s="201" customFormat="1" ht="24" customHeight="1">
      <c r="A211" s="190"/>
      <c r="B211" s="189"/>
      <c r="C211" s="188"/>
      <c r="D211" s="214" t="s">
        <v>651</v>
      </c>
      <c r="E211" s="176" t="s">
        <v>30</v>
      </c>
      <c r="F211" s="187">
        <v>2.9990000000000001</v>
      </c>
      <c r="G211" s="176" t="s">
        <v>31</v>
      </c>
      <c r="H211" s="176" t="s">
        <v>32</v>
      </c>
      <c r="I211" s="176" t="s">
        <v>66</v>
      </c>
      <c r="J211" s="186">
        <v>2496</v>
      </c>
      <c r="K211" s="186">
        <v>4661</v>
      </c>
      <c r="L211" s="176">
        <v>2000</v>
      </c>
      <c r="M211" s="185" t="s">
        <v>34</v>
      </c>
      <c r="N211" s="221">
        <v>11.68</v>
      </c>
      <c r="O211" s="184">
        <v>221.42294520547944</v>
      </c>
      <c r="P211" s="215">
        <v>11.93</v>
      </c>
      <c r="Q211" s="175" t="s">
        <v>35</v>
      </c>
      <c r="R211" s="176" t="s">
        <v>36</v>
      </c>
      <c r="S211" s="176" t="s">
        <v>38</v>
      </c>
      <c r="T211" s="214"/>
      <c r="U211" s="182"/>
      <c r="V211" s="213">
        <v>97</v>
      </c>
    </row>
    <row r="212" spans="1:22" s="201" customFormat="1" ht="24" customHeight="1">
      <c r="A212" s="190"/>
      <c r="B212" s="189"/>
      <c r="C212" s="188"/>
      <c r="D212" s="214" t="s">
        <v>651</v>
      </c>
      <c r="E212" s="176" t="s">
        <v>30</v>
      </c>
      <c r="F212" s="187">
        <v>2.9990000000000001</v>
      </c>
      <c r="G212" s="176" t="s">
        <v>31</v>
      </c>
      <c r="H212" s="176" t="s">
        <v>32</v>
      </c>
      <c r="I212" s="176" t="s">
        <v>58</v>
      </c>
      <c r="J212" s="186">
        <v>2496</v>
      </c>
      <c r="K212" s="186">
        <v>4661</v>
      </c>
      <c r="L212" s="176">
        <v>2000</v>
      </c>
      <c r="M212" s="185" t="s">
        <v>34</v>
      </c>
      <c r="N212" s="221">
        <v>11.37</v>
      </c>
      <c r="O212" s="184">
        <v>227.45998240985048</v>
      </c>
      <c r="P212" s="215">
        <v>11.93</v>
      </c>
      <c r="Q212" s="175" t="s">
        <v>35</v>
      </c>
      <c r="R212" s="176" t="s">
        <v>36</v>
      </c>
      <c r="S212" s="176" t="s">
        <v>38</v>
      </c>
      <c r="T212" s="214"/>
      <c r="U212" s="182"/>
      <c r="V212" s="213">
        <v>95</v>
      </c>
    </row>
    <row r="213" spans="1:22" s="201" customFormat="1" ht="24" customHeight="1">
      <c r="A213" s="190"/>
      <c r="B213" s="189"/>
      <c r="C213" s="188"/>
      <c r="D213" s="214" t="s">
        <v>651</v>
      </c>
      <c r="E213" s="176" t="s">
        <v>30</v>
      </c>
      <c r="F213" s="187">
        <v>2.9990000000000001</v>
      </c>
      <c r="G213" s="176" t="s">
        <v>31</v>
      </c>
      <c r="H213" s="176" t="s">
        <v>32</v>
      </c>
      <c r="I213" s="176" t="s">
        <v>66</v>
      </c>
      <c r="J213" s="186">
        <v>2496</v>
      </c>
      <c r="K213" s="186">
        <v>4661</v>
      </c>
      <c r="L213" s="176">
        <v>2000</v>
      </c>
      <c r="M213" s="185" t="s">
        <v>34</v>
      </c>
      <c r="N213" s="221">
        <v>11.28</v>
      </c>
      <c r="O213" s="184">
        <v>229.27482269503548</v>
      </c>
      <c r="P213" s="215">
        <v>11.93</v>
      </c>
      <c r="Q213" s="175" t="s">
        <v>67</v>
      </c>
      <c r="R213" s="176" t="s">
        <v>36</v>
      </c>
      <c r="S213" s="176" t="s">
        <v>38</v>
      </c>
      <c r="T213" s="214"/>
      <c r="U213" s="182"/>
      <c r="V213" s="213" t="s">
        <v>590</v>
      </c>
    </row>
    <row r="214" spans="1:22" s="201" customFormat="1" ht="24" customHeight="1">
      <c r="A214" s="190"/>
      <c r="B214" s="189"/>
      <c r="C214" s="188"/>
      <c r="D214" s="214" t="s">
        <v>651</v>
      </c>
      <c r="E214" s="176" t="s">
        <v>30</v>
      </c>
      <c r="F214" s="187">
        <v>2.9990000000000001</v>
      </c>
      <c r="G214" s="176" t="s">
        <v>31</v>
      </c>
      <c r="H214" s="176" t="s">
        <v>32</v>
      </c>
      <c r="I214" s="176" t="s">
        <v>58</v>
      </c>
      <c r="J214" s="186">
        <v>2496</v>
      </c>
      <c r="K214" s="186">
        <v>4661</v>
      </c>
      <c r="L214" s="176">
        <v>2000</v>
      </c>
      <c r="M214" s="185" t="s">
        <v>34</v>
      </c>
      <c r="N214" s="221">
        <v>11.01</v>
      </c>
      <c r="O214" s="184">
        <v>234.89736603088102</v>
      </c>
      <c r="P214" s="215">
        <v>11.93</v>
      </c>
      <c r="Q214" s="175" t="s">
        <v>67</v>
      </c>
      <c r="R214" s="176" t="s">
        <v>36</v>
      </c>
      <c r="S214" s="176" t="s">
        <v>38</v>
      </c>
      <c r="T214" s="214"/>
      <c r="U214" s="182"/>
      <c r="V214" s="213" t="s">
        <v>590</v>
      </c>
    </row>
    <row r="215" spans="1:22" s="201" customFormat="1" ht="24" customHeight="1">
      <c r="A215" s="190"/>
      <c r="B215" s="189"/>
      <c r="C215" s="188"/>
      <c r="D215" s="214" t="s">
        <v>650</v>
      </c>
      <c r="E215" s="176" t="s">
        <v>30</v>
      </c>
      <c r="F215" s="187">
        <v>2.9990000000000001</v>
      </c>
      <c r="G215" s="176" t="s">
        <v>31</v>
      </c>
      <c r="H215" s="176" t="s">
        <v>32</v>
      </c>
      <c r="I215" s="176" t="s">
        <v>66</v>
      </c>
      <c r="J215" s="186">
        <v>2496</v>
      </c>
      <c r="K215" s="186">
        <v>4661</v>
      </c>
      <c r="L215" s="176">
        <v>2000</v>
      </c>
      <c r="M215" s="185" t="s">
        <v>34</v>
      </c>
      <c r="N215" s="221">
        <v>11.68</v>
      </c>
      <c r="O215" s="184">
        <v>221.42294520547944</v>
      </c>
      <c r="P215" s="215">
        <v>11.93</v>
      </c>
      <c r="Q215" s="175" t="s">
        <v>35</v>
      </c>
      <c r="R215" s="176" t="s">
        <v>36</v>
      </c>
      <c r="S215" s="176" t="s">
        <v>38</v>
      </c>
      <c r="T215" s="214"/>
      <c r="U215" s="182"/>
      <c r="V215" s="213">
        <v>97</v>
      </c>
    </row>
    <row r="216" spans="1:22" s="201" customFormat="1" ht="24" customHeight="1">
      <c r="A216" s="190"/>
      <c r="B216" s="189"/>
      <c r="C216" s="188"/>
      <c r="D216" s="214" t="s">
        <v>650</v>
      </c>
      <c r="E216" s="176" t="s">
        <v>30</v>
      </c>
      <c r="F216" s="187">
        <v>2.9990000000000001</v>
      </c>
      <c r="G216" s="176" t="s">
        <v>31</v>
      </c>
      <c r="H216" s="176" t="s">
        <v>32</v>
      </c>
      <c r="I216" s="176" t="s">
        <v>58</v>
      </c>
      <c r="J216" s="186">
        <v>2496</v>
      </c>
      <c r="K216" s="186">
        <v>4661</v>
      </c>
      <c r="L216" s="176">
        <v>2000</v>
      </c>
      <c r="M216" s="185" t="s">
        <v>34</v>
      </c>
      <c r="N216" s="221">
        <v>11.37</v>
      </c>
      <c r="O216" s="184">
        <v>227.45998240985048</v>
      </c>
      <c r="P216" s="215">
        <v>11.93</v>
      </c>
      <c r="Q216" s="175" t="s">
        <v>35</v>
      </c>
      <c r="R216" s="176" t="s">
        <v>36</v>
      </c>
      <c r="S216" s="176" t="s">
        <v>38</v>
      </c>
      <c r="T216" s="214"/>
      <c r="U216" s="182"/>
      <c r="V216" s="213">
        <v>95</v>
      </c>
    </row>
    <row r="217" spans="1:22" s="201" customFormat="1" ht="24" customHeight="1">
      <c r="A217" s="190"/>
      <c r="B217" s="189"/>
      <c r="C217" s="188"/>
      <c r="D217" s="214" t="s">
        <v>650</v>
      </c>
      <c r="E217" s="176" t="s">
        <v>30</v>
      </c>
      <c r="F217" s="187">
        <v>2.9990000000000001</v>
      </c>
      <c r="G217" s="176" t="s">
        <v>31</v>
      </c>
      <c r="H217" s="176" t="s">
        <v>32</v>
      </c>
      <c r="I217" s="176" t="s">
        <v>66</v>
      </c>
      <c r="J217" s="186">
        <v>2496</v>
      </c>
      <c r="K217" s="186">
        <v>4661</v>
      </c>
      <c r="L217" s="176">
        <v>2000</v>
      </c>
      <c r="M217" s="185" t="s">
        <v>34</v>
      </c>
      <c r="N217" s="221">
        <v>11.28</v>
      </c>
      <c r="O217" s="184">
        <v>229.27482269503548</v>
      </c>
      <c r="P217" s="215">
        <v>11.93</v>
      </c>
      <c r="Q217" s="175" t="s">
        <v>67</v>
      </c>
      <c r="R217" s="176" t="s">
        <v>36</v>
      </c>
      <c r="S217" s="176" t="s">
        <v>38</v>
      </c>
      <c r="T217" s="214"/>
      <c r="U217" s="182"/>
      <c r="V217" s="213" t="s">
        <v>590</v>
      </c>
    </row>
    <row r="218" spans="1:22" s="201" customFormat="1" ht="24" customHeight="1">
      <c r="A218" s="190"/>
      <c r="B218" s="189"/>
      <c r="C218" s="188"/>
      <c r="D218" s="214" t="s">
        <v>650</v>
      </c>
      <c r="E218" s="176" t="s">
        <v>30</v>
      </c>
      <c r="F218" s="187">
        <v>2.9990000000000001</v>
      </c>
      <c r="G218" s="176" t="s">
        <v>31</v>
      </c>
      <c r="H218" s="176" t="s">
        <v>32</v>
      </c>
      <c r="I218" s="176" t="s">
        <v>58</v>
      </c>
      <c r="J218" s="186">
        <v>2496</v>
      </c>
      <c r="K218" s="186">
        <v>4661</v>
      </c>
      <c r="L218" s="176">
        <v>2000</v>
      </c>
      <c r="M218" s="185" t="s">
        <v>34</v>
      </c>
      <c r="N218" s="221">
        <v>11.01</v>
      </c>
      <c r="O218" s="184">
        <v>234.89736603088102</v>
      </c>
      <c r="P218" s="215">
        <v>11.93</v>
      </c>
      <c r="Q218" s="175" t="s">
        <v>67</v>
      </c>
      <c r="R218" s="176" t="s">
        <v>36</v>
      </c>
      <c r="S218" s="176" t="s">
        <v>38</v>
      </c>
      <c r="T218" s="214"/>
      <c r="U218" s="182"/>
      <c r="V218" s="213" t="s">
        <v>590</v>
      </c>
    </row>
    <row r="219" spans="1:22" s="201" customFormat="1" ht="24" customHeight="1">
      <c r="A219" s="190"/>
      <c r="B219" s="189"/>
      <c r="C219" s="188"/>
      <c r="D219" s="214" t="s">
        <v>649</v>
      </c>
      <c r="E219" s="176" t="s">
        <v>30</v>
      </c>
      <c r="F219" s="187">
        <v>2.9990000000000001</v>
      </c>
      <c r="G219" s="176" t="s">
        <v>31</v>
      </c>
      <c r="H219" s="176" t="s">
        <v>32</v>
      </c>
      <c r="I219" s="176" t="s">
        <v>66</v>
      </c>
      <c r="J219" s="186">
        <v>2496</v>
      </c>
      <c r="K219" s="186">
        <v>4661</v>
      </c>
      <c r="L219" s="176">
        <v>2000</v>
      </c>
      <c r="M219" s="185" t="s">
        <v>34</v>
      </c>
      <c r="N219" s="221">
        <v>11.68</v>
      </c>
      <c r="O219" s="184">
        <v>221.42294520547944</v>
      </c>
      <c r="P219" s="215">
        <v>11.93</v>
      </c>
      <c r="Q219" s="175" t="s">
        <v>35</v>
      </c>
      <c r="R219" s="176" t="s">
        <v>36</v>
      </c>
      <c r="S219" s="176" t="s">
        <v>38</v>
      </c>
      <c r="T219" s="214"/>
      <c r="U219" s="182"/>
      <c r="V219" s="213">
        <v>97</v>
      </c>
    </row>
    <row r="220" spans="1:22" s="201" customFormat="1" ht="24" customHeight="1">
      <c r="A220" s="190"/>
      <c r="B220" s="189"/>
      <c r="C220" s="188"/>
      <c r="D220" s="214" t="s">
        <v>649</v>
      </c>
      <c r="E220" s="176" t="s">
        <v>30</v>
      </c>
      <c r="F220" s="187">
        <v>2.9990000000000001</v>
      </c>
      <c r="G220" s="176" t="s">
        <v>31</v>
      </c>
      <c r="H220" s="176" t="s">
        <v>32</v>
      </c>
      <c r="I220" s="176" t="s">
        <v>58</v>
      </c>
      <c r="J220" s="186">
        <v>2496</v>
      </c>
      <c r="K220" s="186">
        <v>4661</v>
      </c>
      <c r="L220" s="176">
        <v>2000</v>
      </c>
      <c r="M220" s="185" t="s">
        <v>34</v>
      </c>
      <c r="N220" s="221">
        <v>11.37</v>
      </c>
      <c r="O220" s="184">
        <v>227.45998240985048</v>
      </c>
      <c r="P220" s="215">
        <v>11.93</v>
      </c>
      <c r="Q220" s="175" t="s">
        <v>35</v>
      </c>
      <c r="R220" s="176" t="s">
        <v>36</v>
      </c>
      <c r="S220" s="176" t="s">
        <v>38</v>
      </c>
      <c r="T220" s="214"/>
      <c r="U220" s="182"/>
      <c r="V220" s="213">
        <v>95</v>
      </c>
    </row>
    <row r="221" spans="1:22" s="201" customFormat="1" ht="24" customHeight="1">
      <c r="A221" s="190"/>
      <c r="B221" s="189"/>
      <c r="C221" s="188"/>
      <c r="D221" s="214" t="s">
        <v>649</v>
      </c>
      <c r="E221" s="176" t="s">
        <v>30</v>
      </c>
      <c r="F221" s="187">
        <v>2.9990000000000001</v>
      </c>
      <c r="G221" s="176" t="s">
        <v>31</v>
      </c>
      <c r="H221" s="176" t="s">
        <v>32</v>
      </c>
      <c r="I221" s="176" t="s">
        <v>66</v>
      </c>
      <c r="J221" s="186">
        <v>2496</v>
      </c>
      <c r="K221" s="186">
        <v>4661</v>
      </c>
      <c r="L221" s="176">
        <v>2000</v>
      </c>
      <c r="M221" s="185" t="s">
        <v>34</v>
      </c>
      <c r="N221" s="221">
        <v>11.28</v>
      </c>
      <c r="O221" s="184">
        <v>229.27482269503548</v>
      </c>
      <c r="P221" s="215">
        <v>11.93</v>
      </c>
      <c r="Q221" s="175" t="s">
        <v>67</v>
      </c>
      <c r="R221" s="176" t="s">
        <v>36</v>
      </c>
      <c r="S221" s="176" t="s">
        <v>38</v>
      </c>
      <c r="T221" s="214"/>
      <c r="U221" s="182"/>
      <c r="V221" s="213" t="s">
        <v>590</v>
      </c>
    </row>
    <row r="222" spans="1:22" s="201" customFormat="1" ht="24" customHeight="1">
      <c r="A222" s="190"/>
      <c r="B222" s="189"/>
      <c r="C222" s="188"/>
      <c r="D222" s="214" t="s">
        <v>649</v>
      </c>
      <c r="E222" s="176" t="s">
        <v>30</v>
      </c>
      <c r="F222" s="187">
        <v>2.9990000000000001</v>
      </c>
      <c r="G222" s="176" t="s">
        <v>31</v>
      </c>
      <c r="H222" s="176" t="s">
        <v>32</v>
      </c>
      <c r="I222" s="176" t="s">
        <v>58</v>
      </c>
      <c r="J222" s="186">
        <v>2496</v>
      </c>
      <c r="K222" s="186">
        <v>4661</v>
      </c>
      <c r="L222" s="176">
        <v>2000</v>
      </c>
      <c r="M222" s="185" t="s">
        <v>34</v>
      </c>
      <c r="N222" s="221">
        <v>11.01</v>
      </c>
      <c r="O222" s="184">
        <v>234.89736603088102</v>
      </c>
      <c r="P222" s="215">
        <v>11.93</v>
      </c>
      <c r="Q222" s="175" t="s">
        <v>67</v>
      </c>
      <c r="R222" s="176" t="s">
        <v>36</v>
      </c>
      <c r="S222" s="176" t="s">
        <v>38</v>
      </c>
      <c r="T222" s="214"/>
      <c r="U222" s="182"/>
      <c r="V222" s="213" t="s">
        <v>590</v>
      </c>
    </row>
    <row r="223" spans="1:22" s="201" customFormat="1" ht="24" customHeight="1">
      <c r="A223" s="190"/>
      <c r="B223" s="189"/>
      <c r="C223" s="188"/>
      <c r="D223" s="214" t="s">
        <v>648</v>
      </c>
      <c r="E223" s="176" t="s">
        <v>30</v>
      </c>
      <c r="F223" s="187">
        <v>2.9990000000000001</v>
      </c>
      <c r="G223" s="176" t="s">
        <v>31</v>
      </c>
      <c r="H223" s="176" t="s">
        <v>32</v>
      </c>
      <c r="I223" s="176" t="s">
        <v>66</v>
      </c>
      <c r="J223" s="186">
        <v>2496</v>
      </c>
      <c r="K223" s="186">
        <v>4661</v>
      </c>
      <c r="L223" s="176">
        <v>2000</v>
      </c>
      <c r="M223" s="185" t="s">
        <v>34</v>
      </c>
      <c r="N223" s="221">
        <v>11.68</v>
      </c>
      <c r="O223" s="184">
        <v>221.42294520547944</v>
      </c>
      <c r="P223" s="215">
        <v>11.93</v>
      </c>
      <c r="Q223" s="175" t="s">
        <v>35</v>
      </c>
      <c r="R223" s="176" t="s">
        <v>36</v>
      </c>
      <c r="S223" s="176" t="s">
        <v>108</v>
      </c>
      <c r="T223" s="214"/>
      <c r="U223" s="182"/>
      <c r="V223" s="213">
        <v>97</v>
      </c>
    </row>
    <row r="224" spans="1:22" s="201" customFormat="1" ht="24" customHeight="1">
      <c r="A224" s="190"/>
      <c r="B224" s="189"/>
      <c r="C224" s="188"/>
      <c r="D224" s="214" t="s">
        <v>648</v>
      </c>
      <c r="E224" s="176" t="s">
        <v>30</v>
      </c>
      <c r="F224" s="187">
        <v>2.9990000000000001</v>
      </c>
      <c r="G224" s="176" t="s">
        <v>31</v>
      </c>
      <c r="H224" s="176" t="s">
        <v>32</v>
      </c>
      <c r="I224" s="176" t="s">
        <v>66</v>
      </c>
      <c r="J224" s="186">
        <v>2496</v>
      </c>
      <c r="K224" s="186">
        <v>4661</v>
      </c>
      <c r="L224" s="176">
        <v>2000</v>
      </c>
      <c r="M224" s="185" t="s">
        <v>34</v>
      </c>
      <c r="N224" s="221">
        <v>11.29</v>
      </c>
      <c r="O224" s="184">
        <v>229.07174490699734</v>
      </c>
      <c r="P224" s="215">
        <v>11.93</v>
      </c>
      <c r="Q224" s="175" t="s">
        <v>35</v>
      </c>
      <c r="R224" s="176" t="s">
        <v>36</v>
      </c>
      <c r="S224" s="176" t="s">
        <v>108</v>
      </c>
      <c r="T224" s="214"/>
      <c r="U224" s="182"/>
      <c r="V224" s="213" t="s">
        <v>590</v>
      </c>
    </row>
    <row r="225" spans="1:22" s="201" customFormat="1" ht="24" customHeight="1">
      <c r="A225" s="190"/>
      <c r="B225" s="189"/>
      <c r="C225" s="188"/>
      <c r="D225" s="214" t="s">
        <v>648</v>
      </c>
      <c r="E225" s="176" t="s">
        <v>30</v>
      </c>
      <c r="F225" s="187">
        <v>2.9990000000000001</v>
      </c>
      <c r="G225" s="176" t="s">
        <v>31</v>
      </c>
      <c r="H225" s="176" t="s">
        <v>32</v>
      </c>
      <c r="I225" s="176" t="s">
        <v>66</v>
      </c>
      <c r="J225" s="186">
        <v>2496</v>
      </c>
      <c r="K225" s="186">
        <v>4661</v>
      </c>
      <c r="L225" s="176">
        <v>2000</v>
      </c>
      <c r="M225" s="185" t="s">
        <v>34</v>
      </c>
      <c r="N225" s="221">
        <v>11.28</v>
      </c>
      <c r="O225" s="184">
        <v>229.27482269503548</v>
      </c>
      <c r="P225" s="215">
        <v>11.93</v>
      </c>
      <c r="Q225" s="175" t="s">
        <v>67</v>
      </c>
      <c r="R225" s="176" t="s">
        <v>36</v>
      </c>
      <c r="S225" s="176" t="s">
        <v>108</v>
      </c>
      <c r="T225" s="214"/>
      <c r="U225" s="182"/>
      <c r="V225" s="213" t="s">
        <v>590</v>
      </c>
    </row>
    <row r="226" spans="1:22" s="201" customFormat="1" ht="24" customHeight="1">
      <c r="A226" s="190"/>
      <c r="B226" s="189"/>
      <c r="C226" s="188"/>
      <c r="D226" s="214" t="s">
        <v>648</v>
      </c>
      <c r="E226" s="176" t="s">
        <v>30</v>
      </c>
      <c r="F226" s="187">
        <v>2.9990000000000001</v>
      </c>
      <c r="G226" s="176" t="s">
        <v>31</v>
      </c>
      <c r="H226" s="176" t="s">
        <v>32</v>
      </c>
      <c r="I226" s="176" t="s">
        <v>66</v>
      </c>
      <c r="J226" s="186">
        <v>2496</v>
      </c>
      <c r="K226" s="186">
        <v>4661</v>
      </c>
      <c r="L226" s="176">
        <v>2000</v>
      </c>
      <c r="M226" s="185" t="s">
        <v>34</v>
      </c>
      <c r="N226" s="221">
        <v>10.94</v>
      </c>
      <c r="O226" s="184">
        <v>236.400365630713</v>
      </c>
      <c r="P226" s="215">
        <v>11.93</v>
      </c>
      <c r="Q226" s="175" t="s">
        <v>67</v>
      </c>
      <c r="R226" s="176" t="s">
        <v>36</v>
      </c>
      <c r="S226" s="176" t="s">
        <v>108</v>
      </c>
      <c r="T226" s="214"/>
      <c r="U226" s="182"/>
      <c r="V226" s="213" t="s">
        <v>590</v>
      </c>
    </row>
    <row r="227" spans="1:22" s="201" customFormat="1" ht="24" customHeight="1">
      <c r="A227" s="190"/>
      <c r="B227" s="189"/>
      <c r="C227" s="188"/>
      <c r="D227" s="214" t="s">
        <v>647</v>
      </c>
      <c r="E227" s="176" t="s">
        <v>30</v>
      </c>
      <c r="F227" s="187">
        <v>2.9990000000000001</v>
      </c>
      <c r="G227" s="176" t="s">
        <v>31</v>
      </c>
      <c r="H227" s="176" t="s">
        <v>32</v>
      </c>
      <c r="I227" s="176" t="s">
        <v>66</v>
      </c>
      <c r="J227" s="186">
        <v>2496</v>
      </c>
      <c r="K227" s="186">
        <v>4661</v>
      </c>
      <c r="L227" s="176">
        <v>2000</v>
      </c>
      <c r="M227" s="185" t="s">
        <v>34</v>
      </c>
      <c r="N227" s="221">
        <v>11.68</v>
      </c>
      <c r="O227" s="184">
        <v>221.42294520547944</v>
      </c>
      <c r="P227" s="215">
        <v>11.93</v>
      </c>
      <c r="Q227" s="175" t="s">
        <v>35</v>
      </c>
      <c r="R227" s="176" t="s">
        <v>36</v>
      </c>
      <c r="S227" s="176" t="s">
        <v>108</v>
      </c>
      <c r="T227" s="214"/>
      <c r="U227" s="182"/>
      <c r="V227" s="213">
        <v>97</v>
      </c>
    </row>
    <row r="228" spans="1:22" s="201" customFormat="1" ht="24" customHeight="1">
      <c r="A228" s="190"/>
      <c r="B228" s="189"/>
      <c r="C228" s="188"/>
      <c r="D228" s="214" t="s">
        <v>647</v>
      </c>
      <c r="E228" s="176" t="s">
        <v>30</v>
      </c>
      <c r="F228" s="187">
        <v>2.9990000000000001</v>
      </c>
      <c r="G228" s="176" t="s">
        <v>31</v>
      </c>
      <c r="H228" s="176" t="s">
        <v>32</v>
      </c>
      <c r="I228" s="176" t="s">
        <v>66</v>
      </c>
      <c r="J228" s="186">
        <v>2496</v>
      </c>
      <c r="K228" s="186">
        <v>4661</v>
      </c>
      <c r="L228" s="176">
        <v>2000</v>
      </c>
      <c r="M228" s="185" t="s">
        <v>34</v>
      </c>
      <c r="N228" s="221">
        <v>11.29</v>
      </c>
      <c r="O228" s="184">
        <v>229.07174490699734</v>
      </c>
      <c r="P228" s="215">
        <v>11.93</v>
      </c>
      <c r="Q228" s="175" t="s">
        <v>35</v>
      </c>
      <c r="R228" s="176" t="s">
        <v>36</v>
      </c>
      <c r="S228" s="176" t="s">
        <v>108</v>
      </c>
      <c r="T228" s="214"/>
      <c r="U228" s="182"/>
      <c r="V228" s="213" t="s">
        <v>590</v>
      </c>
    </row>
    <row r="229" spans="1:22" s="201" customFormat="1" ht="24" customHeight="1">
      <c r="A229" s="190"/>
      <c r="B229" s="189"/>
      <c r="C229" s="188"/>
      <c r="D229" s="214" t="s">
        <v>647</v>
      </c>
      <c r="E229" s="176" t="s">
        <v>30</v>
      </c>
      <c r="F229" s="187">
        <v>2.9990000000000001</v>
      </c>
      <c r="G229" s="176" t="s">
        <v>31</v>
      </c>
      <c r="H229" s="176" t="s">
        <v>32</v>
      </c>
      <c r="I229" s="176" t="s">
        <v>66</v>
      </c>
      <c r="J229" s="186">
        <v>2496</v>
      </c>
      <c r="K229" s="186">
        <v>4661</v>
      </c>
      <c r="L229" s="176">
        <v>2000</v>
      </c>
      <c r="M229" s="185" t="s">
        <v>34</v>
      </c>
      <c r="N229" s="221">
        <v>11.28</v>
      </c>
      <c r="O229" s="184">
        <v>229.27482269503548</v>
      </c>
      <c r="P229" s="215">
        <v>11.93</v>
      </c>
      <c r="Q229" s="175" t="s">
        <v>67</v>
      </c>
      <c r="R229" s="176" t="s">
        <v>36</v>
      </c>
      <c r="S229" s="176" t="s">
        <v>108</v>
      </c>
      <c r="T229" s="214"/>
      <c r="U229" s="182"/>
      <c r="V229" s="213" t="s">
        <v>590</v>
      </c>
    </row>
    <row r="230" spans="1:22" s="201" customFormat="1" ht="24" customHeight="1">
      <c r="A230" s="190"/>
      <c r="B230" s="189"/>
      <c r="C230" s="188"/>
      <c r="D230" s="214" t="s">
        <v>647</v>
      </c>
      <c r="E230" s="176" t="s">
        <v>30</v>
      </c>
      <c r="F230" s="187">
        <v>2.9990000000000001</v>
      </c>
      <c r="G230" s="176" t="s">
        <v>31</v>
      </c>
      <c r="H230" s="176" t="s">
        <v>32</v>
      </c>
      <c r="I230" s="176" t="s">
        <v>66</v>
      </c>
      <c r="J230" s="186">
        <v>2496</v>
      </c>
      <c r="K230" s="186">
        <v>4661</v>
      </c>
      <c r="L230" s="176">
        <v>2000</v>
      </c>
      <c r="M230" s="185" t="s">
        <v>34</v>
      </c>
      <c r="N230" s="221">
        <v>10.94</v>
      </c>
      <c r="O230" s="184">
        <v>236.400365630713</v>
      </c>
      <c r="P230" s="215">
        <v>11.93</v>
      </c>
      <c r="Q230" s="175" t="s">
        <v>67</v>
      </c>
      <c r="R230" s="176" t="s">
        <v>36</v>
      </c>
      <c r="S230" s="176" t="s">
        <v>108</v>
      </c>
      <c r="T230" s="214"/>
      <c r="U230" s="182"/>
      <c r="V230" s="213" t="s">
        <v>590</v>
      </c>
    </row>
    <row r="231" spans="1:22" s="201" customFormat="1" ht="24" customHeight="1">
      <c r="A231" s="190"/>
      <c r="B231" s="189"/>
      <c r="C231" s="188"/>
      <c r="D231" s="214" t="s">
        <v>646</v>
      </c>
      <c r="E231" s="176" t="s">
        <v>30</v>
      </c>
      <c r="F231" s="187">
        <v>2.9990000000000001</v>
      </c>
      <c r="G231" s="176" t="s">
        <v>31</v>
      </c>
      <c r="H231" s="176" t="s">
        <v>32</v>
      </c>
      <c r="I231" s="176" t="s">
        <v>66</v>
      </c>
      <c r="J231" s="186">
        <v>2496</v>
      </c>
      <c r="K231" s="186">
        <v>4661</v>
      </c>
      <c r="L231" s="176">
        <v>2000</v>
      </c>
      <c r="M231" s="185" t="s">
        <v>34</v>
      </c>
      <c r="N231" s="221">
        <v>11.68</v>
      </c>
      <c r="O231" s="184">
        <v>221.42294520547944</v>
      </c>
      <c r="P231" s="215">
        <v>11.93</v>
      </c>
      <c r="Q231" s="175" t="s">
        <v>35</v>
      </c>
      <c r="R231" s="176" t="s">
        <v>36</v>
      </c>
      <c r="S231" s="176" t="s">
        <v>38</v>
      </c>
      <c r="T231" s="214"/>
      <c r="U231" s="182"/>
      <c r="V231" s="213">
        <v>97</v>
      </c>
    </row>
    <row r="232" spans="1:22" s="201" customFormat="1" ht="24" customHeight="1">
      <c r="A232" s="190"/>
      <c r="B232" s="189"/>
      <c r="C232" s="188"/>
      <c r="D232" s="214" t="s">
        <v>646</v>
      </c>
      <c r="E232" s="176" t="s">
        <v>30</v>
      </c>
      <c r="F232" s="187">
        <v>2.9990000000000001</v>
      </c>
      <c r="G232" s="176" t="s">
        <v>31</v>
      </c>
      <c r="H232" s="176" t="s">
        <v>32</v>
      </c>
      <c r="I232" s="176" t="s">
        <v>58</v>
      </c>
      <c r="J232" s="186">
        <v>2496</v>
      </c>
      <c r="K232" s="186">
        <v>4661</v>
      </c>
      <c r="L232" s="176">
        <v>2000</v>
      </c>
      <c r="M232" s="185" t="s">
        <v>34</v>
      </c>
      <c r="N232" s="221">
        <v>11.37</v>
      </c>
      <c r="O232" s="184">
        <v>227.45998240985048</v>
      </c>
      <c r="P232" s="215">
        <v>11.93</v>
      </c>
      <c r="Q232" s="175" t="s">
        <v>35</v>
      </c>
      <c r="R232" s="176" t="s">
        <v>36</v>
      </c>
      <c r="S232" s="176" t="s">
        <v>38</v>
      </c>
      <c r="T232" s="214"/>
      <c r="U232" s="182"/>
      <c r="V232" s="213">
        <v>95</v>
      </c>
    </row>
    <row r="233" spans="1:22" s="201" customFormat="1" ht="24" customHeight="1">
      <c r="A233" s="190"/>
      <c r="B233" s="189"/>
      <c r="C233" s="188"/>
      <c r="D233" s="214" t="s">
        <v>646</v>
      </c>
      <c r="E233" s="176" t="s">
        <v>30</v>
      </c>
      <c r="F233" s="187">
        <v>2.9990000000000001</v>
      </c>
      <c r="G233" s="176" t="s">
        <v>31</v>
      </c>
      <c r="H233" s="176" t="s">
        <v>32</v>
      </c>
      <c r="I233" s="176" t="s">
        <v>66</v>
      </c>
      <c r="J233" s="186">
        <v>2496</v>
      </c>
      <c r="K233" s="186">
        <v>4661</v>
      </c>
      <c r="L233" s="176">
        <v>2000</v>
      </c>
      <c r="M233" s="185" t="s">
        <v>34</v>
      </c>
      <c r="N233" s="221">
        <v>11.28</v>
      </c>
      <c r="O233" s="184">
        <v>229.27482269503548</v>
      </c>
      <c r="P233" s="215">
        <v>11.93</v>
      </c>
      <c r="Q233" s="175" t="s">
        <v>67</v>
      </c>
      <c r="R233" s="176" t="s">
        <v>36</v>
      </c>
      <c r="S233" s="176" t="s">
        <v>38</v>
      </c>
      <c r="T233" s="214"/>
      <c r="U233" s="182"/>
      <c r="V233" s="213" t="s">
        <v>590</v>
      </c>
    </row>
    <row r="234" spans="1:22" s="201" customFormat="1" ht="24" customHeight="1">
      <c r="A234" s="190"/>
      <c r="B234" s="189"/>
      <c r="C234" s="188"/>
      <c r="D234" s="214" t="s">
        <v>646</v>
      </c>
      <c r="E234" s="176" t="s">
        <v>30</v>
      </c>
      <c r="F234" s="187">
        <v>2.9990000000000001</v>
      </c>
      <c r="G234" s="176" t="s">
        <v>31</v>
      </c>
      <c r="H234" s="176" t="s">
        <v>32</v>
      </c>
      <c r="I234" s="176" t="s">
        <v>58</v>
      </c>
      <c r="J234" s="186">
        <v>2496</v>
      </c>
      <c r="K234" s="186">
        <v>4661</v>
      </c>
      <c r="L234" s="176">
        <v>2000</v>
      </c>
      <c r="M234" s="185" t="s">
        <v>34</v>
      </c>
      <c r="N234" s="221">
        <v>11.01</v>
      </c>
      <c r="O234" s="184">
        <v>234.89736603088102</v>
      </c>
      <c r="P234" s="215">
        <v>11.93</v>
      </c>
      <c r="Q234" s="175" t="s">
        <v>67</v>
      </c>
      <c r="R234" s="176" t="s">
        <v>36</v>
      </c>
      <c r="S234" s="176" t="s">
        <v>38</v>
      </c>
      <c r="T234" s="214"/>
      <c r="U234" s="182"/>
      <c r="V234" s="213" t="s">
        <v>590</v>
      </c>
    </row>
    <row r="235" spans="1:22" s="201" customFormat="1" ht="24" customHeight="1">
      <c r="A235" s="190"/>
      <c r="B235" s="189"/>
      <c r="C235" s="188"/>
      <c r="D235" s="214" t="s">
        <v>645</v>
      </c>
      <c r="E235" s="176" t="s">
        <v>30</v>
      </c>
      <c r="F235" s="187">
        <v>2.9990000000000001</v>
      </c>
      <c r="G235" s="176" t="s">
        <v>31</v>
      </c>
      <c r="H235" s="176" t="s">
        <v>32</v>
      </c>
      <c r="I235" s="176" t="s">
        <v>66</v>
      </c>
      <c r="J235" s="186">
        <v>2496</v>
      </c>
      <c r="K235" s="186">
        <v>4661</v>
      </c>
      <c r="L235" s="176">
        <v>2000</v>
      </c>
      <c r="M235" s="185" t="s">
        <v>34</v>
      </c>
      <c r="N235" s="221">
        <v>11.68</v>
      </c>
      <c r="O235" s="184">
        <v>221.42294520547944</v>
      </c>
      <c r="P235" s="215">
        <v>11.93</v>
      </c>
      <c r="Q235" s="175" t="s">
        <v>35</v>
      </c>
      <c r="R235" s="176" t="s">
        <v>36</v>
      </c>
      <c r="S235" s="176" t="s">
        <v>38</v>
      </c>
      <c r="T235" s="214"/>
      <c r="U235" s="182"/>
      <c r="V235" s="213">
        <v>97</v>
      </c>
    </row>
    <row r="236" spans="1:22" s="201" customFormat="1" ht="24" customHeight="1">
      <c r="A236" s="190"/>
      <c r="B236" s="189"/>
      <c r="C236" s="188"/>
      <c r="D236" s="214" t="s">
        <v>645</v>
      </c>
      <c r="E236" s="176" t="s">
        <v>30</v>
      </c>
      <c r="F236" s="187">
        <v>2.9990000000000001</v>
      </c>
      <c r="G236" s="176" t="s">
        <v>31</v>
      </c>
      <c r="H236" s="176" t="s">
        <v>32</v>
      </c>
      <c r="I236" s="176" t="s">
        <v>58</v>
      </c>
      <c r="J236" s="186">
        <v>2496</v>
      </c>
      <c r="K236" s="186">
        <v>4661</v>
      </c>
      <c r="L236" s="176">
        <v>2000</v>
      </c>
      <c r="M236" s="185" t="s">
        <v>34</v>
      </c>
      <c r="N236" s="221">
        <v>11.37</v>
      </c>
      <c r="O236" s="184">
        <v>227.45998240985048</v>
      </c>
      <c r="P236" s="215">
        <v>11.93</v>
      </c>
      <c r="Q236" s="175" t="s">
        <v>35</v>
      </c>
      <c r="R236" s="176" t="s">
        <v>36</v>
      </c>
      <c r="S236" s="176" t="s">
        <v>38</v>
      </c>
      <c r="T236" s="214"/>
      <c r="U236" s="182"/>
      <c r="V236" s="213">
        <v>95</v>
      </c>
    </row>
    <row r="237" spans="1:22" s="201" customFormat="1" ht="24" customHeight="1">
      <c r="A237" s="190"/>
      <c r="B237" s="189"/>
      <c r="C237" s="188"/>
      <c r="D237" s="214" t="s">
        <v>645</v>
      </c>
      <c r="E237" s="176" t="s">
        <v>30</v>
      </c>
      <c r="F237" s="187">
        <v>2.9990000000000001</v>
      </c>
      <c r="G237" s="176" t="s">
        <v>31</v>
      </c>
      <c r="H237" s="176" t="s">
        <v>32</v>
      </c>
      <c r="I237" s="176" t="s">
        <v>66</v>
      </c>
      <c r="J237" s="186">
        <v>2496</v>
      </c>
      <c r="K237" s="186">
        <v>4661</v>
      </c>
      <c r="L237" s="176">
        <v>2000</v>
      </c>
      <c r="M237" s="185" t="s">
        <v>34</v>
      </c>
      <c r="N237" s="221">
        <v>11.28</v>
      </c>
      <c r="O237" s="184">
        <v>229.27482269503548</v>
      </c>
      <c r="P237" s="215">
        <v>11.93</v>
      </c>
      <c r="Q237" s="175" t="s">
        <v>67</v>
      </c>
      <c r="R237" s="176" t="s">
        <v>36</v>
      </c>
      <c r="S237" s="176" t="s">
        <v>38</v>
      </c>
      <c r="T237" s="214"/>
      <c r="U237" s="182"/>
      <c r="V237" s="213" t="s">
        <v>590</v>
      </c>
    </row>
    <row r="238" spans="1:22" s="201" customFormat="1" ht="24" customHeight="1">
      <c r="A238" s="190"/>
      <c r="B238" s="189"/>
      <c r="C238" s="188"/>
      <c r="D238" s="214" t="s">
        <v>645</v>
      </c>
      <c r="E238" s="176" t="s">
        <v>30</v>
      </c>
      <c r="F238" s="187">
        <v>2.9990000000000001</v>
      </c>
      <c r="G238" s="176" t="s">
        <v>31</v>
      </c>
      <c r="H238" s="176" t="s">
        <v>32</v>
      </c>
      <c r="I238" s="176" t="s">
        <v>58</v>
      </c>
      <c r="J238" s="186">
        <v>2496</v>
      </c>
      <c r="K238" s="186">
        <v>4661</v>
      </c>
      <c r="L238" s="176">
        <v>2000</v>
      </c>
      <c r="M238" s="185" t="s">
        <v>34</v>
      </c>
      <c r="N238" s="221">
        <v>11.01</v>
      </c>
      <c r="O238" s="184">
        <v>234.89736603088102</v>
      </c>
      <c r="P238" s="215">
        <v>11.93</v>
      </c>
      <c r="Q238" s="175" t="s">
        <v>67</v>
      </c>
      <c r="R238" s="176" t="s">
        <v>36</v>
      </c>
      <c r="S238" s="176" t="s">
        <v>38</v>
      </c>
      <c r="T238" s="214"/>
      <c r="U238" s="182"/>
      <c r="V238" s="213" t="s">
        <v>590</v>
      </c>
    </row>
    <row r="239" spans="1:22" s="201" customFormat="1" ht="24" customHeight="1">
      <c r="A239" s="190"/>
      <c r="B239" s="189"/>
      <c r="C239" s="188"/>
      <c r="D239" s="214" t="s">
        <v>644</v>
      </c>
      <c r="E239" s="176" t="s">
        <v>30</v>
      </c>
      <c r="F239" s="187">
        <v>2.9990000000000001</v>
      </c>
      <c r="G239" s="176" t="s">
        <v>31</v>
      </c>
      <c r="H239" s="176" t="s">
        <v>32</v>
      </c>
      <c r="I239" s="176" t="s">
        <v>66</v>
      </c>
      <c r="J239" s="186">
        <v>2496</v>
      </c>
      <c r="K239" s="186">
        <v>4661</v>
      </c>
      <c r="L239" s="176">
        <v>2000</v>
      </c>
      <c r="M239" s="185" t="s">
        <v>34</v>
      </c>
      <c r="N239" s="221">
        <v>11.68</v>
      </c>
      <c r="O239" s="184">
        <v>221.42294520547944</v>
      </c>
      <c r="P239" s="215">
        <v>11.93</v>
      </c>
      <c r="Q239" s="175" t="s">
        <v>35</v>
      </c>
      <c r="R239" s="176" t="s">
        <v>36</v>
      </c>
      <c r="S239" s="176" t="s">
        <v>38</v>
      </c>
      <c r="T239" s="214"/>
      <c r="U239" s="182"/>
      <c r="V239" s="213">
        <v>97</v>
      </c>
    </row>
    <row r="240" spans="1:22" s="201" customFormat="1" ht="24" customHeight="1">
      <c r="A240" s="190"/>
      <c r="B240" s="189"/>
      <c r="C240" s="188"/>
      <c r="D240" s="214" t="s">
        <v>644</v>
      </c>
      <c r="E240" s="176" t="s">
        <v>30</v>
      </c>
      <c r="F240" s="187">
        <v>2.9990000000000001</v>
      </c>
      <c r="G240" s="176" t="s">
        <v>31</v>
      </c>
      <c r="H240" s="176" t="s">
        <v>32</v>
      </c>
      <c r="I240" s="176" t="s">
        <v>58</v>
      </c>
      <c r="J240" s="186">
        <v>2496</v>
      </c>
      <c r="K240" s="186">
        <v>4661</v>
      </c>
      <c r="L240" s="176">
        <v>2000</v>
      </c>
      <c r="M240" s="185" t="s">
        <v>34</v>
      </c>
      <c r="N240" s="221">
        <v>11.37</v>
      </c>
      <c r="O240" s="184">
        <v>227.45998240985048</v>
      </c>
      <c r="P240" s="215">
        <v>11.93</v>
      </c>
      <c r="Q240" s="175" t="s">
        <v>35</v>
      </c>
      <c r="R240" s="176" t="s">
        <v>36</v>
      </c>
      <c r="S240" s="176" t="s">
        <v>38</v>
      </c>
      <c r="T240" s="214"/>
      <c r="U240" s="182"/>
      <c r="V240" s="213">
        <v>95</v>
      </c>
    </row>
    <row r="241" spans="1:22" s="201" customFormat="1" ht="24" customHeight="1">
      <c r="A241" s="190"/>
      <c r="B241" s="189"/>
      <c r="C241" s="188"/>
      <c r="D241" s="214" t="s">
        <v>644</v>
      </c>
      <c r="E241" s="176" t="s">
        <v>30</v>
      </c>
      <c r="F241" s="187">
        <v>2.9990000000000001</v>
      </c>
      <c r="G241" s="176" t="s">
        <v>31</v>
      </c>
      <c r="H241" s="176" t="s">
        <v>32</v>
      </c>
      <c r="I241" s="176" t="s">
        <v>66</v>
      </c>
      <c r="J241" s="186">
        <v>2496</v>
      </c>
      <c r="K241" s="186">
        <v>4661</v>
      </c>
      <c r="L241" s="176">
        <v>2000</v>
      </c>
      <c r="M241" s="185" t="s">
        <v>34</v>
      </c>
      <c r="N241" s="221">
        <v>11.28</v>
      </c>
      <c r="O241" s="184">
        <v>229.27482269503548</v>
      </c>
      <c r="P241" s="215">
        <v>11.93</v>
      </c>
      <c r="Q241" s="175" t="s">
        <v>67</v>
      </c>
      <c r="R241" s="176" t="s">
        <v>36</v>
      </c>
      <c r="S241" s="176" t="s">
        <v>38</v>
      </c>
      <c r="T241" s="214"/>
      <c r="U241" s="182"/>
      <c r="V241" s="213" t="s">
        <v>590</v>
      </c>
    </row>
    <row r="242" spans="1:22" s="201" customFormat="1" ht="24" customHeight="1">
      <c r="A242" s="190"/>
      <c r="B242" s="189"/>
      <c r="C242" s="188"/>
      <c r="D242" s="214" t="s">
        <v>644</v>
      </c>
      <c r="E242" s="176" t="s">
        <v>30</v>
      </c>
      <c r="F242" s="187">
        <v>2.9990000000000001</v>
      </c>
      <c r="G242" s="176" t="s">
        <v>31</v>
      </c>
      <c r="H242" s="176" t="s">
        <v>32</v>
      </c>
      <c r="I242" s="176" t="s">
        <v>58</v>
      </c>
      <c r="J242" s="186">
        <v>2496</v>
      </c>
      <c r="K242" s="186">
        <v>4661</v>
      </c>
      <c r="L242" s="176">
        <v>2000</v>
      </c>
      <c r="M242" s="185" t="s">
        <v>34</v>
      </c>
      <c r="N242" s="221">
        <v>11.01</v>
      </c>
      <c r="O242" s="184">
        <v>234.89736603088102</v>
      </c>
      <c r="P242" s="215">
        <v>11.93</v>
      </c>
      <c r="Q242" s="175" t="s">
        <v>67</v>
      </c>
      <c r="R242" s="176" t="s">
        <v>36</v>
      </c>
      <c r="S242" s="176" t="s">
        <v>38</v>
      </c>
      <c r="T242" s="214"/>
      <c r="U242" s="182"/>
      <c r="V242" s="213" t="s">
        <v>590</v>
      </c>
    </row>
    <row r="243" spans="1:22" s="201" customFormat="1" ht="24" customHeight="1">
      <c r="A243" s="190"/>
      <c r="B243" s="189"/>
      <c r="C243" s="188"/>
      <c r="D243" s="214" t="s">
        <v>643</v>
      </c>
      <c r="E243" s="176" t="s">
        <v>30</v>
      </c>
      <c r="F243" s="187">
        <v>2.9990000000000001</v>
      </c>
      <c r="G243" s="176" t="s">
        <v>31</v>
      </c>
      <c r="H243" s="176" t="s">
        <v>32</v>
      </c>
      <c r="I243" s="176" t="s">
        <v>66</v>
      </c>
      <c r="J243" s="186">
        <v>2496</v>
      </c>
      <c r="K243" s="186">
        <v>4661</v>
      </c>
      <c r="L243" s="176">
        <v>2000</v>
      </c>
      <c r="M243" s="185" t="s">
        <v>34</v>
      </c>
      <c r="N243" s="221">
        <v>11.68</v>
      </c>
      <c r="O243" s="184">
        <v>221.42294520547944</v>
      </c>
      <c r="P243" s="215">
        <v>11.93</v>
      </c>
      <c r="Q243" s="175" t="s">
        <v>35</v>
      </c>
      <c r="R243" s="176" t="s">
        <v>36</v>
      </c>
      <c r="S243" s="176" t="s">
        <v>108</v>
      </c>
      <c r="T243" s="214"/>
      <c r="U243" s="182"/>
      <c r="V243" s="213">
        <v>97</v>
      </c>
    </row>
    <row r="244" spans="1:22" s="201" customFormat="1" ht="24" customHeight="1">
      <c r="A244" s="190"/>
      <c r="B244" s="189"/>
      <c r="C244" s="188"/>
      <c r="D244" s="214" t="s">
        <v>643</v>
      </c>
      <c r="E244" s="176" t="s">
        <v>30</v>
      </c>
      <c r="F244" s="187">
        <v>2.9990000000000001</v>
      </c>
      <c r="G244" s="176" t="s">
        <v>31</v>
      </c>
      <c r="H244" s="176" t="s">
        <v>32</v>
      </c>
      <c r="I244" s="176" t="s">
        <v>66</v>
      </c>
      <c r="J244" s="186">
        <v>2496</v>
      </c>
      <c r="K244" s="186">
        <v>4661</v>
      </c>
      <c r="L244" s="176">
        <v>2000</v>
      </c>
      <c r="M244" s="185" t="s">
        <v>34</v>
      </c>
      <c r="N244" s="221">
        <v>11.29</v>
      </c>
      <c r="O244" s="184">
        <v>229.07174490699734</v>
      </c>
      <c r="P244" s="215">
        <v>11.93</v>
      </c>
      <c r="Q244" s="175" t="s">
        <v>35</v>
      </c>
      <c r="R244" s="176" t="s">
        <v>36</v>
      </c>
      <c r="S244" s="176" t="s">
        <v>108</v>
      </c>
      <c r="T244" s="214"/>
      <c r="U244" s="182"/>
      <c r="V244" s="213" t="s">
        <v>590</v>
      </c>
    </row>
    <row r="245" spans="1:22" s="201" customFormat="1" ht="24" customHeight="1">
      <c r="A245" s="190"/>
      <c r="B245" s="189"/>
      <c r="C245" s="188"/>
      <c r="D245" s="214" t="s">
        <v>643</v>
      </c>
      <c r="E245" s="176" t="s">
        <v>30</v>
      </c>
      <c r="F245" s="187">
        <v>2.9990000000000001</v>
      </c>
      <c r="G245" s="176" t="s">
        <v>31</v>
      </c>
      <c r="H245" s="176" t="s">
        <v>32</v>
      </c>
      <c r="I245" s="176" t="s">
        <v>66</v>
      </c>
      <c r="J245" s="186">
        <v>2496</v>
      </c>
      <c r="K245" s="186">
        <v>4661</v>
      </c>
      <c r="L245" s="176">
        <v>2000</v>
      </c>
      <c r="M245" s="185" t="s">
        <v>34</v>
      </c>
      <c r="N245" s="221">
        <v>11.28</v>
      </c>
      <c r="O245" s="184">
        <v>229.27482269503548</v>
      </c>
      <c r="P245" s="215">
        <v>11.93</v>
      </c>
      <c r="Q245" s="175" t="s">
        <v>67</v>
      </c>
      <c r="R245" s="176" t="s">
        <v>36</v>
      </c>
      <c r="S245" s="176" t="s">
        <v>108</v>
      </c>
      <c r="T245" s="214"/>
      <c r="U245" s="182"/>
      <c r="V245" s="213" t="s">
        <v>590</v>
      </c>
    </row>
    <row r="246" spans="1:22" s="201" customFormat="1" ht="24" customHeight="1">
      <c r="A246" s="190"/>
      <c r="B246" s="189"/>
      <c r="C246" s="188"/>
      <c r="D246" s="214" t="s">
        <v>643</v>
      </c>
      <c r="E246" s="176" t="s">
        <v>30</v>
      </c>
      <c r="F246" s="187">
        <v>2.9990000000000001</v>
      </c>
      <c r="G246" s="176" t="s">
        <v>31</v>
      </c>
      <c r="H246" s="176" t="s">
        <v>32</v>
      </c>
      <c r="I246" s="176" t="s">
        <v>66</v>
      </c>
      <c r="J246" s="186">
        <v>2496</v>
      </c>
      <c r="K246" s="186">
        <v>4661</v>
      </c>
      <c r="L246" s="176">
        <v>2000</v>
      </c>
      <c r="M246" s="185" t="s">
        <v>34</v>
      </c>
      <c r="N246" s="221">
        <v>10.94</v>
      </c>
      <c r="O246" s="184">
        <v>236.400365630713</v>
      </c>
      <c r="P246" s="215">
        <v>11.93</v>
      </c>
      <c r="Q246" s="175" t="s">
        <v>67</v>
      </c>
      <c r="R246" s="176" t="s">
        <v>36</v>
      </c>
      <c r="S246" s="176" t="s">
        <v>108</v>
      </c>
      <c r="T246" s="214"/>
      <c r="U246" s="182"/>
      <c r="V246" s="213" t="s">
        <v>590</v>
      </c>
    </row>
    <row r="247" spans="1:22" s="201" customFormat="1" ht="24" customHeight="1">
      <c r="A247" s="190"/>
      <c r="B247" s="189"/>
      <c r="C247" s="188"/>
      <c r="D247" s="214" t="s">
        <v>642</v>
      </c>
      <c r="E247" s="176" t="s">
        <v>30</v>
      </c>
      <c r="F247" s="187">
        <v>2.9990000000000001</v>
      </c>
      <c r="G247" s="176" t="s">
        <v>31</v>
      </c>
      <c r="H247" s="176" t="s">
        <v>32</v>
      </c>
      <c r="I247" s="176" t="s">
        <v>58</v>
      </c>
      <c r="J247" s="186">
        <v>2496</v>
      </c>
      <c r="K247" s="186">
        <v>4661</v>
      </c>
      <c r="L247" s="176">
        <v>2000</v>
      </c>
      <c r="M247" s="185" t="s">
        <v>34</v>
      </c>
      <c r="N247" s="221">
        <v>11.58</v>
      </c>
      <c r="O247" s="184">
        <v>223.33506044905008</v>
      </c>
      <c r="P247" s="215">
        <v>11.93</v>
      </c>
      <c r="Q247" s="175" t="s">
        <v>35</v>
      </c>
      <c r="R247" s="176" t="s">
        <v>36</v>
      </c>
      <c r="S247" s="176" t="s">
        <v>38</v>
      </c>
      <c r="T247" s="214"/>
      <c r="U247" s="182"/>
      <c r="V247" s="213">
        <v>97</v>
      </c>
    </row>
    <row r="248" spans="1:22" s="201" customFormat="1" ht="24" customHeight="1">
      <c r="A248" s="190"/>
      <c r="B248" s="189"/>
      <c r="C248" s="188"/>
      <c r="D248" s="214" t="s">
        <v>642</v>
      </c>
      <c r="E248" s="176" t="s">
        <v>30</v>
      </c>
      <c r="F248" s="187">
        <v>2.9990000000000001</v>
      </c>
      <c r="G248" s="176" t="s">
        <v>31</v>
      </c>
      <c r="H248" s="176" t="s">
        <v>32</v>
      </c>
      <c r="I248" s="176" t="s">
        <v>58</v>
      </c>
      <c r="J248" s="186">
        <v>2496</v>
      </c>
      <c r="K248" s="186">
        <v>4661</v>
      </c>
      <c r="L248" s="176">
        <v>2000</v>
      </c>
      <c r="M248" s="185" t="s">
        <v>34</v>
      </c>
      <c r="N248" s="221">
        <v>11.37</v>
      </c>
      <c r="O248" s="184">
        <v>227.45998240985048</v>
      </c>
      <c r="P248" s="215">
        <v>11.93</v>
      </c>
      <c r="Q248" s="175" t="s">
        <v>35</v>
      </c>
      <c r="R248" s="176" t="s">
        <v>36</v>
      </c>
      <c r="S248" s="176" t="s">
        <v>38</v>
      </c>
      <c r="T248" s="214"/>
      <c r="U248" s="182"/>
      <c r="V248" s="213">
        <v>95</v>
      </c>
    </row>
    <row r="249" spans="1:22" s="201" customFormat="1" ht="24" customHeight="1">
      <c r="A249" s="190"/>
      <c r="B249" s="189"/>
      <c r="C249" s="188"/>
      <c r="D249" s="214" t="s">
        <v>642</v>
      </c>
      <c r="E249" s="176" t="s">
        <v>30</v>
      </c>
      <c r="F249" s="187">
        <v>2.9990000000000001</v>
      </c>
      <c r="G249" s="176" t="s">
        <v>31</v>
      </c>
      <c r="H249" s="176" t="s">
        <v>32</v>
      </c>
      <c r="I249" s="176" t="s">
        <v>58</v>
      </c>
      <c r="J249" s="186">
        <v>2496</v>
      </c>
      <c r="K249" s="186">
        <v>4661</v>
      </c>
      <c r="L249" s="176">
        <v>2000</v>
      </c>
      <c r="M249" s="185" t="s">
        <v>34</v>
      </c>
      <c r="N249" s="221">
        <v>11.36</v>
      </c>
      <c r="O249" s="184">
        <v>227.66021126760566</v>
      </c>
      <c r="P249" s="215">
        <v>11.93</v>
      </c>
      <c r="Q249" s="175" t="s">
        <v>67</v>
      </c>
      <c r="R249" s="176" t="s">
        <v>36</v>
      </c>
      <c r="S249" s="176" t="s">
        <v>38</v>
      </c>
      <c r="T249" s="214"/>
      <c r="U249" s="182"/>
      <c r="V249" s="213">
        <v>95</v>
      </c>
    </row>
    <row r="250" spans="1:22" s="201" customFormat="1" ht="24" customHeight="1">
      <c r="A250" s="190"/>
      <c r="B250" s="189"/>
      <c r="C250" s="188"/>
      <c r="D250" s="214" t="s">
        <v>642</v>
      </c>
      <c r="E250" s="176" t="s">
        <v>30</v>
      </c>
      <c r="F250" s="187">
        <v>2.9990000000000001</v>
      </c>
      <c r="G250" s="176" t="s">
        <v>31</v>
      </c>
      <c r="H250" s="176" t="s">
        <v>32</v>
      </c>
      <c r="I250" s="176" t="s">
        <v>58</v>
      </c>
      <c r="J250" s="186">
        <v>2496</v>
      </c>
      <c r="K250" s="186">
        <v>4661</v>
      </c>
      <c r="L250" s="176">
        <v>2000</v>
      </c>
      <c r="M250" s="185" t="s">
        <v>34</v>
      </c>
      <c r="N250" s="221">
        <v>11.01</v>
      </c>
      <c r="O250" s="184">
        <v>234.89736603088102</v>
      </c>
      <c r="P250" s="215">
        <v>11.93</v>
      </c>
      <c r="Q250" s="175" t="s">
        <v>67</v>
      </c>
      <c r="R250" s="176" t="s">
        <v>36</v>
      </c>
      <c r="S250" s="176" t="s">
        <v>38</v>
      </c>
      <c r="T250" s="214"/>
      <c r="U250" s="182"/>
      <c r="V250" s="213" t="s">
        <v>590</v>
      </c>
    </row>
    <row r="251" spans="1:22" s="201" customFormat="1" ht="24" customHeight="1">
      <c r="A251" s="190"/>
      <c r="B251" s="189"/>
      <c r="C251" s="188"/>
      <c r="D251" s="214" t="s">
        <v>642</v>
      </c>
      <c r="E251" s="176" t="s">
        <v>30</v>
      </c>
      <c r="F251" s="187">
        <v>2.9990000000000001</v>
      </c>
      <c r="G251" s="176" t="s">
        <v>31</v>
      </c>
      <c r="H251" s="176" t="s">
        <v>32</v>
      </c>
      <c r="I251" s="176" t="s">
        <v>58</v>
      </c>
      <c r="J251" s="186">
        <v>2750</v>
      </c>
      <c r="K251" s="186">
        <v>5914</v>
      </c>
      <c r="L251" s="176">
        <v>2999</v>
      </c>
      <c r="M251" s="185" t="s">
        <v>34</v>
      </c>
      <c r="N251" s="221">
        <v>10.31</v>
      </c>
      <c r="O251" s="184">
        <v>250.84578079534433</v>
      </c>
      <c r="P251" s="215">
        <v>10.59</v>
      </c>
      <c r="Q251" s="175" t="s">
        <v>35</v>
      </c>
      <c r="R251" s="176" t="s">
        <v>36</v>
      </c>
      <c r="S251" s="176" t="s">
        <v>38</v>
      </c>
      <c r="T251" s="214"/>
      <c r="U251" s="182"/>
      <c r="V251" s="213">
        <v>97</v>
      </c>
    </row>
    <row r="252" spans="1:22" s="201" customFormat="1" ht="24" customHeight="1">
      <c r="A252" s="190"/>
      <c r="B252" s="189"/>
      <c r="C252" s="188"/>
      <c r="D252" s="214" t="s">
        <v>642</v>
      </c>
      <c r="E252" s="176" t="s">
        <v>30</v>
      </c>
      <c r="F252" s="187">
        <v>2.9990000000000001</v>
      </c>
      <c r="G252" s="176" t="s">
        <v>31</v>
      </c>
      <c r="H252" s="176" t="s">
        <v>32</v>
      </c>
      <c r="I252" s="176" t="s">
        <v>58</v>
      </c>
      <c r="J252" s="186">
        <v>2750</v>
      </c>
      <c r="K252" s="186">
        <v>5914</v>
      </c>
      <c r="L252" s="176">
        <v>2999</v>
      </c>
      <c r="M252" s="185" t="s">
        <v>34</v>
      </c>
      <c r="N252" s="221">
        <v>10.11</v>
      </c>
      <c r="O252" s="184">
        <v>255.80811078140457</v>
      </c>
      <c r="P252" s="215">
        <v>10.59</v>
      </c>
      <c r="Q252" s="175" t="s">
        <v>35</v>
      </c>
      <c r="R252" s="176" t="s">
        <v>36</v>
      </c>
      <c r="S252" s="176" t="s">
        <v>38</v>
      </c>
      <c r="T252" s="214"/>
      <c r="U252" s="182"/>
      <c r="V252" s="213">
        <v>95</v>
      </c>
    </row>
    <row r="253" spans="1:22" s="201" customFormat="1" ht="24" customHeight="1">
      <c r="A253" s="190"/>
      <c r="B253" s="189"/>
      <c r="C253" s="188"/>
      <c r="D253" s="214" t="s">
        <v>642</v>
      </c>
      <c r="E253" s="176" t="s">
        <v>30</v>
      </c>
      <c r="F253" s="187">
        <v>2.9990000000000001</v>
      </c>
      <c r="G253" s="176" t="s">
        <v>31</v>
      </c>
      <c r="H253" s="176" t="s">
        <v>32</v>
      </c>
      <c r="I253" s="176" t="s">
        <v>58</v>
      </c>
      <c r="J253" s="186">
        <v>2750</v>
      </c>
      <c r="K253" s="186">
        <v>5914</v>
      </c>
      <c r="L253" s="176">
        <v>2999</v>
      </c>
      <c r="M253" s="185" t="s">
        <v>34</v>
      </c>
      <c r="N253" s="221">
        <v>9.9600000000000009</v>
      </c>
      <c r="O253" s="184">
        <v>259.66064257028108</v>
      </c>
      <c r="P253" s="215">
        <v>10.59</v>
      </c>
      <c r="Q253" s="175" t="s">
        <v>67</v>
      </c>
      <c r="R253" s="176" t="s">
        <v>36</v>
      </c>
      <c r="S253" s="176" t="s">
        <v>38</v>
      </c>
      <c r="T253" s="214"/>
      <c r="U253" s="182"/>
      <c r="V253" s="213" t="s">
        <v>590</v>
      </c>
    </row>
    <row r="254" spans="1:22" s="201" customFormat="1" ht="24" customHeight="1">
      <c r="A254" s="190"/>
      <c r="B254" s="189"/>
      <c r="C254" s="188"/>
      <c r="D254" s="214" t="s">
        <v>642</v>
      </c>
      <c r="E254" s="176" t="s">
        <v>30</v>
      </c>
      <c r="F254" s="187">
        <v>2.9990000000000001</v>
      </c>
      <c r="G254" s="176" t="s">
        <v>31</v>
      </c>
      <c r="H254" s="176" t="s">
        <v>32</v>
      </c>
      <c r="I254" s="176" t="s">
        <v>58</v>
      </c>
      <c r="J254" s="186">
        <v>2750</v>
      </c>
      <c r="K254" s="186">
        <v>5914</v>
      </c>
      <c r="L254" s="176">
        <v>2999</v>
      </c>
      <c r="M254" s="185" t="s">
        <v>34</v>
      </c>
      <c r="N254" s="221">
        <v>9.84</v>
      </c>
      <c r="O254" s="184">
        <v>262.82723577235771</v>
      </c>
      <c r="P254" s="215">
        <v>10.59</v>
      </c>
      <c r="Q254" s="175" t="s">
        <v>67</v>
      </c>
      <c r="R254" s="176" t="s">
        <v>36</v>
      </c>
      <c r="S254" s="176" t="s">
        <v>38</v>
      </c>
      <c r="T254" s="214"/>
      <c r="U254" s="182"/>
      <c r="V254" s="213" t="s">
        <v>590</v>
      </c>
    </row>
    <row r="255" spans="1:22" s="201" customFormat="1" ht="24" customHeight="1">
      <c r="A255" s="190"/>
      <c r="B255" s="189"/>
      <c r="C255" s="188"/>
      <c r="D255" s="214" t="s">
        <v>641</v>
      </c>
      <c r="E255" s="176" t="s">
        <v>30</v>
      </c>
      <c r="F255" s="187">
        <v>2.9990000000000001</v>
      </c>
      <c r="G255" s="176" t="s">
        <v>31</v>
      </c>
      <c r="H255" s="176" t="s">
        <v>32</v>
      </c>
      <c r="I255" s="176" t="s">
        <v>58</v>
      </c>
      <c r="J255" s="186">
        <v>2496</v>
      </c>
      <c r="K255" s="186">
        <v>4661</v>
      </c>
      <c r="L255" s="176">
        <v>2000</v>
      </c>
      <c r="M255" s="185" t="s">
        <v>34</v>
      </c>
      <c r="N255" s="221">
        <v>11.58</v>
      </c>
      <c r="O255" s="184">
        <v>223.33506044905008</v>
      </c>
      <c r="P255" s="215">
        <v>11.93</v>
      </c>
      <c r="Q255" s="175" t="s">
        <v>35</v>
      </c>
      <c r="R255" s="176" t="s">
        <v>36</v>
      </c>
      <c r="S255" s="176" t="s">
        <v>38</v>
      </c>
      <c r="T255" s="214"/>
      <c r="U255" s="182"/>
      <c r="V255" s="213">
        <v>97</v>
      </c>
    </row>
    <row r="256" spans="1:22" s="201" customFormat="1" ht="24" customHeight="1">
      <c r="A256" s="190"/>
      <c r="B256" s="189"/>
      <c r="C256" s="188"/>
      <c r="D256" s="214" t="s">
        <v>641</v>
      </c>
      <c r="E256" s="176" t="s">
        <v>30</v>
      </c>
      <c r="F256" s="187">
        <v>2.9990000000000001</v>
      </c>
      <c r="G256" s="176" t="s">
        <v>31</v>
      </c>
      <c r="H256" s="176" t="s">
        <v>32</v>
      </c>
      <c r="I256" s="176" t="s">
        <v>58</v>
      </c>
      <c r="J256" s="186">
        <v>2496</v>
      </c>
      <c r="K256" s="186">
        <v>4661</v>
      </c>
      <c r="L256" s="176">
        <v>2000</v>
      </c>
      <c r="M256" s="185" t="s">
        <v>34</v>
      </c>
      <c r="N256" s="221">
        <v>11.37</v>
      </c>
      <c r="O256" s="184">
        <v>227.45998240985048</v>
      </c>
      <c r="P256" s="215">
        <v>11.93</v>
      </c>
      <c r="Q256" s="175" t="s">
        <v>35</v>
      </c>
      <c r="R256" s="176" t="s">
        <v>36</v>
      </c>
      <c r="S256" s="176" t="s">
        <v>38</v>
      </c>
      <c r="T256" s="214"/>
      <c r="U256" s="182"/>
      <c r="V256" s="213">
        <v>95</v>
      </c>
    </row>
    <row r="257" spans="1:22" s="201" customFormat="1" ht="24" customHeight="1">
      <c r="A257" s="190"/>
      <c r="B257" s="189"/>
      <c r="C257" s="188"/>
      <c r="D257" s="214" t="s">
        <v>641</v>
      </c>
      <c r="E257" s="176" t="s">
        <v>30</v>
      </c>
      <c r="F257" s="187">
        <v>2.9990000000000001</v>
      </c>
      <c r="G257" s="176" t="s">
        <v>31</v>
      </c>
      <c r="H257" s="176" t="s">
        <v>32</v>
      </c>
      <c r="I257" s="176" t="s">
        <v>58</v>
      </c>
      <c r="J257" s="186">
        <v>2496</v>
      </c>
      <c r="K257" s="186">
        <v>4661</v>
      </c>
      <c r="L257" s="176">
        <v>2000</v>
      </c>
      <c r="M257" s="185" t="s">
        <v>34</v>
      </c>
      <c r="N257" s="221">
        <v>11.36</v>
      </c>
      <c r="O257" s="184">
        <v>227.66021126760566</v>
      </c>
      <c r="P257" s="215">
        <v>11.93</v>
      </c>
      <c r="Q257" s="175" t="s">
        <v>67</v>
      </c>
      <c r="R257" s="176" t="s">
        <v>36</v>
      </c>
      <c r="S257" s="176" t="s">
        <v>38</v>
      </c>
      <c r="T257" s="214"/>
      <c r="U257" s="182"/>
      <c r="V257" s="213">
        <v>95</v>
      </c>
    </row>
    <row r="258" spans="1:22" s="201" customFormat="1" ht="24" customHeight="1">
      <c r="A258" s="190"/>
      <c r="B258" s="189"/>
      <c r="C258" s="188"/>
      <c r="D258" s="214" t="s">
        <v>641</v>
      </c>
      <c r="E258" s="176" t="s">
        <v>30</v>
      </c>
      <c r="F258" s="187">
        <v>2.9990000000000001</v>
      </c>
      <c r="G258" s="176" t="s">
        <v>31</v>
      </c>
      <c r="H258" s="176" t="s">
        <v>32</v>
      </c>
      <c r="I258" s="176" t="s">
        <v>58</v>
      </c>
      <c r="J258" s="186">
        <v>2496</v>
      </c>
      <c r="K258" s="186">
        <v>4661</v>
      </c>
      <c r="L258" s="176">
        <v>2000</v>
      </c>
      <c r="M258" s="185" t="s">
        <v>34</v>
      </c>
      <c r="N258" s="221">
        <v>11.01</v>
      </c>
      <c r="O258" s="184">
        <v>234.89736603088102</v>
      </c>
      <c r="P258" s="215">
        <v>11.93</v>
      </c>
      <c r="Q258" s="175" t="s">
        <v>67</v>
      </c>
      <c r="R258" s="176" t="s">
        <v>36</v>
      </c>
      <c r="S258" s="176" t="s">
        <v>38</v>
      </c>
      <c r="T258" s="214"/>
      <c r="U258" s="182"/>
      <c r="V258" s="213" t="s">
        <v>590</v>
      </c>
    </row>
    <row r="259" spans="1:22" s="201" customFormat="1" ht="24" customHeight="1">
      <c r="A259" s="190"/>
      <c r="B259" s="189"/>
      <c r="C259" s="188"/>
      <c r="D259" s="214" t="s">
        <v>641</v>
      </c>
      <c r="E259" s="176" t="s">
        <v>30</v>
      </c>
      <c r="F259" s="187">
        <v>2.9990000000000001</v>
      </c>
      <c r="G259" s="176" t="s">
        <v>31</v>
      </c>
      <c r="H259" s="176" t="s">
        <v>32</v>
      </c>
      <c r="I259" s="176" t="s">
        <v>58</v>
      </c>
      <c r="J259" s="186">
        <v>2750</v>
      </c>
      <c r="K259" s="186">
        <v>5914</v>
      </c>
      <c r="L259" s="176">
        <v>2999</v>
      </c>
      <c r="M259" s="185" t="s">
        <v>34</v>
      </c>
      <c r="N259" s="221">
        <v>10.31</v>
      </c>
      <c r="O259" s="184">
        <v>250.84578079534433</v>
      </c>
      <c r="P259" s="215">
        <v>10.59</v>
      </c>
      <c r="Q259" s="175" t="s">
        <v>35</v>
      </c>
      <c r="R259" s="176" t="s">
        <v>36</v>
      </c>
      <c r="S259" s="176" t="s">
        <v>38</v>
      </c>
      <c r="T259" s="214"/>
      <c r="U259" s="182"/>
      <c r="V259" s="213">
        <v>97</v>
      </c>
    </row>
    <row r="260" spans="1:22" s="201" customFormat="1" ht="24" customHeight="1">
      <c r="A260" s="190"/>
      <c r="B260" s="189"/>
      <c r="C260" s="188"/>
      <c r="D260" s="214" t="s">
        <v>641</v>
      </c>
      <c r="E260" s="176" t="s">
        <v>30</v>
      </c>
      <c r="F260" s="187">
        <v>2.9990000000000001</v>
      </c>
      <c r="G260" s="176" t="s">
        <v>31</v>
      </c>
      <c r="H260" s="176" t="s">
        <v>32</v>
      </c>
      <c r="I260" s="176" t="s">
        <v>58</v>
      </c>
      <c r="J260" s="186">
        <v>2750</v>
      </c>
      <c r="K260" s="186">
        <v>5914</v>
      </c>
      <c r="L260" s="176">
        <v>2999</v>
      </c>
      <c r="M260" s="185" t="s">
        <v>34</v>
      </c>
      <c r="N260" s="221">
        <v>10.11</v>
      </c>
      <c r="O260" s="184">
        <v>255.80811078140457</v>
      </c>
      <c r="P260" s="215">
        <v>10.59</v>
      </c>
      <c r="Q260" s="175" t="s">
        <v>35</v>
      </c>
      <c r="R260" s="176" t="s">
        <v>36</v>
      </c>
      <c r="S260" s="176" t="s">
        <v>38</v>
      </c>
      <c r="T260" s="214"/>
      <c r="U260" s="182"/>
      <c r="V260" s="213">
        <v>95</v>
      </c>
    </row>
    <row r="261" spans="1:22" s="201" customFormat="1" ht="24" customHeight="1">
      <c r="A261" s="190"/>
      <c r="B261" s="189"/>
      <c r="C261" s="188"/>
      <c r="D261" s="214" t="s">
        <v>641</v>
      </c>
      <c r="E261" s="176" t="s">
        <v>30</v>
      </c>
      <c r="F261" s="187">
        <v>2.9990000000000001</v>
      </c>
      <c r="G261" s="176" t="s">
        <v>31</v>
      </c>
      <c r="H261" s="176" t="s">
        <v>32</v>
      </c>
      <c r="I261" s="176" t="s">
        <v>58</v>
      </c>
      <c r="J261" s="186">
        <v>2750</v>
      </c>
      <c r="K261" s="186">
        <v>5914</v>
      </c>
      <c r="L261" s="176">
        <v>2999</v>
      </c>
      <c r="M261" s="185" t="s">
        <v>34</v>
      </c>
      <c r="N261" s="221">
        <v>9.9600000000000009</v>
      </c>
      <c r="O261" s="184">
        <v>259.66064257028108</v>
      </c>
      <c r="P261" s="215">
        <v>10.59</v>
      </c>
      <c r="Q261" s="175" t="s">
        <v>67</v>
      </c>
      <c r="R261" s="176" t="s">
        <v>36</v>
      </c>
      <c r="S261" s="176" t="s">
        <v>38</v>
      </c>
      <c r="T261" s="214"/>
      <c r="U261" s="182"/>
      <c r="V261" s="213" t="s">
        <v>590</v>
      </c>
    </row>
    <row r="262" spans="1:22" s="201" customFormat="1" ht="24" customHeight="1">
      <c r="A262" s="190"/>
      <c r="B262" s="189"/>
      <c r="C262" s="188"/>
      <c r="D262" s="214" t="s">
        <v>641</v>
      </c>
      <c r="E262" s="176" t="s">
        <v>30</v>
      </c>
      <c r="F262" s="187">
        <v>2.9990000000000001</v>
      </c>
      <c r="G262" s="176" t="s">
        <v>31</v>
      </c>
      <c r="H262" s="176" t="s">
        <v>32</v>
      </c>
      <c r="I262" s="176" t="s">
        <v>58</v>
      </c>
      <c r="J262" s="186">
        <v>2750</v>
      </c>
      <c r="K262" s="186">
        <v>5914</v>
      </c>
      <c r="L262" s="176">
        <v>2999</v>
      </c>
      <c r="M262" s="185" t="s">
        <v>34</v>
      </c>
      <c r="N262" s="221">
        <v>9.84</v>
      </c>
      <c r="O262" s="184">
        <v>262.82723577235771</v>
      </c>
      <c r="P262" s="215">
        <v>10.59</v>
      </c>
      <c r="Q262" s="175" t="s">
        <v>67</v>
      </c>
      <c r="R262" s="176" t="s">
        <v>36</v>
      </c>
      <c r="S262" s="176" t="s">
        <v>38</v>
      </c>
      <c r="T262" s="214"/>
      <c r="U262" s="182"/>
      <c r="V262" s="213" t="s">
        <v>590</v>
      </c>
    </row>
    <row r="263" spans="1:22" s="201" customFormat="1" ht="24" customHeight="1">
      <c r="A263" s="190"/>
      <c r="B263" s="189"/>
      <c r="C263" s="188"/>
      <c r="D263" s="214" t="s">
        <v>640</v>
      </c>
      <c r="E263" s="176" t="s">
        <v>30</v>
      </c>
      <c r="F263" s="187">
        <v>2.9990000000000001</v>
      </c>
      <c r="G263" s="176" t="s">
        <v>31</v>
      </c>
      <c r="H263" s="176" t="s">
        <v>32</v>
      </c>
      <c r="I263" s="176" t="s">
        <v>58</v>
      </c>
      <c r="J263" s="186">
        <v>2496</v>
      </c>
      <c r="K263" s="186">
        <v>4661</v>
      </c>
      <c r="L263" s="176">
        <v>2000</v>
      </c>
      <c r="M263" s="185" t="s">
        <v>34</v>
      </c>
      <c r="N263" s="221">
        <v>11.58</v>
      </c>
      <c r="O263" s="184">
        <v>223.33506044905008</v>
      </c>
      <c r="P263" s="215">
        <v>11.93</v>
      </c>
      <c r="Q263" s="175" t="s">
        <v>35</v>
      </c>
      <c r="R263" s="176" t="s">
        <v>36</v>
      </c>
      <c r="S263" s="176" t="s">
        <v>38</v>
      </c>
      <c r="T263" s="214"/>
      <c r="U263" s="182"/>
      <c r="V263" s="213">
        <v>97</v>
      </c>
    </row>
    <row r="264" spans="1:22" s="201" customFormat="1" ht="24" customHeight="1">
      <c r="A264" s="190"/>
      <c r="B264" s="189"/>
      <c r="C264" s="188"/>
      <c r="D264" s="214" t="s">
        <v>640</v>
      </c>
      <c r="E264" s="176" t="s">
        <v>30</v>
      </c>
      <c r="F264" s="187">
        <v>2.9990000000000001</v>
      </c>
      <c r="G264" s="176" t="s">
        <v>31</v>
      </c>
      <c r="H264" s="176" t="s">
        <v>32</v>
      </c>
      <c r="I264" s="176" t="s">
        <v>58</v>
      </c>
      <c r="J264" s="186">
        <v>2496</v>
      </c>
      <c r="K264" s="186">
        <v>4661</v>
      </c>
      <c r="L264" s="176">
        <v>2000</v>
      </c>
      <c r="M264" s="185" t="s">
        <v>34</v>
      </c>
      <c r="N264" s="221">
        <v>11.37</v>
      </c>
      <c r="O264" s="184">
        <v>227.45998240985048</v>
      </c>
      <c r="P264" s="215">
        <v>11.93</v>
      </c>
      <c r="Q264" s="175" t="s">
        <v>35</v>
      </c>
      <c r="R264" s="176" t="s">
        <v>36</v>
      </c>
      <c r="S264" s="176" t="s">
        <v>38</v>
      </c>
      <c r="T264" s="214"/>
      <c r="U264" s="182"/>
      <c r="V264" s="213">
        <v>95</v>
      </c>
    </row>
    <row r="265" spans="1:22" s="201" customFormat="1" ht="24" customHeight="1">
      <c r="A265" s="190"/>
      <c r="B265" s="189"/>
      <c r="C265" s="188"/>
      <c r="D265" s="214" t="s">
        <v>640</v>
      </c>
      <c r="E265" s="176" t="s">
        <v>30</v>
      </c>
      <c r="F265" s="187">
        <v>2.9990000000000001</v>
      </c>
      <c r="G265" s="176" t="s">
        <v>31</v>
      </c>
      <c r="H265" s="176" t="s">
        <v>32</v>
      </c>
      <c r="I265" s="176" t="s">
        <v>58</v>
      </c>
      <c r="J265" s="186">
        <v>2496</v>
      </c>
      <c r="K265" s="186">
        <v>4661</v>
      </c>
      <c r="L265" s="176">
        <v>2000</v>
      </c>
      <c r="M265" s="185" t="s">
        <v>34</v>
      </c>
      <c r="N265" s="221">
        <v>11.36</v>
      </c>
      <c r="O265" s="184">
        <v>227.66021126760566</v>
      </c>
      <c r="P265" s="215">
        <v>11.93</v>
      </c>
      <c r="Q265" s="175" t="s">
        <v>67</v>
      </c>
      <c r="R265" s="176" t="s">
        <v>36</v>
      </c>
      <c r="S265" s="176" t="s">
        <v>38</v>
      </c>
      <c r="T265" s="214"/>
      <c r="U265" s="182"/>
      <c r="V265" s="213">
        <v>95</v>
      </c>
    </row>
    <row r="266" spans="1:22" s="201" customFormat="1" ht="24" customHeight="1">
      <c r="A266" s="190"/>
      <c r="B266" s="189"/>
      <c r="C266" s="188"/>
      <c r="D266" s="214" t="s">
        <v>640</v>
      </c>
      <c r="E266" s="176" t="s">
        <v>30</v>
      </c>
      <c r="F266" s="187">
        <v>2.9990000000000001</v>
      </c>
      <c r="G266" s="176" t="s">
        <v>31</v>
      </c>
      <c r="H266" s="176" t="s">
        <v>32</v>
      </c>
      <c r="I266" s="176" t="s">
        <v>58</v>
      </c>
      <c r="J266" s="186">
        <v>2496</v>
      </c>
      <c r="K266" s="186">
        <v>4661</v>
      </c>
      <c r="L266" s="176">
        <v>2000</v>
      </c>
      <c r="M266" s="185" t="s">
        <v>34</v>
      </c>
      <c r="N266" s="221">
        <v>11.01</v>
      </c>
      <c r="O266" s="184">
        <v>234.89736603088102</v>
      </c>
      <c r="P266" s="215">
        <v>11.93</v>
      </c>
      <c r="Q266" s="175" t="s">
        <v>67</v>
      </c>
      <c r="R266" s="176" t="s">
        <v>36</v>
      </c>
      <c r="S266" s="176" t="s">
        <v>38</v>
      </c>
      <c r="T266" s="214"/>
      <c r="U266" s="182"/>
      <c r="V266" s="213" t="s">
        <v>590</v>
      </c>
    </row>
    <row r="267" spans="1:22" s="201" customFormat="1" ht="24" customHeight="1">
      <c r="A267" s="190"/>
      <c r="B267" s="189"/>
      <c r="C267" s="188"/>
      <c r="D267" s="214" t="s">
        <v>639</v>
      </c>
      <c r="E267" s="176" t="s">
        <v>30</v>
      </c>
      <c r="F267" s="187">
        <v>2.9990000000000001</v>
      </c>
      <c r="G267" s="176" t="s">
        <v>31</v>
      </c>
      <c r="H267" s="176" t="s">
        <v>32</v>
      </c>
      <c r="I267" s="176" t="s">
        <v>58</v>
      </c>
      <c r="J267" s="186">
        <v>2496</v>
      </c>
      <c r="K267" s="186">
        <v>4661</v>
      </c>
      <c r="L267" s="176">
        <v>2000</v>
      </c>
      <c r="M267" s="185" t="s">
        <v>34</v>
      </c>
      <c r="N267" s="221">
        <v>11.58</v>
      </c>
      <c r="O267" s="184">
        <v>223.33506044905008</v>
      </c>
      <c r="P267" s="215">
        <v>11.93</v>
      </c>
      <c r="Q267" s="175" t="s">
        <v>35</v>
      </c>
      <c r="R267" s="176" t="s">
        <v>36</v>
      </c>
      <c r="S267" s="176" t="s">
        <v>38</v>
      </c>
      <c r="T267" s="214"/>
      <c r="U267" s="182"/>
      <c r="V267" s="213">
        <v>97</v>
      </c>
    </row>
    <row r="268" spans="1:22" s="201" customFormat="1" ht="24" customHeight="1">
      <c r="A268" s="190"/>
      <c r="B268" s="189"/>
      <c r="C268" s="188"/>
      <c r="D268" s="214" t="s">
        <v>639</v>
      </c>
      <c r="E268" s="176" t="s">
        <v>30</v>
      </c>
      <c r="F268" s="187">
        <v>2.9990000000000001</v>
      </c>
      <c r="G268" s="176" t="s">
        <v>31</v>
      </c>
      <c r="H268" s="176" t="s">
        <v>32</v>
      </c>
      <c r="I268" s="176" t="s">
        <v>58</v>
      </c>
      <c r="J268" s="186">
        <v>2496</v>
      </c>
      <c r="K268" s="186">
        <v>4661</v>
      </c>
      <c r="L268" s="176">
        <v>2000</v>
      </c>
      <c r="M268" s="185" t="s">
        <v>34</v>
      </c>
      <c r="N268" s="221">
        <v>11.37</v>
      </c>
      <c r="O268" s="184">
        <v>227.45998240985048</v>
      </c>
      <c r="P268" s="215">
        <v>11.93</v>
      </c>
      <c r="Q268" s="175" t="s">
        <v>35</v>
      </c>
      <c r="R268" s="176" t="s">
        <v>36</v>
      </c>
      <c r="S268" s="176" t="s">
        <v>38</v>
      </c>
      <c r="T268" s="214"/>
      <c r="U268" s="182"/>
      <c r="V268" s="213">
        <v>95</v>
      </c>
    </row>
    <row r="269" spans="1:22" s="201" customFormat="1" ht="24" customHeight="1">
      <c r="A269" s="190"/>
      <c r="B269" s="189"/>
      <c r="C269" s="188"/>
      <c r="D269" s="214" t="s">
        <v>639</v>
      </c>
      <c r="E269" s="176" t="s">
        <v>30</v>
      </c>
      <c r="F269" s="187">
        <v>2.9990000000000001</v>
      </c>
      <c r="G269" s="176" t="s">
        <v>31</v>
      </c>
      <c r="H269" s="176" t="s">
        <v>32</v>
      </c>
      <c r="I269" s="176" t="s">
        <v>58</v>
      </c>
      <c r="J269" s="186">
        <v>2496</v>
      </c>
      <c r="K269" s="186">
        <v>4661</v>
      </c>
      <c r="L269" s="176">
        <v>2000</v>
      </c>
      <c r="M269" s="185" t="s">
        <v>34</v>
      </c>
      <c r="N269" s="221">
        <v>11.36</v>
      </c>
      <c r="O269" s="184">
        <v>227.66021126760566</v>
      </c>
      <c r="P269" s="215">
        <v>11.93</v>
      </c>
      <c r="Q269" s="175" t="s">
        <v>67</v>
      </c>
      <c r="R269" s="176" t="s">
        <v>36</v>
      </c>
      <c r="S269" s="176" t="s">
        <v>38</v>
      </c>
      <c r="T269" s="214"/>
      <c r="U269" s="182"/>
      <c r="V269" s="213">
        <v>95</v>
      </c>
    </row>
    <row r="270" spans="1:22" s="201" customFormat="1" ht="24" customHeight="1">
      <c r="A270" s="190"/>
      <c r="B270" s="189"/>
      <c r="C270" s="188"/>
      <c r="D270" s="214" t="s">
        <v>639</v>
      </c>
      <c r="E270" s="176" t="s">
        <v>30</v>
      </c>
      <c r="F270" s="187">
        <v>2.9990000000000001</v>
      </c>
      <c r="G270" s="176" t="s">
        <v>31</v>
      </c>
      <c r="H270" s="176" t="s">
        <v>32</v>
      </c>
      <c r="I270" s="176" t="s">
        <v>58</v>
      </c>
      <c r="J270" s="186">
        <v>2496</v>
      </c>
      <c r="K270" s="186">
        <v>4661</v>
      </c>
      <c r="L270" s="176">
        <v>2000</v>
      </c>
      <c r="M270" s="185" t="s">
        <v>34</v>
      </c>
      <c r="N270" s="221">
        <v>11.01</v>
      </c>
      <c r="O270" s="184">
        <v>234.89736603088102</v>
      </c>
      <c r="P270" s="215">
        <v>11.93</v>
      </c>
      <c r="Q270" s="175" t="s">
        <v>67</v>
      </c>
      <c r="R270" s="176" t="s">
        <v>36</v>
      </c>
      <c r="S270" s="176" t="s">
        <v>38</v>
      </c>
      <c r="T270" s="214"/>
      <c r="U270" s="182"/>
      <c r="V270" s="213" t="s">
        <v>590</v>
      </c>
    </row>
    <row r="271" spans="1:22" s="201" customFormat="1" ht="24" customHeight="1">
      <c r="A271" s="190"/>
      <c r="B271" s="189"/>
      <c r="C271" s="188"/>
      <c r="D271" s="214" t="s">
        <v>639</v>
      </c>
      <c r="E271" s="176" t="s">
        <v>30</v>
      </c>
      <c r="F271" s="187">
        <v>2.9990000000000001</v>
      </c>
      <c r="G271" s="176" t="s">
        <v>31</v>
      </c>
      <c r="H271" s="176" t="s">
        <v>32</v>
      </c>
      <c r="I271" s="176" t="s">
        <v>58</v>
      </c>
      <c r="J271" s="186">
        <v>2750</v>
      </c>
      <c r="K271" s="186">
        <v>5914</v>
      </c>
      <c r="L271" s="176">
        <v>2999</v>
      </c>
      <c r="M271" s="185" t="s">
        <v>34</v>
      </c>
      <c r="N271" s="221">
        <v>10.31</v>
      </c>
      <c r="O271" s="184">
        <v>250.84578079534433</v>
      </c>
      <c r="P271" s="215">
        <v>10.59</v>
      </c>
      <c r="Q271" s="175" t="s">
        <v>35</v>
      </c>
      <c r="R271" s="176" t="s">
        <v>36</v>
      </c>
      <c r="S271" s="176" t="s">
        <v>38</v>
      </c>
      <c r="T271" s="214"/>
      <c r="U271" s="182"/>
      <c r="V271" s="213">
        <v>97</v>
      </c>
    </row>
    <row r="272" spans="1:22" s="201" customFormat="1" ht="24" customHeight="1">
      <c r="A272" s="190"/>
      <c r="B272" s="189"/>
      <c r="C272" s="188"/>
      <c r="D272" s="214" t="s">
        <v>639</v>
      </c>
      <c r="E272" s="176" t="s">
        <v>30</v>
      </c>
      <c r="F272" s="187">
        <v>2.9990000000000001</v>
      </c>
      <c r="G272" s="176" t="s">
        <v>31</v>
      </c>
      <c r="H272" s="176" t="s">
        <v>32</v>
      </c>
      <c r="I272" s="176" t="s">
        <v>58</v>
      </c>
      <c r="J272" s="186">
        <v>2750</v>
      </c>
      <c r="K272" s="186">
        <v>5914</v>
      </c>
      <c r="L272" s="176">
        <v>2999</v>
      </c>
      <c r="M272" s="185" t="s">
        <v>34</v>
      </c>
      <c r="N272" s="221">
        <v>10.11</v>
      </c>
      <c r="O272" s="184">
        <v>255.80811078140457</v>
      </c>
      <c r="P272" s="215">
        <v>10.59</v>
      </c>
      <c r="Q272" s="175" t="s">
        <v>35</v>
      </c>
      <c r="R272" s="176" t="s">
        <v>36</v>
      </c>
      <c r="S272" s="176" t="s">
        <v>38</v>
      </c>
      <c r="T272" s="214"/>
      <c r="U272" s="182"/>
      <c r="V272" s="213">
        <v>95</v>
      </c>
    </row>
    <row r="273" spans="1:22" s="201" customFormat="1" ht="24" customHeight="1">
      <c r="A273" s="190"/>
      <c r="B273" s="189"/>
      <c r="C273" s="188"/>
      <c r="D273" s="214" t="s">
        <v>639</v>
      </c>
      <c r="E273" s="176" t="s">
        <v>30</v>
      </c>
      <c r="F273" s="187">
        <v>2.9990000000000001</v>
      </c>
      <c r="G273" s="176" t="s">
        <v>31</v>
      </c>
      <c r="H273" s="176" t="s">
        <v>32</v>
      </c>
      <c r="I273" s="176" t="s">
        <v>58</v>
      </c>
      <c r="J273" s="186">
        <v>2750</v>
      </c>
      <c r="K273" s="186">
        <v>5914</v>
      </c>
      <c r="L273" s="176">
        <v>2999</v>
      </c>
      <c r="M273" s="185" t="s">
        <v>34</v>
      </c>
      <c r="N273" s="221">
        <v>9.9600000000000009</v>
      </c>
      <c r="O273" s="184">
        <v>259.66064257028108</v>
      </c>
      <c r="P273" s="215">
        <v>10.59</v>
      </c>
      <c r="Q273" s="175" t="s">
        <v>67</v>
      </c>
      <c r="R273" s="176" t="s">
        <v>36</v>
      </c>
      <c r="S273" s="176" t="s">
        <v>38</v>
      </c>
      <c r="T273" s="214"/>
      <c r="U273" s="182"/>
      <c r="V273" s="213" t="s">
        <v>590</v>
      </c>
    </row>
    <row r="274" spans="1:22" s="201" customFormat="1" ht="24" customHeight="1">
      <c r="A274" s="190"/>
      <c r="B274" s="189"/>
      <c r="C274" s="188"/>
      <c r="D274" s="214" t="s">
        <v>639</v>
      </c>
      <c r="E274" s="176" t="s">
        <v>30</v>
      </c>
      <c r="F274" s="187">
        <v>2.9990000000000001</v>
      </c>
      <c r="G274" s="176" t="s">
        <v>31</v>
      </c>
      <c r="H274" s="176" t="s">
        <v>32</v>
      </c>
      <c r="I274" s="176" t="s">
        <v>58</v>
      </c>
      <c r="J274" s="186">
        <v>2750</v>
      </c>
      <c r="K274" s="186">
        <v>5914</v>
      </c>
      <c r="L274" s="176">
        <v>2999</v>
      </c>
      <c r="M274" s="185" t="s">
        <v>34</v>
      </c>
      <c r="N274" s="221">
        <v>9.84</v>
      </c>
      <c r="O274" s="184">
        <v>262.82723577235771</v>
      </c>
      <c r="P274" s="215">
        <v>10.59</v>
      </c>
      <c r="Q274" s="175" t="s">
        <v>67</v>
      </c>
      <c r="R274" s="176" t="s">
        <v>36</v>
      </c>
      <c r="S274" s="176" t="s">
        <v>38</v>
      </c>
      <c r="T274" s="214"/>
      <c r="U274" s="182"/>
      <c r="V274" s="213" t="s">
        <v>590</v>
      </c>
    </row>
    <row r="275" spans="1:22" s="201" customFormat="1" ht="24" customHeight="1">
      <c r="A275" s="190"/>
      <c r="B275" s="189"/>
      <c r="C275" s="188"/>
      <c r="D275" s="214" t="s">
        <v>639</v>
      </c>
      <c r="E275" s="176" t="s">
        <v>30</v>
      </c>
      <c r="F275" s="187">
        <v>2.9990000000000001</v>
      </c>
      <c r="G275" s="176" t="s">
        <v>31</v>
      </c>
      <c r="H275" s="176" t="s">
        <v>32</v>
      </c>
      <c r="I275" s="176" t="s">
        <v>58</v>
      </c>
      <c r="J275" s="186">
        <v>2913</v>
      </c>
      <c r="K275" s="186">
        <v>6715</v>
      </c>
      <c r="L275" s="176">
        <v>3637</v>
      </c>
      <c r="M275" s="185" t="s">
        <v>34</v>
      </c>
      <c r="N275" s="221">
        <v>9.07</v>
      </c>
      <c r="O275" s="184">
        <v>285.14002205071665</v>
      </c>
      <c r="P275" s="215">
        <v>9.91</v>
      </c>
      <c r="Q275" s="175" t="s">
        <v>35</v>
      </c>
      <c r="R275" s="176" t="s">
        <v>36</v>
      </c>
      <c r="S275" s="176" t="s">
        <v>38</v>
      </c>
      <c r="T275" s="214"/>
      <c r="U275" s="182"/>
      <c r="V275" s="213" t="s">
        <v>590</v>
      </c>
    </row>
    <row r="276" spans="1:22" s="201" customFormat="1" ht="24" customHeight="1">
      <c r="A276" s="190"/>
      <c r="B276" s="189"/>
      <c r="C276" s="188"/>
      <c r="D276" s="214" t="s">
        <v>639</v>
      </c>
      <c r="E276" s="176" t="s">
        <v>30</v>
      </c>
      <c r="F276" s="187">
        <v>2.9990000000000001</v>
      </c>
      <c r="G276" s="176" t="s">
        <v>31</v>
      </c>
      <c r="H276" s="176" t="s">
        <v>32</v>
      </c>
      <c r="I276" s="176" t="s">
        <v>58</v>
      </c>
      <c r="J276" s="186">
        <v>2913</v>
      </c>
      <c r="K276" s="186">
        <v>6715</v>
      </c>
      <c r="L276" s="176">
        <v>3637</v>
      </c>
      <c r="M276" s="185" t="s">
        <v>34</v>
      </c>
      <c r="N276" s="221">
        <v>8.93</v>
      </c>
      <c r="O276" s="184">
        <v>289.61030235162377</v>
      </c>
      <c r="P276" s="215">
        <v>9.91</v>
      </c>
      <c r="Q276" s="175" t="s">
        <v>35</v>
      </c>
      <c r="R276" s="176" t="s">
        <v>36</v>
      </c>
      <c r="S276" s="176" t="s">
        <v>38</v>
      </c>
      <c r="T276" s="214"/>
      <c r="U276" s="182"/>
      <c r="V276" s="213" t="s">
        <v>590</v>
      </c>
    </row>
    <row r="277" spans="1:22" s="201" customFormat="1" ht="24" customHeight="1">
      <c r="A277" s="190"/>
      <c r="B277" s="189"/>
      <c r="C277" s="188"/>
      <c r="D277" s="214" t="s">
        <v>638</v>
      </c>
      <c r="E277" s="176" t="s">
        <v>30</v>
      </c>
      <c r="F277" s="187">
        <v>2.9990000000000001</v>
      </c>
      <c r="G277" s="176" t="s">
        <v>31</v>
      </c>
      <c r="H277" s="176" t="s">
        <v>32</v>
      </c>
      <c r="I277" s="176" t="s">
        <v>58</v>
      </c>
      <c r="J277" s="186">
        <v>2496</v>
      </c>
      <c r="K277" s="186">
        <v>4661</v>
      </c>
      <c r="L277" s="176">
        <v>2000</v>
      </c>
      <c r="M277" s="185" t="s">
        <v>34</v>
      </c>
      <c r="N277" s="221">
        <v>11.58</v>
      </c>
      <c r="O277" s="184">
        <v>223.33506044905008</v>
      </c>
      <c r="P277" s="215">
        <v>11.93</v>
      </c>
      <c r="Q277" s="175" t="s">
        <v>35</v>
      </c>
      <c r="R277" s="176" t="s">
        <v>36</v>
      </c>
      <c r="S277" s="176" t="s">
        <v>38</v>
      </c>
      <c r="T277" s="214"/>
      <c r="U277" s="182"/>
      <c r="V277" s="213">
        <v>97</v>
      </c>
    </row>
    <row r="278" spans="1:22" s="201" customFormat="1" ht="24" customHeight="1">
      <c r="A278" s="190"/>
      <c r="B278" s="189"/>
      <c r="C278" s="188"/>
      <c r="D278" s="214" t="s">
        <v>638</v>
      </c>
      <c r="E278" s="176" t="s">
        <v>30</v>
      </c>
      <c r="F278" s="187">
        <v>2.9990000000000001</v>
      </c>
      <c r="G278" s="176" t="s">
        <v>31</v>
      </c>
      <c r="H278" s="176" t="s">
        <v>32</v>
      </c>
      <c r="I278" s="176" t="s">
        <v>58</v>
      </c>
      <c r="J278" s="186">
        <v>2496</v>
      </c>
      <c r="K278" s="186">
        <v>4661</v>
      </c>
      <c r="L278" s="176">
        <v>2000</v>
      </c>
      <c r="M278" s="185" t="s">
        <v>34</v>
      </c>
      <c r="N278" s="221">
        <v>11.37</v>
      </c>
      <c r="O278" s="184">
        <v>227.45998240985048</v>
      </c>
      <c r="P278" s="215">
        <v>11.93</v>
      </c>
      <c r="Q278" s="175" t="s">
        <v>35</v>
      </c>
      <c r="R278" s="176" t="s">
        <v>36</v>
      </c>
      <c r="S278" s="176" t="s">
        <v>38</v>
      </c>
      <c r="T278" s="214"/>
      <c r="U278" s="182"/>
      <c r="V278" s="213">
        <v>95</v>
      </c>
    </row>
    <row r="279" spans="1:22" s="201" customFormat="1" ht="24" customHeight="1">
      <c r="A279" s="190"/>
      <c r="B279" s="189"/>
      <c r="C279" s="188"/>
      <c r="D279" s="214" t="s">
        <v>638</v>
      </c>
      <c r="E279" s="176" t="s">
        <v>30</v>
      </c>
      <c r="F279" s="187">
        <v>2.9990000000000001</v>
      </c>
      <c r="G279" s="176" t="s">
        <v>31</v>
      </c>
      <c r="H279" s="176" t="s">
        <v>32</v>
      </c>
      <c r="I279" s="176" t="s">
        <v>58</v>
      </c>
      <c r="J279" s="186">
        <v>2496</v>
      </c>
      <c r="K279" s="186">
        <v>4661</v>
      </c>
      <c r="L279" s="176">
        <v>2000</v>
      </c>
      <c r="M279" s="185" t="s">
        <v>34</v>
      </c>
      <c r="N279" s="221">
        <v>11.36</v>
      </c>
      <c r="O279" s="184">
        <v>227.66021126760566</v>
      </c>
      <c r="P279" s="215">
        <v>11.93</v>
      </c>
      <c r="Q279" s="175" t="s">
        <v>67</v>
      </c>
      <c r="R279" s="176" t="s">
        <v>36</v>
      </c>
      <c r="S279" s="176" t="s">
        <v>38</v>
      </c>
      <c r="T279" s="214"/>
      <c r="U279" s="182"/>
      <c r="V279" s="213">
        <v>95</v>
      </c>
    </row>
    <row r="280" spans="1:22" s="201" customFormat="1" ht="24" customHeight="1">
      <c r="A280" s="190"/>
      <c r="B280" s="189"/>
      <c r="C280" s="188"/>
      <c r="D280" s="214" t="s">
        <v>638</v>
      </c>
      <c r="E280" s="176" t="s">
        <v>30</v>
      </c>
      <c r="F280" s="187">
        <v>2.9990000000000001</v>
      </c>
      <c r="G280" s="176" t="s">
        <v>31</v>
      </c>
      <c r="H280" s="176" t="s">
        <v>32</v>
      </c>
      <c r="I280" s="176" t="s">
        <v>58</v>
      </c>
      <c r="J280" s="186">
        <v>2496</v>
      </c>
      <c r="K280" s="186">
        <v>4661</v>
      </c>
      <c r="L280" s="176">
        <v>2000</v>
      </c>
      <c r="M280" s="185" t="s">
        <v>34</v>
      </c>
      <c r="N280" s="221">
        <v>11.01</v>
      </c>
      <c r="O280" s="184">
        <v>234.89736603088102</v>
      </c>
      <c r="P280" s="215">
        <v>11.93</v>
      </c>
      <c r="Q280" s="175" t="s">
        <v>67</v>
      </c>
      <c r="R280" s="176" t="s">
        <v>36</v>
      </c>
      <c r="S280" s="176" t="s">
        <v>38</v>
      </c>
      <c r="T280" s="214"/>
      <c r="U280" s="182"/>
      <c r="V280" s="213" t="s">
        <v>590</v>
      </c>
    </row>
    <row r="281" spans="1:22" s="201" customFormat="1" ht="24" customHeight="1">
      <c r="A281" s="190"/>
      <c r="B281" s="189"/>
      <c r="C281" s="188"/>
      <c r="D281" s="214" t="s">
        <v>638</v>
      </c>
      <c r="E281" s="176" t="s">
        <v>30</v>
      </c>
      <c r="F281" s="187">
        <v>2.9990000000000001</v>
      </c>
      <c r="G281" s="176" t="s">
        <v>31</v>
      </c>
      <c r="H281" s="176" t="s">
        <v>32</v>
      </c>
      <c r="I281" s="176" t="s">
        <v>58</v>
      </c>
      <c r="J281" s="186">
        <v>2750</v>
      </c>
      <c r="K281" s="186">
        <v>5914</v>
      </c>
      <c r="L281" s="176">
        <v>2999</v>
      </c>
      <c r="M281" s="185" t="s">
        <v>34</v>
      </c>
      <c r="N281" s="221">
        <v>10.31</v>
      </c>
      <c r="O281" s="184">
        <v>250.84578079534433</v>
      </c>
      <c r="P281" s="215">
        <v>10.59</v>
      </c>
      <c r="Q281" s="175" t="s">
        <v>35</v>
      </c>
      <c r="R281" s="176" t="s">
        <v>36</v>
      </c>
      <c r="S281" s="176" t="s">
        <v>38</v>
      </c>
      <c r="T281" s="214"/>
      <c r="U281" s="182"/>
      <c r="V281" s="213">
        <v>97</v>
      </c>
    </row>
    <row r="282" spans="1:22" s="201" customFormat="1" ht="24" customHeight="1">
      <c r="A282" s="190"/>
      <c r="B282" s="189"/>
      <c r="C282" s="188"/>
      <c r="D282" s="214" t="s">
        <v>638</v>
      </c>
      <c r="E282" s="176" t="s">
        <v>30</v>
      </c>
      <c r="F282" s="187">
        <v>2.9990000000000001</v>
      </c>
      <c r="G282" s="176" t="s">
        <v>31</v>
      </c>
      <c r="H282" s="176" t="s">
        <v>32</v>
      </c>
      <c r="I282" s="176" t="s">
        <v>58</v>
      </c>
      <c r="J282" s="186">
        <v>2750</v>
      </c>
      <c r="K282" s="186">
        <v>5914</v>
      </c>
      <c r="L282" s="176">
        <v>2999</v>
      </c>
      <c r="M282" s="185" t="s">
        <v>34</v>
      </c>
      <c r="N282" s="221">
        <v>10.11</v>
      </c>
      <c r="O282" s="184">
        <v>255.80811078140457</v>
      </c>
      <c r="P282" s="215">
        <v>10.59</v>
      </c>
      <c r="Q282" s="175" t="s">
        <v>35</v>
      </c>
      <c r="R282" s="176" t="s">
        <v>36</v>
      </c>
      <c r="S282" s="176" t="s">
        <v>38</v>
      </c>
      <c r="T282" s="214"/>
      <c r="U282" s="182"/>
      <c r="V282" s="213">
        <v>95</v>
      </c>
    </row>
    <row r="283" spans="1:22" s="201" customFormat="1" ht="24" customHeight="1">
      <c r="A283" s="190"/>
      <c r="B283" s="189"/>
      <c r="C283" s="188"/>
      <c r="D283" s="214" t="s">
        <v>638</v>
      </c>
      <c r="E283" s="176" t="s">
        <v>30</v>
      </c>
      <c r="F283" s="187">
        <v>2.9990000000000001</v>
      </c>
      <c r="G283" s="176" t="s">
        <v>31</v>
      </c>
      <c r="H283" s="176" t="s">
        <v>32</v>
      </c>
      <c r="I283" s="176" t="s">
        <v>58</v>
      </c>
      <c r="J283" s="186">
        <v>2750</v>
      </c>
      <c r="K283" s="186">
        <v>5914</v>
      </c>
      <c r="L283" s="176">
        <v>2999</v>
      </c>
      <c r="M283" s="185" t="s">
        <v>34</v>
      </c>
      <c r="N283" s="221">
        <v>9.9600000000000009</v>
      </c>
      <c r="O283" s="184">
        <v>259.66064257028108</v>
      </c>
      <c r="P283" s="215">
        <v>10.59</v>
      </c>
      <c r="Q283" s="175" t="s">
        <v>67</v>
      </c>
      <c r="R283" s="176" t="s">
        <v>36</v>
      </c>
      <c r="S283" s="176" t="s">
        <v>38</v>
      </c>
      <c r="T283" s="214"/>
      <c r="U283" s="182"/>
      <c r="V283" s="213" t="s">
        <v>590</v>
      </c>
    </row>
    <row r="284" spans="1:22" s="201" customFormat="1" ht="24" customHeight="1">
      <c r="A284" s="190"/>
      <c r="B284" s="189"/>
      <c r="C284" s="188"/>
      <c r="D284" s="214" t="s">
        <v>638</v>
      </c>
      <c r="E284" s="176" t="s">
        <v>30</v>
      </c>
      <c r="F284" s="187">
        <v>2.9990000000000001</v>
      </c>
      <c r="G284" s="176" t="s">
        <v>31</v>
      </c>
      <c r="H284" s="176" t="s">
        <v>32</v>
      </c>
      <c r="I284" s="176" t="s">
        <v>58</v>
      </c>
      <c r="J284" s="186">
        <v>2750</v>
      </c>
      <c r="K284" s="186">
        <v>5914</v>
      </c>
      <c r="L284" s="176">
        <v>2999</v>
      </c>
      <c r="M284" s="185" t="s">
        <v>34</v>
      </c>
      <c r="N284" s="221">
        <v>9.84</v>
      </c>
      <c r="O284" s="184">
        <v>262.82723577235771</v>
      </c>
      <c r="P284" s="215">
        <v>10.59</v>
      </c>
      <c r="Q284" s="175" t="s">
        <v>67</v>
      </c>
      <c r="R284" s="176" t="s">
        <v>36</v>
      </c>
      <c r="S284" s="176" t="s">
        <v>38</v>
      </c>
      <c r="T284" s="214"/>
      <c r="U284" s="182"/>
      <c r="V284" s="213" t="s">
        <v>590</v>
      </c>
    </row>
    <row r="285" spans="1:22" s="201" customFormat="1" ht="24" customHeight="1">
      <c r="A285" s="190"/>
      <c r="B285" s="189"/>
      <c r="C285" s="188"/>
      <c r="D285" s="214" t="s">
        <v>637</v>
      </c>
      <c r="E285" s="176" t="s">
        <v>30</v>
      </c>
      <c r="F285" s="187">
        <v>2.9990000000000001</v>
      </c>
      <c r="G285" s="176" t="s">
        <v>31</v>
      </c>
      <c r="H285" s="176" t="s">
        <v>32</v>
      </c>
      <c r="I285" s="176" t="s">
        <v>58</v>
      </c>
      <c r="J285" s="186">
        <v>2496</v>
      </c>
      <c r="K285" s="186">
        <v>4661</v>
      </c>
      <c r="L285" s="176">
        <v>2000</v>
      </c>
      <c r="M285" s="185" t="s">
        <v>34</v>
      </c>
      <c r="N285" s="221">
        <v>11.58</v>
      </c>
      <c r="O285" s="184">
        <v>223.33506044905008</v>
      </c>
      <c r="P285" s="215">
        <v>11.93</v>
      </c>
      <c r="Q285" s="175" t="s">
        <v>35</v>
      </c>
      <c r="R285" s="176" t="s">
        <v>36</v>
      </c>
      <c r="S285" s="176" t="s">
        <v>38</v>
      </c>
      <c r="T285" s="214"/>
      <c r="U285" s="182"/>
      <c r="V285" s="213">
        <v>97</v>
      </c>
    </row>
    <row r="286" spans="1:22" s="201" customFormat="1" ht="24" customHeight="1">
      <c r="A286" s="190"/>
      <c r="B286" s="189"/>
      <c r="C286" s="188"/>
      <c r="D286" s="214" t="s">
        <v>637</v>
      </c>
      <c r="E286" s="176" t="s">
        <v>30</v>
      </c>
      <c r="F286" s="187">
        <v>2.9990000000000001</v>
      </c>
      <c r="G286" s="176" t="s">
        <v>31</v>
      </c>
      <c r="H286" s="176" t="s">
        <v>32</v>
      </c>
      <c r="I286" s="176" t="s">
        <v>58</v>
      </c>
      <c r="J286" s="186">
        <v>2496</v>
      </c>
      <c r="K286" s="186">
        <v>4661</v>
      </c>
      <c r="L286" s="176">
        <v>2000</v>
      </c>
      <c r="M286" s="185" t="s">
        <v>34</v>
      </c>
      <c r="N286" s="221">
        <v>11.37</v>
      </c>
      <c r="O286" s="184">
        <v>227.45998240985048</v>
      </c>
      <c r="P286" s="215">
        <v>11.93</v>
      </c>
      <c r="Q286" s="175" t="s">
        <v>35</v>
      </c>
      <c r="R286" s="176" t="s">
        <v>36</v>
      </c>
      <c r="S286" s="176" t="s">
        <v>38</v>
      </c>
      <c r="T286" s="214"/>
      <c r="U286" s="182"/>
      <c r="V286" s="213">
        <v>95</v>
      </c>
    </row>
    <row r="287" spans="1:22" s="201" customFormat="1" ht="24" customHeight="1">
      <c r="A287" s="190"/>
      <c r="B287" s="189"/>
      <c r="C287" s="188"/>
      <c r="D287" s="214" t="s">
        <v>637</v>
      </c>
      <c r="E287" s="176" t="s">
        <v>30</v>
      </c>
      <c r="F287" s="187">
        <v>2.9990000000000001</v>
      </c>
      <c r="G287" s="176" t="s">
        <v>31</v>
      </c>
      <c r="H287" s="176" t="s">
        <v>32</v>
      </c>
      <c r="I287" s="176" t="s">
        <v>58</v>
      </c>
      <c r="J287" s="186">
        <v>2496</v>
      </c>
      <c r="K287" s="186">
        <v>4661</v>
      </c>
      <c r="L287" s="176">
        <v>2000</v>
      </c>
      <c r="M287" s="185" t="s">
        <v>34</v>
      </c>
      <c r="N287" s="221">
        <v>11.36</v>
      </c>
      <c r="O287" s="184">
        <v>227.66021126760566</v>
      </c>
      <c r="P287" s="215">
        <v>11.93</v>
      </c>
      <c r="Q287" s="175" t="s">
        <v>67</v>
      </c>
      <c r="R287" s="176" t="s">
        <v>36</v>
      </c>
      <c r="S287" s="176" t="s">
        <v>38</v>
      </c>
      <c r="T287" s="214"/>
      <c r="U287" s="182"/>
      <c r="V287" s="213">
        <v>95</v>
      </c>
    </row>
    <row r="288" spans="1:22" s="201" customFormat="1" ht="24" customHeight="1">
      <c r="A288" s="190"/>
      <c r="B288" s="189"/>
      <c r="C288" s="188"/>
      <c r="D288" s="214" t="s">
        <v>637</v>
      </c>
      <c r="E288" s="176" t="s">
        <v>30</v>
      </c>
      <c r="F288" s="187">
        <v>2.9990000000000001</v>
      </c>
      <c r="G288" s="176" t="s">
        <v>31</v>
      </c>
      <c r="H288" s="176" t="s">
        <v>32</v>
      </c>
      <c r="I288" s="176" t="s">
        <v>58</v>
      </c>
      <c r="J288" s="186">
        <v>2496</v>
      </c>
      <c r="K288" s="186">
        <v>4661</v>
      </c>
      <c r="L288" s="176">
        <v>2000</v>
      </c>
      <c r="M288" s="185" t="s">
        <v>34</v>
      </c>
      <c r="N288" s="221">
        <v>11.01</v>
      </c>
      <c r="O288" s="184">
        <v>234.89736603088102</v>
      </c>
      <c r="P288" s="215">
        <v>11.93</v>
      </c>
      <c r="Q288" s="175" t="s">
        <v>67</v>
      </c>
      <c r="R288" s="176" t="s">
        <v>36</v>
      </c>
      <c r="S288" s="176" t="s">
        <v>38</v>
      </c>
      <c r="T288" s="214"/>
      <c r="U288" s="182"/>
      <c r="V288" s="213" t="s">
        <v>590</v>
      </c>
    </row>
    <row r="289" spans="1:22" s="201" customFormat="1" ht="24" customHeight="1">
      <c r="A289" s="190"/>
      <c r="B289" s="189"/>
      <c r="C289" s="188"/>
      <c r="D289" s="214" t="s">
        <v>637</v>
      </c>
      <c r="E289" s="176" t="s">
        <v>30</v>
      </c>
      <c r="F289" s="187">
        <v>2.9990000000000001</v>
      </c>
      <c r="G289" s="176" t="s">
        <v>31</v>
      </c>
      <c r="H289" s="176" t="s">
        <v>32</v>
      </c>
      <c r="I289" s="176" t="s">
        <v>58</v>
      </c>
      <c r="J289" s="186">
        <v>2750</v>
      </c>
      <c r="K289" s="186">
        <v>5914</v>
      </c>
      <c r="L289" s="176">
        <v>2999</v>
      </c>
      <c r="M289" s="185" t="s">
        <v>34</v>
      </c>
      <c r="N289" s="221">
        <v>10.31</v>
      </c>
      <c r="O289" s="184">
        <v>250.84578079534433</v>
      </c>
      <c r="P289" s="215">
        <v>10.59</v>
      </c>
      <c r="Q289" s="175" t="s">
        <v>35</v>
      </c>
      <c r="R289" s="176" t="s">
        <v>36</v>
      </c>
      <c r="S289" s="176" t="s">
        <v>38</v>
      </c>
      <c r="T289" s="214"/>
      <c r="U289" s="182"/>
      <c r="V289" s="213">
        <v>97</v>
      </c>
    </row>
    <row r="290" spans="1:22" s="201" customFormat="1" ht="24" customHeight="1">
      <c r="A290" s="190"/>
      <c r="B290" s="189"/>
      <c r="C290" s="188"/>
      <c r="D290" s="214" t="s">
        <v>637</v>
      </c>
      <c r="E290" s="176" t="s">
        <v>30</v>
      </c>
      <c r="F290" s="187">
        <v>2.9990000000000001</v>
      </c>
      <c r="G290" s="176" t="s">
        <v>31</v>
      </c>
      <c r="H290" s="176" t="s">
        <v>32</v>
      </c>
      <c r="I290" s="176" t="s">
        <v>58</v>
      </c>
      <c r="J290" s="186">
        <v>2750</v>
      </c>
      <c r="K290" s="186">
        <v>5914</v>
      </c>
      <c r="L290" s="176">
        <v>2999</v>
      </c>
      <c r="M290" s="185" t="s">
        <v>34</v>
      </c>
      <c r="N290" s="221">
        <v>10.11</v>
      </c>
      <c r="O290" s="184">
        <v>255.80811078140457</v>
      </c>
      <c r="P290" s="215">
        <v>10.59</v>
      </c>
      <c r="Q290" s="175" t="s">
        <v>35</v>
      </c>
      <c r="R290" s="176" t="s">
        <v>36</v>
      </c>
      <c r="S290" s="176" t="s">
        <v>38</v>
      </c>
      <c r="T290" s="214"/>
      <c r="U290" s="182"/>
      <c r="V290" s="213">
        <v>95</v>
      </c>
    </row>
    <row r="291" spans="1:22" s="201" customFormat="1" ht="24" customHeight="1">
      <c r="A291" s="190"/>
      <c r="B291" s="189"/>
      <c r="C291" s="188"/>
      <c r="D291" s="214" t="s">
        <v>637</v>
      </c>
      <c r="E291" s="176" t="s">
        <v>30</v>
      </c>
      <c r="F291" s="187">
        <v>2.9990000000000001</v>
      </c>
      <c r="G291" s="176" t="s">
        <v>31</v>
      </c>
      <c r="H291" s="176" t="s">
        <v>32</v>
      </c>
      <c r="I291" s="176" t="s">
        <v>58</v>
      </c>
      <c r="J291" s="186">
        <v>2750</v>
      </c>
      <c r="K291" s="186">
        <v>5914</v>
      </c>
      <c r="L291" s="176">
        <v>2999</v>
      </c>
      <c r="M291" s="185" t="s">
        <v>34</v>
      </c>
      <c r="N291" s="221">
        <v>9.9600000000000009</v>
      </c>
      <c r="O291" s="184">
        <v>259.66064257028108</v>
      </c>
      <c r="P291" s="215">
        <v>10.59</v>
      </c>
      <c r="Q291" s="175" t="s">
        <v>67</v>
      </c>
      <c r="R291" s="176" t="s">
        <v>36</v>
      </c>
      <c r="S291" s="176" t="s">
        <v>38</v>
      </c>
      <c r="T291" s="214"/>
      <c r="U291" s="182"/>
      <c r="V291" s="213" t="s">
        <v>590</v>
      </c>
    </row>
    <row r="292" spans="1:22" s="201" customFormat="1" ht="24" customHeight="1">
      <c r="A292" s="190"/>
      <c r="B292" s="189"/>
      <c r="C292" s="188"/>
      <c r="D292" s="214" t="s">
        <v>637</v>
      </c>
      <c r="E292" s="176" t="s">
        <v>30</v>
      </c>
      <c r="F292" s="187">
        <v>2.9990000000000001</v>
      </c>
      <c r="G292" s="176" t="s">
        <v>31</v>
      </c>
      <c r="H292" s="176" t="s">
        <v>32</v>
      </c>
      <c r="I292" s="176" t="s">
        <v>58</v>
      </c>
      <c r="J292" s="186">
        <v>2750</v>
      </c>
      <c r="K292" s="186">
        <v>5914</v>
      </c>
      <c r="L292" s="176">
        <v>2999</v>
      </c>
      <c r="M292" s="185" t="s">
        <v>34</v>
      </c>
      <c r="N292" s="221">
        <v>9.84</v>
      </c>
      <c r="O292" s="184">
        <v>262.82723577235771</v>
      </c>
      <c r="P292" s="215">
        <v>10.59</v>
      </c>
      <c r="Q292" s="175" t="s">
        <v>67</v>
      </c>
      <c r="R292" s="176" t="s">
        <v>36</v>
      </c>
      <c r="S292" s="176" t="s">
        <v>38</v>
      </c>
      <c r="T292" s="214"/>
      <c r="U292" s="182"/>
      <c r="V292" s="213" t="s">
        <v>590</v>
      </c>
    </row>
    <row r="293" spans="1:22" s="201" customFormat="1" ht="24" customHeight="1">
      <c r="A293" s="190"/>
      <c r="B293" s="189"/>
      <c r="C293" s="188"/>
      <c r="D293" s="214" t="s">
        <v>636</v>
      </c>
      <c r="E293" s="176" t="s">
        <v>30</v>
      </c>
      <c r="F293" s="187">
        <v>2.9990000000000001</v>
      </c>
      <c r="G293" s="176" t="s">
        <v>31</v>
      </c>
      <c r="H293" s="176" t="s">
        <v>32</v>
      </c>
      <c r="I293" s="176" t="s">
        <v>58</v>
      </c>
      <c r="J293" s="186">
        <v>2496</v>
      </c>
      <c r="K293" s="186">
        <v>4661</v>
      </c>
      <c r="L293" s="176">
        <v>2000</v>
      </c>
      <c r="M293" s="185" t="s">
        <v>34</v>
      </c>
      <c r="N293" s="221">
        <v>11.58</v>
      </c>
      <c r="O293" s="184">
        <v>223.33506044905008</v>
      </c>
      <c r="P293" s="215">
        <v>11.93</v>
      </c>
      <c r="Q293" s="175" t="s">
        <v>35</v>
      </c>
      <c r="R293" s="176" t="s">
        <v>36</v>
      </c>
      <c r="S293" s="176" t="s">
        <v>38</v>
      </c>
      <c r="T293" s="214"/>
      <c r="U293" s="182"/>
      <c r="V293" s="213">
        <v>97</v>
      </c>
    </row>
    <row r="294" spans="1:22" s="201" customFormat="1" ht="24" customHeight="1">
      <c r="A294" s="190"/>
      <c r="B294" s="189"/>
      <c r="C294" s="188"/>
      <c r="D294" s="214" t="s">
        <v>636</v>
      </c>
      <c r="E294" s="176" t="s">
        <v>30</v>
      </c>
      <c r="F294" s="187">
        <v>2.9990000000000001</v>
      </c>
      <c r="G294" s="176" t="s">
        <v>31</v>
      </c>
      <c r="H294" s="176" t="s">
        <v>32</v>
      </c>
      <c r="I294" s="176" t="s">
        <v>58</v>
      </c>
      <c r="J294" s="186">
        <v>2496</v>
      </c>
      <c r="K294" s="186">
        <v>4661</v>
      </c>
      <c r="L294" s="176">
        <v>2000</v>
      </c>
      <c r="M294" s="185" t="s">
        <v>34</v>
      </c>
      <c r="N294" s="221">
        <v>11.37</v>
      </c>
      <c r="O294" s="184">
        <v>227.45998240985048</v>
      </c>
      <c r="P294" s="215">
        <v>11.93</v>
      </c>
      <c r="Q294" s="175" t="s">
        <v>35</v>
      </c>
      <c r="R294" s="176" t="s">
        <v>36</v>
      </c>
      <c r="S294" s="176" t="s">
        <v>38</v>
      </c>
      <c r="T294" s="214"/>
      <c r="U294" s="182"/>
      <c r="V294" s="213">
        <v>95</v>
      </c>
    </row>
    <row r="295" spans="1:22" s="201" customFormat="1" ht="24" customHeight="1">
      <c r="A295" s="190"/>
      <c r="B295" s="189"/>
      <c r="C295" s="188"/>
      <c r="D295" s="214" t="s">
        <v>636</v>
      </c>
      <c r="E295" s="176" t="s">
        <v>30</v>
      </c>
      <c r="F295" s="187">
        <v>2.9990000000000001</v>
      </c>
      <c r="G295" s="176" t="s">
        <v>31</v>
      </c>
      <c r="H295" s="176" t="s">
        <v>32</v>
      </c>
      <c r="I295" s="176" t="s">
        <v>58</v>
      </c>
      <c r="J295" s="186">
        <v>2496</v>
      </c>
      <c r="K295" s="186">
        <v>4661</v>
      </c>
      <c r="L295" s="176">
        <v>2000</v>
      </c>
      <c r="M295" s="185" t="s">
        <v>34</v>
      </c>
      <c r="N295" s="221">
        <v>11.36</v>
      </c>
      <c r="O295" s="184">
        <v>227.66021126760566</v>
      </c>
      <c r="P295" s="215">
        <v>11.93</v>
      </c>
      <c r="Q295" s="175" t="s">
        <v>67</v>
      </c>
      <c r="R295" s="176" t="s">
        <v>36</v>
      </c>
      <c r="S295" s="176" t="s">
        <v>38</v>
      </c>
      <c r="T295" s="214"/>
      <c r="U295" s="182"/>
      <c r="V295" s="213">
        <v>95</v>
      </c>
    </row>
    <row r="296" spans="1:22" s="201" customFormat="1" ht="24" customHeight="1">
      <c r="A296" s="190"/>
      <c r="B296" s="189"/>
      <c r="C296" s="188"/>
      <c r="D296" s="214" t="s">
        <v>636</v>
      </c>
      <c r="E296" s="176" t="s">
        <v>30</v>
      </c>
      <c r="F296" s="187">
        <v>2.9990000000000001</v>
      </c>
      <c r="G296" s="176" t="s">
        <v>31</v>
      </c>
      <c r="H296" s="176" t="s">
        <v>32</v>
      </c>
      <c r="I296" s="176" t="s">
        <v>58</v>
      </c>
      <c r="J296" s="186">
        <v>2496</v>
      </c>
      <c r="K296" s="186">
        <v>4661</v>
      </c>
      <c r="L296" s="176">
        <v>2000</v>
      </c>
      <c r="M296" s="185" t="s">
        <v>34</v>
      </c>
      <c r="N296" s="221">
        <v>11.01</v>
      </c>
      <c r="O296" s="184">
        <v>234.89736603088102</v>
      </c>
      <c r="P296" s="215">
        <v>11.93</v>
      </c>
      <c r="Q296" s="175" t="s">
        <v>67</v>
      </c>
      <c r="R296" s="176" t="s">
        <v>36</v>
      </c>
      <c r="S296" s="176" t="s">
        <v>38</v>
      </c>
      <c r="T296" s="214"/>
      <c r="U296" s="182"/>
      <c r="V296" s="213" t="s">
        <v>590</v>
      </c>
    </row>
    <row r="297" spans="1:22" s="201" customFormat="1" ht="24" customHeight="1">
      <c r="A297" s="190"/>
      <c r="B297" s="189"/>
      <c r="C297" s="188"/>
      <c r="D297" s="214" t="s">
        <v>636</v>
      </c>
      <c r="E297" s="176" t="s">
        <v>30</v>
      </c>
      <c r="F297" s="187">
        <v>2.9990000000000001</v>
      </c>
      <c r="G297" s="176" t="s">
        <v>31</v>
      </c>
      <c r="H297" s="176" t="s">
        <v>32</v>
      </c>
      <c r="I297" s="176" t="s">
        <v>58</v>
      </c>
      <c r="J297" s="186">
        <v>2750</v>
      </c>
      <c r="K297" s="186">
        <v>5914</v>
      </c>
      <c r="L297" s="176">
        <v>2999</v>
      </c>
      <c r="M297" s="185" t="s">
        <v>34</v>
      </c>
      <c r="N297" s="221">
        <v>10.31</v>
      </c>
      <c r="O297" s="184">
        <v>250.84578079534433</v>
      </c>
      <c r="P297" s="215">
        <v>10.59</v>
      </c>
      <c r="Q297" s="175" t="s">
        <v>35</v>
      </c>
      <c r="R297" s="176" t="s">
        <v>36</v>
      </c>
      <c r="S297" s="176" t="s">
        <v>38</v>
      </c>
      <c r="T297" s="214"/>
      <c r="U297" s="182"/>
      <c r="V297" s="213">
        <v>97</v>
      </c>
    </row>
    <row r="298" spans="1:22" s="201" customFormat="1" ht="24" customHeight="1">
      <c r="A298" s="190"/>
      <c r="B298" s="189"/>
      <c r="C298" s="188"/>
      <c r="D298" s="214" t="s">
        <v>636</v>
      </c>
      <c r="E298" s="176" t="s">
        <v>30</v>
      </c>
      <c r="F298" s="187">
        <v>2.9990000000000001</v>
      </c>
      <c r="G298" s="176" t="s">
        <v>31</v>
      </c>
      <c r="H298" s="176" t="s">
        <v>32</v>
      </c>
      <c r="I298" s="176" t="s">
        <v>58</v>
      </c>
      <c r="J298" s="186">
        <v>2750</v>
      </c>
      <c r="K298" s="186">
        <v>5914</v>
      </c>
      <c r="L298" s="176">
        <v>2999</v>
      </c>
      <c r="M298" s="185" t="s">
        <v>34</v>
      </c>
      <c r="N298" s="221">
        <v>10.11</v>
      </c>
      <c r="O298" s="184">
        <v>255.80811078140457</v>
      </c>
      <c r="P298" s="215">
        <v>10.59</v>
      </c>
      <c r="Q298" s="175" t="s">
        <v>35</v>
      </c>
      <c r="R298" s="176" t="s">
        <v>36</v>
      </c>
      <c r="S298" s="176" t="s">
        <v>38</v>
      </c>
      <c r="T298" s="214"/>
      <c r="U298" s="182"/>
      <c r="V298" s="213">
        <v>95</v>
      </c>
    </row>
    <row r="299" spans="1:22" s="201" customFormat="1" ht="24" customHeight="1">
      <c r="A299" s="190"/>
      <c r="B299" s="189"/>
      <c r="C299" s="188"/>
      <c r="D299" s="214" t="s">
        <v>636</v>
      </c>
      <c r="E299" s="176" t="s">
        <v>30</v>
      </c>
      <c r="F299" s="187">
        <v>2.9990000000000001</v>
      </c>
      <c r="G299" s="176" t="s">
        <v>31</v>
      </c>
      <c r="H299" s="176" t="s">
        <v>32</v>
      </c>
      <c r="I299" s="176" t="s">
        <v>58</v>
      </c>
      <c r="J299" s="186">
        <v>2750</v>
      </c>
      <c r="K299" s="186">
        <v>5914</v>
      </c>
      <c r="L299" s="176">
        <v>2999</v>
      </c>
      <c r="M299" s="185" t="s">
        <v>34</v>
      </c>
      <c r="N299" s="221">
        <v>9.9600000000000009</v>
      </c>
      <c r="O299" s="184">
        <v>259.66064257028108</v>
      </c>
      <c r="P299" s="215">
        <v>10.59</v>
      </c>
      <c r="Q299" s="175" t="s">
        <v>67</v>
      </c>
      <c r="R299" s="176" t="s">
        <v>36</v>
      </c>
      <c r="S299" s="176" t="s">
        <v>38</v>
      </c>
      <c r="T299" s="214"/>
      <c r="U299" s="182"/>
      <c r="V299" s="213" t="s">
        <v>590</v>
      </c>
    </row>
    <row r="300" spans="1:22" s="201" customFormat="1" ht="24" customHeight="1">
      <c r="A300" s="190"/>
      <c r="B300" s="189"/>
      <c r="C300" s="188"/>
      <c r="D300" s="214" t="s">
        <v>636</v>
      </c>
      <c r="E300" s="176" t="s">
        <v>30</v>
      </c>
      <c r="F300" s="187">
        <v>2.9990000000000001</v>
      </c>
      <c r="G300" s="176" t="s">
        <v>31</v>
      </c>
      <c r="H300" s="176" t="s">
        <v>32</v>
      </c>
      <c r="I300" s="176" t="s">
        <v>58</v>
      </c>
      <c r="J300" s="186">
        <v>2750</v>
      </c>
      <c r="K300" s="186">
        <v>5914</v>
      </c>
      <c r="L300" s="176">
        <v>2999</v>
      </c>
      <c r="M300" s="185" t="s">
        <v>34</v>
      </c>
      <c r="N300" s="221">
        <v>9.84</v>
      </c>
      <c r="O300" s="184">
        <v>262.82723577235771</v>
      </c>
      <c r="P300" s="215">
        <v>10.59</v>
      </c>
      <c r="Q300" s="175" t="s">
        <v>67</v>
      </c>
      <c r="R300" s="176" t="s">
        <v>36</v>
      </c>
      <c r="S300" s="176" t="s">
        <v>38</v>
      </c>
      <c r="T300" s="214"/>
      <c r="U300" s="182"/>
      <c r="V300" s="213" t="s">
        <v>590</v>
      </c>
    </row>
    <row r="301" spans="1:22" s="201" customFormat="1" ht="24" customHeight="1">
      <c r="A301" s="190"/>
      <c r="B301" s="189"/>
      <c r="C301" s="188"/>
      <c r="D301" s="214" t="s">
        <v>636</v>
      </c>
      <c r="E301" s="176" t="s">
        <v>30</v>
      </c>
      <c r="F301" s="187">
        <v>2.9990000000000001</v>
      </c>
      <c r="G301" s="176" t="s">
        <v>31</v>
      </c>
      <c r="H301" s="176" t="s">
        <v>32</v>
      </c>
      <c r="I301" s="176" t="s">
        <v>58</v>
      </c>
      <c r="J301" s="186">
        <v>2913</v>
      </c>
      <c r="K301" s="186">
        <v>6715</v>
      </c>
      <c r="L301" s="176">
        <v>3637</v>
      </c>
      <c r="M301" s="185" t="s">
        <v>34</v>
      </c>
      <c r="N301" s="221">
        <v>9.07</v>
      </c>
      <c r="O301" s="184">
        <v>285.14002205071665</v>
      </c>
      <c r="P301" s="215">
        <v>9.91</v>
      </c>
      <c r="Q301" s="175" t="s">
        <v>35</v>
      </c>
      <c r="R301" s="176" t="s">
        <v>36</v>
      </c>
      <c r="S301" s="176" t="s">
        <v>38</v>
      </c>
      <c r="T301" s="214"/>
      <c r="U301" s="182"/>
      <c r="V301" s="213" t="s">
        <v>590</v>
      </c>
    </row>
    <row r="302" spans="1:22" s="201" customFormat="1" ht="24" customHeight="1">
      <c r="A302" s="190"/>
      <c r="B302" s="189"/>
      <c r="C302" s="188"/>
      <c r="D302" s="214" t="s">
        <v>636</v>
      </c>
      <c r="E302" s="176" t="s">
        <v>30</v>
      </c>
      <c r="F302" s="187">
        <v>2.9990000000000001</v>
      </c>
      <c r="G302" s="176" t="s">
        <v>31</v>
      </c>
      <c r="H302" s="176" t="s">
        <v>32</v>
      </c>
      <c r="I302" s="176" t="s">
        <v>58</v>
      </c>
      <c r="J302" s="186">
        <v>2913</v>
      </c>
      <c r="K302" s="186">
        <v>6715</v>
      </c>
      <c r="L302" s="176">
        <v>3637</v>
      </c>
      <c r="M302" s="185" t="s">
        <v>34</v>
      </c>
      <c r="N302" s="221">
        <v>8.93</v>
      </c>
      <c r="O302" s="184">
        <v>289.61030235162377</v>
      </c>
      <c r="P302" s="215">
        <v>9.91</v>
      </c>
      <c r="Q302" s="175" t="s">
        <v>35</v>
      </c>
      <c r="R302" s="176" t="s">
        <v>36</v>
      </c>
      <c r="S302" s="176" t="s">
        <v>38</v>
      </c>
      <c r="T302" s="214"/>
      <c r="U302" s="182"/>
      <c r="V302" s="213" t="s">
        <v>590</v>
      </c>
    </row>
    <row r="303" spans="1:22" s="201" customFormat="1" ht="24" customHeight="1">
      <c r="A303" s="190"/>
      <c r="B303" s="189"/>
      <c r="C303" s="188"/>
      <c r="D303" s="214" t="s">
        <v>635</v>
      </c>
      <c r="E303" s="176" t="s">
        <v>30</v>
      </c>
      <c r="F303" s="187">
        <v>2.9990000000000001</v>
      </c>
      <c r="G303" s="176" t="s">
        <v>31</v>
      </c>
      <c r="H303" s="176" t="s">
        <v>32</v>
      </c>
      <c r="I303" s="176" t="s">
        <v>58</v>
      </c>
      <c r="J303" s="186">
        <v>2496</v>
      </c>
      <c r="K303" s="186">
        <v>4661</v>
      </c>
      <c r="L303" s="176">
        <v>2000</v>
      </c>
      <c r="M303" s="185" t="s">
        <v>34</v>
      </c>
      <c r="N303" s="221">
        <v>11.58</v>
      </c>
      <c r="O303" s="184">
        <v>223.33506044905008</v>
      </c>
      <c r="P303" s="215">
        <v>11.93</v>
      </c>
      <c r="Q303" s="175" t="s">
        <v>35</v>
      </c>
      <c r="R303" s="176" t="s">
        <v>36</v>
      </c>
      <c r="S303" s="176" t="s">
        <v>38</v>
      </c>
      <c r="T303" s="214"/>
      <c r="U303" s="182"/>
      <c r="V303" s="213">
        <v>97</v>
      </c>
    </row>
    <row r="304" spans="1:22" s="201" customFormat="1" ht="24" customHeight="1">
      <c r="A304" s="190"/>
      <c r="B304" s="189"/>
      <c r="C304" s="188"/>
      <c r="D304" s="214" t="s">
        <v>635</v>
      </c>
      <c r="E304" s="176" t="s">
        <v>30</v>
      </c>
      <c r="F304" s="187">
        <v>2.9990000000000001</v>
      </c>
      <c r="G304" s="176" t="s">
        <v>31</v>
      </c>
      <c r="H304" s="176" t="s">
        <v>32</v>
      </c>
      <c r="I304" s="176" t="s">
        <v>58</v>
      </c>
      <c r="J304" s="186">
        <v>2496</v>
      </c>
      <c r="K304" s="186">
        <v>4661</v>
      </c>
      <c r="L304" s="176">
        <v>2000</v>
      </c>
      <c r="M304" s="185" t="s">
        <v>34</v>
      </c>
      <c r="N304" s="221">
        <v>11.37</v>
      </c>
      <c r="O304" s="184">
        <v>227.45998240985048</v>
      </c>
      <c r="P304" s="215">
        <v>11.93</v>
      </c>
      <c r="Q304" s="175" t="s">
        <v>35</v>
      </c>
      <c r="R304" s="176" t="s">
        <v>36</v>
      </c>
      <c r="S304" s="176" t="s">
        <v>38</v>
      </c>
      <c r="T304" s="214"/>
      <c r="U304" s="182"/>
      <c r="V304" s="213">
        <v>95</v>
      </c>
    </row>
    <row r="305" spans="1:22" s="201" customFormat="1" ht="24" customHeight="1">
      <c r="A305" s="190"/>
      <c r="B305" s="189"/>
      <c r="C305" s="188"/>
      <c r="D305" s="214" t="s">
        <v>635</v>
      </c>
      <c r="E305" s="176" t="s">
        <v>30</v>
      </c>
      <c r="F305" s="187">
        <v>2.9990000000000001</v>
      </c>
      <c r="G305" s="176" t="s">
        <v>31</v>
      </c>
      <c r="H305" s="176" t="s">
        <v>32</v>
      </c>
      <c r="I305" s="176" t="s">
        <v>58</v>
      </c>
      <c r="J305" s="186">
        <v>2496</v>
      </c>
      <c r="K305" s="186">
        <v>4661</v>
      </c>
      <c r="L305" s="176">
        <v>2000</v>
      </c>
      <c r="M305" s="185" t="s">
        <v>34</v>
      </c>
      <c r="N305" s="221">
        <v>11.36</v>
      </c>
      <c r="O305" s="184">
        <v>227.66021126760566</v>
      </c>
      <c r="P305" s="215">
        <v>11.93</v>
      </c>
      <c r="Q305" s="175" t="s">
        <v>67</v>
      </c>
      <c r="R305" s="176" t="s">
        <v>36</v>
      </c>
      <c r="S305" s="176" t="s">
        <v>38</v>
      </c>
      <c r="T305" s="214"/>
      <c r="U305" s="182"/>
      <c r="V305" s="213">
        <v>95</v>
      </c>
    </row>
    <row r="306" spans="1:22" s="201" customFormat="1" ht="24" customHeight="1">
      <c r="A306" s="190"/>
      <c r="B306" s="189"/>
      <c r="C306" s="188"/>
      <c r="D306" s="214" t="s">
        <v>635</v>
      </c>
      <c r="E306" s="176" t="s">
        <v>30</v>
      </c>
      <c r="F306" s="187">
        <v>2.9990000000000001</v>
      </c>
      <c r="G306" s="176" t="s">
        <v>31</v>
      </c>
      <c r="H306" s="176" t="s">
        <v>32</v>
      </c>
      <c r="I306" s="176" t="s">
        <v>58</v>
      </c>
      <c r="J306" s="186">
        <v>2496</v>
      </c>
      <c r="K306" s="186">
        <v>4661</v>
      </c>
      <c r="L306" s="176">
        <v>2000</v>
      </c>
      <c r="M306" s="185" t="s">
        <v>34</v>
      </c>
      <c r="N306" s="221">
        <v>11.01</v>
      </c>
      <c r="O306" s="184">
        <v>234.89736603088102</v>
      </c>
      <c r="P306" s="215">
        <v>11.93</v>
      </c>
      <c r="Q306" s="175" t="s">
        <v>67</v>
      </c>
      <c r="R306" s="176" t="s">
        <v>36</v>
      </c>
      <c r="S306" s="176" t="s">
        <v>38</v>
      </c>
      <c r="T306" s="214"/>
      <c r="U306" s="182"/>
      <c r="V306" s="213" t="s">
        <v>590</v>
      </c>
    </row>
    <row r="307" spans="1:22" s="201" customFormat="1" ht="24" customHeight="1">
      <c r="A307" s="190"/>
      <c r="B307" s="189"/>
      <c r="C307" s="188"/>
      <c r="D307" s="214" t="s">
        <v>635</v>
      </c>
      <c r="E307" s="176" t="s">
        <v>30</v>
      </c>
      <c r="F307" s="187">
        <v>2.9990000000000001</v>
      </c>
      <c r="G307" s="176" t="s">
        <v>31</v>
      </c>
      <c r="H307" s="176" t="s">
        <v>32</v>
      </c>
      <c r="I307" s="176" t="s">
        <v>58</v>
      </c>
      <c r="J307" s="186">
        <v>2750</v>
      </c>
      <c r="K307" s="186">
        <v>5914</v>
      </c>
      <c r="L307" s="176">
        <v>2999</v>
      </c>
      <c r="M307" s="185" t="s">
        <v>34</v>
      </c>
      <c r="N307" s="221">
        <v>10.31</v>
      </c>
      <c r="O307" s="184">
        <v>250.84578079534433</v>
      </c>
      <c r="P307" s="215">
        <v>10.59</v>
      </c>
      <c r="Q307" s="175" t="s">
        <v>35</v>
      </c>
      <c r="R307" s="176" t="s">
        <v>36</v>
      </c>
      <c r="S307" s="176" t="s">
        <v>38</v>
      </c>
      <c r="T307" s="214"/>
      <c r="U307" s="182"/>
      <c r="V307" s="213">
        <v>97</v>
      </c>
    </row>
    <row r="308" spans="1:22" s="201" customFormat="1" ht="24" customHeight="1">
      <c r="A308" s="190"/>
      <c r="B308" s="189"/>
      <c r="C308" s="188"/>
      <c r="D308" s="214" t="s">
        <v>635</v>
      </c>
      <c r="E308" s="176" t="s">
        <v>30</v>
      </c>
      <c r="F308" s="187">
        <v>2.9990000000000001</v>
      </c>
      <c r="G308" s="176" t="s">
        <v>31</v>
      </c>
      <c r="H308" s="176" t="s">
        <v>32</v>
      </c>
      <c r="I308" s="176" t="s">
        <v>58</v>
      </c>
      <c r="J308" s="186">
        <v>2750</v>
      </c>
      <c r="K308" s="186">
        <v>5914</v>
      </c>
      <c r="L308" s="176">
        <v>2999</v>
      </c>
      <c r="M308" s="185" t="s">
        <v>34</v>
      </c>
      <c r="N308" s="221">
        <v>10.11</v>
      </c>
      <c r="O308" s="184">
        <v>255.80811078140457</v>
      </c>
      <c r="P308" s="215">
        <v>10.59</v>
      </c>
      <c r="Q308" s="175" t="s">
        <v>35</v>
      </c>
      <c r="R308" s="176" t="s">
        <v>36</v>
      </c>
      <c r="S308" s="176" t="s">
        <v>38</v>
      </c>
      <c r="T308" s="214"/>
      <c r="U308" s="182"/>
      <c r="V308" s="213">
        <v>95</v>
      </c>
    </row>
    <row r="309" spans="1:22" s="201" customFormat="1" ht="24" customHeight="1">
      <c r="A309" s="190"/>
      <c r="B309" s="189"/>
      <c r="C309" s="188"/>
      <c r="D309" s="214" t="s">
        <v>635</v>
      </c>
      <c r="E309" s="176" t="s">
        <v>30</v>
      </c>
      <c r="F309" s="187">
        <v>2.9990000000000001</v>
      </c>
      <c r="G309" s="176" t="s">
        <v>31</v>
      </c>
      <c r="H309" s="176" t="s">
        <v>32</v>
      </c>
      <c r="I309" s="176" t="s">
        <v>58</v>
      </c>
      <c r="J309" s="186">
        <v>2750</v>
      </c>
      <c r="K309" s="186">
        <v>5914</v>
      </c>
      <c r="L309" s="176">
        <v>2999</v>
      </c>
      <c r="M309" s="185" t="s">
        <v>34</v>
      </c>
      <c r="N309" s="221">
        <v>9.9600000000000009</v>
      </c>
      <c r="O309" s="184">
        <v>259.66064257028108</v>
      </c>
      <c r="P309" s="215">
        <v>10.59</v>
      </c>
      <c r="Q309" s="175" t="s">
        <v>67</v>
      </c>
      <c r="R309" s="176" t="s">
        <v>36</v>
      </c>
      <c r="S309" s="176" t="s">
        <v>38</v>
      </c>
      <c r="T309" s="214"/>
      <c r="U309" s="182"/>
      <c r="V309" s="213" t="s">
        <v>590</v>
      </c>
    </row>
    <row r="310" spans="1:22" s="201" customFormat="1" ht="24" customHeight="1">
      <c r="A310" s="190"/>
      <c r="B310" s="189"/>
      <c r="C310" s="188"/>
      <c r="D310" s="214" t="s">
        <v>635</v>
      </c>
      <c r="E310" s="176" t="s">
        <v>30</v>
      </c>
      <c r="F310" s="187">
        <v>2.9990000000000001</v>
      </c>
      <c r="G310" s="176" t="s">
        <v>31</v>
      </c>
      <c r="H310" s="176" t="s">
        <v>32</v>
      </c>
      <c r="I310" s="176" t="s">
        <v>58</v>
      </c>
      <c r="J310" s="186">
        <v>2750</v>
      </c>
      <c r="K310" s="186">
        <v>5914</v>
      </c>
      <c r="L310" s="176">
        <v>2999</v>
      </c>
      <c r="M310" s="185" t="s">
        <v>34</v>
      </c>
      <c r="N310" s="221">
        <v>9.84</v>
      </c>
      <c r="O310" s="184">
        <v>262.82723577235771</v>
      </c>
      <c r="P310" s="215">
        <v>10.59</v>
      </c>
      <c r="Q310" s="175" t="s">
        <v>67</v>
      </c>
      <c r="R310" s="176" t="s">
        <v>36</v>
      </c>
      <c r="S310" s="176" t="s">
        <v>38</v>
      </c>
      <c r="T310" s="214"/>
      <c r="U310" s="182"/>
      <c r="V310" s="213" t="s">
        <v>590</v>
      </c>
    </row>
    <row r="311" spans="1:22" s="201" customFormat="1" ht="24" customHeight="1">
      <c r="A311" s="190"/>
      <c r="B311" s="189"/>
      <c r="C311" s="188"/>
      <c r="D311" s="214" t="s">
        <v>635</v>
      </c>
      <c r="E311" s="176" t="s">
        <v>30</v>
      </c>
      <c r="F311" s="187">
        <v>2.9990000000000001</v>
      </c>
      <c r="G311" s="176" t="s">
        <v>31</v>
      </c>
      <c r="H311" s="176" t="s">
        <v>32</v>
      </c>
      <c r="I311" s="176" t="s">
        <v>58</v>
      </c>
      <c r="J311" s="186">
        <v>2913</v>
      </c>
      <c r="K311" s="186">
        <v>6715</v>
      </c>
      <c r="L311" s="176">
        <v>3637</v>
      </c>
      <c r="M311" s="185" t="s">
        <v>34</v>
      </c>
      <c r="N311" s="221">
        <v>9.07</v>
      </c>
      <c r="O311" s="184">
        <v>285.14002205071665</v>
      </c>
      <c r="P311" s="215">
        <v>9.91</v>
      </c>
      <c r="Q311" s="175" t="s">
        <v>35</v>
      </c>
      <c r="R311" s="176" t="s">
        <v>36</v>
      </c>
      <c r="S311" s="176" t="s">
        <v>38</v>
      </c>
      <c r="T311" s="214"/>
      <c r="U311" s="182"/>
      <c r="V311" s="213" t="s">
        <v>590</v>
      </c>
    </row>
    <row r="312" spans="1:22" s="201" customFormat="1" ht="24" customHeight="1">
      <c r="A312" s="190"/>
      <c r="B312" s="189"/>
      <c r="C312" s="188"/>
      <c r="D312" s="214" t="s">
        <v>635</v>
      </c>
      <c r="E312" s="176" t="s">
        <v>30</v>
      </c>
      <c r="F312" s="187">
        <v>2.9990000000000001</v>
      </c>
      <c r="G312" s="176" t="s">
        <v>31</v>
      </c>
      <c r="H312" s="176" t="s">
        <v>32</v>
      </c>
      <c r="I312" s="176" t="s">
        <v>58</v>
      </c>
      <c r="J312" s="186">
        <v>2913</v>
      </c>
      <c r="K312" s="186">
        <v>6715</v>
      </c>
      <c r="L312" s="176">
        <v>3637</v>
      </c>
      <c r="M312" s="185" t="s">
        <v>34</v>
      </c>
      <c r="N312" s="221">
        <v>8.93</v>
      </c>
      <c r="O312" s="184">
        <v>289.61030235162377</v>
      </c>
      <c r="P312" s="215">
        <v>9.91</v>
      </c>
      <c r="Q312" s="175" t="s">
        <v>35</v>
      </c>
      <c r="R312" s="176" t="s">
        <v>36</v>
      </c>
      <c r="S312" s="176" t="s">
        <v>38</v>
      </c>
      <c r="T312" s="214"/>
      <c r="U312" s="182"/>
      <c r="V312" s="213" t="s">
        <v>590</v>
      </c>
    </row>
    <row r="313" spans="1:22" s="201" customFormat="1" ht="24" customHeight="1">
      <c r="A313" s="190"/>
      <c r="B313" s="189"/>
      <c r="C313" s="188"/>
      <c r="D313" s="214" t="s">
        <v>634</v>
      </c>
      <c r="E313" s="176" t="s">
        <v>30</v>
      </c>
      <c r="F313" s="187">
        <v>2.9990000000000001</v>
      </c>
      <c r="G313" s="176" t="s">
        <v>31</v>
      </c>
      <c r="H313" s="176" t="s">
        <v>32</v>
      </c>
      <c r="I313" s="176" t="s">
        <v>58</v>
      </c>
      <c r="J313" s="186">
        <v>2496</v>
      </c>
      <c r="K313" s="186">
        <v>4661</v>
      </c>
      <c r="L313" s="176">
        <v>2000</v>
      </c>
      <c r="M313" s="185" t="s">
        <v>34</v>
      </c>
      <c r="N313" s="221">
        <v>11.58</v>
      </c>
      <c r="O313" s="184">
        <v>223.33506044905008</v>
      </c>
      <c r="P313" s="215">
        <v>11.93</v>
      </c>
      <c r="Q313" s="175" t="s">
        <v>35</v>
      </c>
      <c r="R313" s="176" t="s">
        <v>36</v>
      </c>
      <c r="S313" s="176" t="s">
        <v>38</v>
      </c>
      <c r="T313" s="214"/>
      <c r="U313" s="182"/>
      <c r="V313" s="213">
        <v>97</v>
      </c>
    </row>
    <row r="314" spans="1:22" s="201" customFormat="1" ht="24" customHeight="1">
      <c r="A314" s="190"/>
      <c r="B314" s="189"/>
      <c r="C314" s="188"/>
      <c r="D314" s="214" t="s">
        <v>634</v>
      </c>
      <c r="E314" s="176" t="s">
        <v>30</v>
      </c>
      <c r="F314" s="187">
        <v>2.9990000000000001</v>
      </c>
      <c r="G314" s="176" t="s">
        <v>31</v>
      </c>
      <c r="H314" s="176" t="s">
        <v>32</v>
      </c>
      <c r="I314" s="176" t="s">
        <v>58</v>
      </c>
      <c r="J314" s="186">
        <v>2496</v>
      </c>
      <c r="K314" s="186">
        <v>4661</v>
      </c>
      <c r="L314" s="176">
        <v>2000</v>
      </c>
      <c r="M314" s="185" t="s">
        <v>34</v>
      </c>
      <c r="N314" s="221">
        <v>11.37</v>
      </c>
      <c r="O314" s="184">
        <v>227.45998240985048</v>
      </c>
      <c r="P314" s="215">
        <v>11.93</v>
      </c>
      <c r="Q314" s="175" t="s">
        <v>35</v>
      </c>
      <c r="R314" s="176" t="s">
        <v>36</v>
      </c>
      <c r="S314" s="176" t="s">
        <v>38</v>
      </c>
      <c r="T314" s="214"/>
      <c r="U314" s="182"/>
      <c r="V314" s="213">
        <v>95</v>
      </c>
    </row>
    <row r="315" spans="1:22" s="201" customFormat="1" ht="24" customHeight="1">
      <c r="A315" s="190"/>
      <c r="B315" s="189"/>
      <c r="C315" s="188"/>
      <c r="D315" s="214" t="s">
        <v>634</v>
      </c>
      <c r="E315" s="176" t="s">
        <v>30</v>
      </c>
      <c r="F315" s="187">
        <v>2.9990000000000001</v>
      </c>
      <c r="G315" s="176" t="s">
        <v>31</v>
      </c>
      <c r="H315" s="176" t="s">
        <v>32</v>
      </c>
      <c r="I315" s="176" t="s">
        <v>58</v>
      </c>
      <c r="J315" s="186">
        <v>2496</v>
      </c>
      <c r="K315" s="186">
        <v>4661</v>
      </c>
      <c r="L315" s="176">
        <v>2000</v>
      </c>
      <c r="M315" s="185" t="s">
        <v>34</v>
      </c>
      <c r="N315" s="221">
        <v>11.36</v>
      </c>
      <c r="O315" s="184">
        <v>227.66021126760566</v>
      </c>
      <c r="P315" s="215">
        <v>11.93</v>
      </c>
      <c r="Q315" s="175" t="s">
        <v>67</v>
      </c>
      <c r="R315" s="176" t="s">
        <v>36</v>
      </c>
      <c r="S315" s="176" t="s">
        <v>38</v>
      </c>
      <c r="T315" s="214"/>
      <c r="U315" s="182"/>
      <c r="V315" s="213">
        <v>95</v>
      </c>
    </row>
    <row r="316" spans="1:22" s="201" customFormat="1" ht="24" customHeight="1">
      <c r="A316" s="190"/>
      <c r="B316" s="189"/>
      <c r="C316" s="188"/>
      <c r="D316" s="214" t="s">
        <v>634</v>
      </c>
      <c r="E316" s="176" t="s">
        <v>30</v>
      </c>
      <c r="F316" s="187">
        <v>2.9990000000000001</v>
      </c>
      <c r="G316" s="176" t="s">
        <v>31</v>
      </c>
      <c r="H316" s="176" t="s">
        <v>32</v>
      </c>
      <c r="I316" s="176" t="s">
        <v>58</v>
      </c>
      <c r="J316" s="186">
        <v>2496</v>
      </c>
      <c r="K316" s="186">
        <v>4661</v>
      </c>
      <c r="L316" s="176">
        <v>2000</v>
      </c>
      <c r="M316" s="185" t="s">
        <v>34</v>
      </c>
      <c r="N316" s="221">
        <v>11.01</v>
      </c>
      <c r="O316" s="184">
        <v>234.89736603088102</v>
      </c>
      <c r="P316" s="215">
        <v>11.93</v>
      </c>
      <c r="Q316" s="175" t="s">
        <v>67</v>
      </c>
      <c r="R316" s="176" t="s">
        <v>36</v>
      </c>
      <c r="S316" s="176" t="s">
        <v>38</v>
      </c>
      <c r="T316" s="214"/>
      <c r="U316" s="182"/>
      <c r="V316" s="213" t="s">
        <v>590</v>
      </c>
    </row>
    <row r="317" spans="1:22" s="201" customFormat="1" ht="24" customHeight="1">
      <c r="A317" s="190"/>
      <c r="B317" s="189"/>
      <c r="C317" s="188"/>
      <c r="D317" s="214" t="s">
        <v>634</v>
      </c>
      <c r="E317" s="176" t="s">
        <v>30</v>
      </c>
      <c r="F317" s="187">
        <v>2.9990000000000001</v>
      </c>
      <c r="G317" s="176" t="s">
        <v>31</v>
      </c>
      <c r="H317" s="176" t="s">
        <v>32</v>
      </c>
      <c r="I317" s="176" t="s">
        <v>58</v>
      </c>
      <c r="J317" s="186">
        <v>2750</v>
      </c>
      <c r="K317" s="186">
        <v>5914</v>
      </c>
      <c r="L317" s="176">
        <v>2999</v>
      </c>
      <c r="M317" s="185" t="s">
        <v>34</v>
      </c>
      <c r="N317" s="221">
        <v>10.31</v>
      </c>
      <c r="O317" s="184">
        <v>250.84578079534433</v>
      </c>
      <c r="P317" s="215">
        <v>10.59</v>
      </c>
      <c r="Q317" s="175" t="s">
        <v>35</v>
      </c>
      <c r="R317" s="176" t="s">
        <v>36</v>
      </c>
      <c r="S317" s="176" t="s">
        <v>38</v>
      </c>
      <c r="T317" s="214"/>
      <c r="U317" s="182"/>
      <c r="V317" s="213">
        <v>97</v>
      </c>
    </row>
    <row r="318" spans="1:22" s="201" customFormat="1" ht="24" customHeight="1">
      <c r="A318" s="190"/>
      <c r="B318" s="189"/>
      <c r="C318" s="188"/>
      <c r="D318" s="214" t="s">
        <v>634</v>
      </c>
      <c r="E318" s="176" t="s">
        <v>30</v>
      </c>
      <c r="F318" s="187">
        <v>2.9990000000000001</v>
      </c>
      <c r="G318" s="176" t="s">
        <v>53</v>
      </c>
      <c r="H318" s="176" t="s">
        <v>54</v>
      </c>
      <c r="I318" s="176" t="s">
        <v>58</v>
      </c>
      <c r="J318" s="186">
        <v>2750</v>
      </c>
      <c r="K318" s="186">
        <v>5914</v>
      </c>
      <c r="L318" s="176">
        <v>2999</v>
      </c>
      <c r="M318" s="185" t="s">
        <v>34</v>
      </c>
      <c r="N318" s="221">
        <v>10.28</v>
      </c>
      <c r="O318" s="184">
        <v>251.57782101167314</v>
      </c>
      <c r="P318" s="215">
        <v>10.59</v>
      </c>
      <c r="Q318" s="175" t="s">
        <v>35</v>
      </c>
      <c r="R318" s="176" t="s">
        <v>36</v>
      </c>
      <c r="S318" s="176" t="s">
        <v>38</v>
      </c>
      <c r="T318" s="214"/>
      <c r="U318" s="182"/>
      <c r="V318" s="213">
        <v>97</v>
      </c>
    </row>
    <row r="319" spans="1:22" s="201" customFormat="1" ht="24" customHeight="1">
      <c r="A319" s="190"/>
      <c r="B319" s="189"/>
      <c r="C319" s="188"/>
      <c r="D319" s="214" t="s">
        <v>634</v>
      </c>
      <c r="E319" s="176" t="s">
        <v>30</v>
      </c>
      <c r="F319" s="187">
        <v>2.9990000000000001</v>
      </c>
      <c r="G319" s="176" t="s">
        <v>31</v>
      </c>
      <c r="H319" s="176" t="s">
        <v>32</v>
      </c>
      <c r="I319" s="176" t="s">
        <v>58</v>
      </c>
      <c r="J319" s="186">
        <v>2750</v>
      </c>
      <c r="K319" s="186">
        <v>5914</v>
      </c>
      <c r="L319" s="176">
        <v>2999</v>
      </c>
      <c r="M319" s="185" t="s">
        <v>34</v>
      </c>
      <c r="N319" s="221">
        <v>10.11</v>
      </c>
      <c r="O319" s="184">
        <v>255.80811078140457</v>
      </c>
      <c r="P319" s="215">
        <v>10.59</v>
      </c>
      <c r="Q319" s="175" t="s">
        <v>35</v>
      </c>
      <c r="R319" s="176" t="s">
        <v>36</v>
      </c>
      <c r="S319" s="176" t="s">
        <v>38</v>
      </c>
      <c r="T319" s="214"/>
      <c r="U319" s="182"/>
      <c r="V319" s="213">
        <v>95</v>
      </c>
    </row>
    <row r="320" spans="1:22" s="201" customFormat="1" ht="24" customHeight="1">
      <c r="A320" s="190"/>
      <c r="B320" s="189"/>
      <c r="C320" s="188"/>
      <c r="D320" s="214" t="s">
        <v>634</v>
      </c>
      <c r="E320" s="176" t="s">
        <v>30</v>
      </c>
      <c r="F320" s="187">
        <v>2.9990000000000001</v>
      </c>
      <c r="G320" s="176" t="s">
        <v>53</v>
      </c>
      <c r="H320" s="176" t="s">
        <v>54</v>
      </c>
      <c r="I320" s="176" t="s">
        <v>58</v>
      </c>
      <c r="J320" s="186">
        <v>2750</v>
      </c>
      <c r="K320" s="186">
        <v>5914</v>
      </c>
      <c r="L320" s="176">
        <v>2999</v>
      </c>
      <c r="M320" s="185" t="s">
        <v>34</v>
      </c>
      <c r="N320" s="221">
        <v>10.08</v>
      </c>
      <c r="O320" s="184">
        <v>256.5694444444444</v>
      </c>
      <c r="P320" s="215">
        <v>10.59</v>
      </c>
      <c r="Q320" s="175" t="s">
        <v>35</v>
      </c>
      <c r="R320" s="176" t="s">
        <v>36</v>
      </c>
      <c r="S320" s="176" t="s">
        <v>38</v>
      </c>
      <c r="T320" s="214"/>
      <c r="U320" s="182"/>
      <c r="V320" s="213">
        <v>95</v>
      </c>
    </row>
    <row r="321" spans="1:22" s="201" customFormat="1" ht="24" customHeight="1">
      <c r="A321" s="190"/>
      <c r="B321" s="189"/>
      <c r="C321" s="188"/>
      <c r="D321" s="214" t="s">
        <v>634</v>
      </c>
      <c r="E321" s="176" t="s">
        <v>30</v>
      </c>
      <c r="F321" s="187">
        <v>2.9990000000000001</v>
      </c>
      <c r="G321" s="176" t="s">
        <v>53</v>
      </c>
      <c r="H321" s="176" t="s">
        <v>54</v>
      </c>
      <c r="I321" s="176" t="s">
        <v>58</v>
      </c>
      <c r="J321" s="186">
        <v>2750</v>
      </c>
      <c r="K321" s="186">
        <v>5914</v>
      </c>
      <c r="L321" s="176">
        <v>2999</v>
      </c>
      <c r="M321" s="185" t="s">
        <v>34</v>
      </c>
      <c r="N321" s="221">
        <v>10.050000000000001</v>
      </c>
      <c r="O321" s="184">
        <v>257.33532338308459</v>
      </c>
      <c r="P321" s="215">
        <v>10.59</v>
      </c>
      <c r="Q321" s="175" t="s">
        <v>67</v>
      </c>
      <c r="R321" s="176" t="s">
        <v>36</v>
      </c>
      <c r="S321" s="176" t="s">
        <v>38</v>
      </c>
      <c r="T321" s="214"/>
      <c r="U321" s="182"/>
      <c r="V321" s="213" t="s">
        <v>590</v>
      </c>
    </row>
    <row r="322" spans="1:22" s="201" customFormat="1" ht="24" customHeight="1">
      <c r="A322" s="190"/>
      <c r="B322" s="189"/>
      <c r="C322" s="188"/>
      <c r="D322" s="214" t="s">
        <v>634</v>
      </c>
      <c r="E322" s="176" t="s">
        <v>30</v>
      </c>
      <c r="F322" s="187">
        <v>2.9990000000000001</v>
      </c>
      <c r="G322" s="176" t="s">
        <v>31</v>
      </c>
      <c r="H322" s="176" t="s">
        <v>32</v>
      </c>
      <c r="I322" s="176" t="s">
        <v>58</v>
      </c>
      <c r="J322" s="186">
        <v>2750</v>
      </c>
      <c r="K322" s="186">
        <v>5914</v>
      </c>
      <c r="L322" s="176">
        <v>2999</v>
      </c>
      <c r="M322" s="185" t="s">
        <v>34</v>
      </c>
      <c r="N322" s="221">
        <v>9.9600000000000009</v>
      </c>
      <c r="O322" s="184">
        <v>259.66064257028108</v>
      </c>
      <c r="P322" s="215">
        <v>10.59</v>
      </c>
      <c r="Q322" s="175" t="s">
        <v>67</v>
      </c>
      <c r="R322" s="176" t="s">
        <v>36</v>
      </c>
      <c r="S322" s="176" t="s">
        <v>38</v>
      </c>
      <c r="T322" s="214"/>
      <c r="U322" s="182"/>
      <c r="V322" s="213" t="s">
        <v>590</v>
      </c>
    </row>
    <row r="323" spans="1:22" s="201" customFormat="1" ht="24" customHeight="1">
      <c r="A323" s="190"/>
      <c r="B323" s="189"/>
      <c r="C323" s="188"/>
      <c r="D323" s="214" t="s">
        <v>634</v>
      </c>
      <c r="E323" s="176" t="s">
        <v>30</v>
      </c>
      <c r="F323" s="187">
        <v>2.9990000000000001</v>
      </c>
      <c r="G323" s="176" t="s">
        <v>31</v>
      </c>
      <c r="H323" s="176" t="s">
        <v>32</v>
      </c>
      <c r="I323" s="176" t="s">
        <v>58</v>
      </c>
      <c r="J323" s="186">
        <v>2750</v>
      </c>
      <c r="K323" s="186">
        <v>5914</v>
      </c>
      <c r="L323" s="176">
        <v>2999</v>
      </c>
      <c r="M323" s="185" t="s">
        <v>34</v>
      </c>
      <c r="N323" s="221">
        <v>9.84</v>
      </c>
      <c r="O323" s="184">
        <v>262.82723577235771</v>
      </c>
      <c r="P323" s="215">
        <v>10.59</v>
      </c>
      <c r="Q323" s="175" t="s">
        <v>67</v>
      </c>
      <c r="R323" s="176" t="s">
        <v>36</v>
      </c>
      <c r="S323" s="176" t="s">
        <v>38</v>
      </c>
      <c r="T323" s="214"/>
      <c r="U323" s="182"/>
      <c r="V323" s="213" t="s">
        <v>590</v>
      </c>
    </row>
    <row r="324" spans="1:22" s="201" customFormat="1" ht="24" customHeight="1">
      <c r="A324" s="190"/>
      <c r="B324" s="189"/>
      <c r="C324" s="188"/>
      <c r="D324" s="214" t="s">
        <v>634</v>
      </c>
      <c r="E324" s="176" t="s">
        <v>30</v>
      </c>
      <c r="F324" s="187">
        <v>2.9990000000000001</v>
      </c>
      <c r="G324" s="176" t="s">
        <v>53</v>
      </c>
      <c r="H324" s="176" t="s">
        <v>54</v>
      </c>
      <c r="I324" s="176" t="s">
        <v>58</v>
      </c>
      <c r="J324" s="186">
        <v>2750</v>
      </c>
      <c r="K324" s="186">
        <v>5914</v>
      </c>
      <c r="L324" s="176">
        <v>2999</v>
      </c>
      <c r="M324" s="185" t="s">
        <v>34</v>
      </c>
      <c r="N324" s="221">
        <v>9.77</v>
      </c>
      <c r="O324" s="184">
        <v>264.71033776867966</v>
      </c>
      <c r="P324" s="215">
        <v>10.59</v>
      </c>
      <c r="Q324" s="175" t="s">
        <v>67</v>
      </c>
      <c r="R324" s="176" t="s">
        <v>36</v>
      </c>
      <c r="S324" s="176" t="s">
        <v>38</v>
      </c>
      <c r="T324" s="214"/>
      <c r="U324" s="182"/>
      <c r="V324" s="213" t="s">
        <v>590</v>
      </c>
    </row>
    <row r="325" spans="1:22" s="201" customFormat="1" ht="24" customHeight="1">
      <c r="A325" s="190"/>
      <c r="B325" s="189"/>
      <c r="C325" s="188"/>
      <c r="D325" s="214" t="s">
        <v>634</v>
      </c>
      <c r="E325" s="176" t="s">
        <v>30</v>
      </c>
      <c r="F325" s="187">
        <v>2.9990000000000001</v>
      </c>
      <c r="G325" s="176" t="s">
        <v>53</v>
      </c>
      <c r="H325" s="176" t="s">
        <v>54</v>
      </c>
      <c r="I325" s="176" t="s">
        <v>58</v>
      </c>
      <c r="J325" s="186">
        <v>2913</v>
      </c>
      <c r="K325" s="186">
        <v>6715</v>
      </c>
      <c r="L325" s="176">
        <v>3637</v>
      </c>
      <c r="M325" s="185" t="s">
        <v>34</v>
      </c>
      <c r="N325" s="221">
        <v>9.1199999999999992</v>
      </c>
      <c r="O325" s="184">
        <v>283.57675438596493</v>
      </c>
      <c r="P325" s="215">
        <v>9.91</v>
      </c>
      <c r="Q325" s="175" t="s">
        <v>35</v>
      </c>
      <c r="R325" s="176" t="s">
        <v>36</v>
      </c>
      <c r="S325" s="176" t="s">
        <v>38</v>
      </c>
      <c r="T325" s="214"/>
      <c r="U325" s="182"/>
      <c r="V325" s="213" t="s">
        <v>590</v>
      </c>
    </row>
    <row r="326" spans="1:22" s="201" customFormat="1" ht="24" customHeight="1">
      <c r="A326" s="190"/>
      <c r="B326" s="189"/>
      <c r="C326" s="188"/>
      <c r="D326" s="214" t="s">
        <v>634</v>
      </c>
      <c r="E326" s="176" t="s">
        <v>30</v>
      </c>
      <c r="F326" s="187">
        <v>2.9990000000000001</v>
      </c>
      <c r="G326" s="176" t="s">
        <v>53</v>
      </c>
      <c r="H326" s="176" t="s">
        <v>54</v>
      </c>
      <c r="I326" s="176" t="s">
        <v>58</v>
      </c>
      <c r="J326" s="186">
        <v>2913</v>
      </c>
      <c r="K326" s="186">
        <v>6715</v>
      </c>
      <c r="L326" s="176">
        <v>3637</v>
      </c>
      <c r="M326" s="185" t="s">
        <v>34</v>
      </c>
      <c r="N326" s="221">
        <v>9.09</v>
      </c>
      <c r="O326" s="184">
        <v>284.51265126512652</v>
      </c>
      <c r="P326" s="215">
        <v>9.91</v>
      </c>
      <c r="Q326" s="175" t="s">
        <v>35</v>
      </c>
      <c r="R326" s="176" t="s">
        <v>36</v>
      </c>
      <c r="S326" s="176" t="s">
        <v>38</v>
      </c>
      <c r="T326" s="214"/>
      <c r="U326" s="182"/>
      <c r="V326" s="213" t="s">
        <v>590</v>
      </c>
    </row>
    <row r="327" spans="1:22" s="201" customFormat="1" ht="24" customHeight="1">
      <c r="A327" s="190"/>
      <c r="B327" s="189"/>
      <c r="C327" s="188"/>
      <c r="D327" s="214" t="s">
        <v>634</v>
      </c>
      <c r="E327" s="176" t="s">
        <v>30</v>
      </c>
      <c r="F327" s="187">
        <v>2.9990000000000001</v>
      </c>
      <c r="G327" s="176" t="s">
        <v>31</v>
      </c>
      <c r="H327" s="176" t="s">
        <v>32</v>
      </c>
      <c r="I327" s="176" t="s">
        <v>58</v>
      </c>
      <c r="J327" s="186">
        <v>2913</v>
      </c>
      <c r="K327" s="186">
        <v>6715</v>
      </c>
      <c r="L327" s="176">
        <v>3637</v>
      </c>
      <c r="M327" s="185" t="s">
        <v>34</v>
      </c>
      <c r="N327" s="221">
        <v>9.07</v>
      </c>
      <c r="O327" s="184">
        <v>285.14002205071665</v>
      </c>
      <c r="P327" s="215">
        <v>9.91</v>
      </c>
      <c r="Q327" s="175" t="s">
        <v>35</v>
      </c>
      <c r="R327" s="176" t="s">
        <v>36</v>
      </c>
      <c r="S327" s="176" t="s">
        <v>38</v>
      </c>
      <c r="T327" s="214"/>
      <c r="U327" s="182"/>
      <c r="V327" s="213" t="s">
        <v>590</v>
      </c>
    </row>
    <row r="328" spans="1:22" s="201" customFormat="1" ht="24" customHeight="1">
      <c r="A328" s="190"/>
      <c r="B328" s="189"/>
      <c r="C328" s="188"/>
      <c r="D328" s="214" t="s">
        <v>634</v>
      </c>
      <c r="E328" s="176" t="s">
        <v>30</v>
      </c>
      <c r="F328" s="187">
        <v>2.9990000000000001</v>
      </c>
      <c r="G328" s="176" t="s">
        <v>31</v>
      </c>
      <c r="H328" s="176" t="s">
        <v>32</v>
      </c>
      <c r="I328" s="176" t="s">
        <v>58</v>
      </c>
      <c r="J328" s="186">
        <v>2913</v>
      </c>
      <c r="K328" s="186">
        <v>6715</v>
      </c>
      <c r="L328" s="176">
        <v>3637</v>
      </c>
      <c r="M328" s="185" t="s">
        <v>34</v>
      </c>
      <c r="N328" s="221">
        <v>8.93</v>
      </c>
      <c r="O328" s="184">
        <v>289.61030235162377</v>
      </c>
      <c r="P328" s="215">
        <v>9.91</v>
      </c>
      <c r="Q328" s="175" t="s">
        <v>35</v>
      </c>
      <c r="R328" s="176" t="s">
        <v>36</v>
      </c>
      <c r="S328" s="176" t="s">
        <v>38</v>
      </c>
      <c r="T328" s="214"/>
      <c r="U328" s="182"/>
      <c r="V328" s="213" t="s">
        <v>590</v>
      </c>
    </row>
    <row r="329" spans="1:22" s="201" customFormat="1" ht="24" customHeight="1">
      <c r="A329" s="190"/>
      <c r="B329" s="189"/>
      <c r="C329" s="188"/>
      <c r="D329" s="214" t="s">
        <v>633</v>
      </c>
      <c r="E329" s="176" t="s">
        <v>30</v>
      </c>
      <c r="F329" s="187">
        <v>2.9990000000000001</v>
      </c>
      <c r="G329" s="176" t="s">
        <v>31</v>
      </c>
      <c r="H329" s="176" t="s">
        <v>32</v>
      </c>
      <c r="I329" s="176" t="s">
        <v>58</v>
      </c>
      <c r="J329" s="186">
        <v>2496</v>
      </c>
      <c r="K329" s="186">
        <v>4661</v>
      </c>
      <c r="L329" s="176">
        <v>2000</v>
      </c>
      <c r="M329" s="185" t="s">
        <v>34</v>
      </c>
      <c r="N329" s="221">
        <v>11.58</v>
      </c>
      <c r="O329" s="184">
        <v>223.33506044905008</v>
      </c>
      <c r="P329" s="215">
        <v>11.93</v>
      </c>
      <c r="Q329" s="175" t="s">
        <v>35</v>
      </c>
      <c r="R329" s="176" t="s">
        <v>36</v>
      </c>
      <c r="S329" s="176" t="s">
        <v>38</v>
      </c>
      <c r="T329" s="214"/>
      <c r="U329" s="182"/>
      <c r="V329" s="213">
        <v>97</v>
      </c>
    </row>
    <row r="330" spans="1:22" s="201" customFormat="1" ht="24" customHeight="1">
      <c r="A330" s="190"/>
      <c r="B330" s="189"/>
      <c r="C330" s="188"/>
      <c r="D330" s="214" t="s">
        <v>633</v>
      </c>
      <c r="E330" s="176" t="s">
        <v>30</v>
      </c>
      <c r="F330" s="187">
        <v>2.9990000000000001</v>
      </c>
      <c r="G330" s="176" t="s">
        <v>31</v>
      </c>
      <c r="H330" s="176" t="s">
        <v>32</v>
      </c>
      <c r="I330" s="176" t="s">
        <v>58</v>
      </c>
      <c r="J330" s="186">
        <v>2496</v>
      </c>
      <c r="K330" s="186">
        <v>4661</v>
      </c>
      <c r="L330" s="176">
        <v>2000</v>
      </c>
      <c r="M330" s="185" t="s">
        <v>34</v>
      </c>
      <c r="N330" s="221">
        <v>11.37</v>
      </c>
      <c r="O330" s="184">
        <v>227.45998240985048</v>
      </c>
      <c r="P330" s="215">
        <v>11.93</v>
      </c>
      <c r="Q330" s="175" t="s">
        <v>35</v>
      </c>
      <c r="R330" s="176" t="s">
        <v>36</v>
      </c>
      <c r="S330" s="176" t="s">
        <v>38</v>
      </c>
      <c r="T330" s="214"/>
      <c r="U330" s="182"/>
      <c r="V330" s="213">
        <v>95</v>
      </c>
    </row>
    <row r="331" spans="1:22" s="201" customFormat="1" ht="24" customHeight="1">
      <c r="A331" s="190"/>
      <c r="B331" s="189"/>
      <c r="C331" s="188"/>
      <c r="D331" s="214" t="s">
        <v>633</v>
      </c>
      <c r="E331" s="176" t="s">
        <v>30</v>
      </c>
      <c r="F331" s="187">
        <v>2.9990000000000001</v>
      </c>
      <c r="G331" s="176" t="s">
        <v>31</v>
      </c>
      <c r="H331" s="176" t="s">
        <v>32</v>
      </c>
      <c r="I331" s="176" t="s">
        <v>58</v>
      </c>
      <c r="J331" s="186">
        <v>2496</v>
      </c>
      <c r="K331" s="186">
        <v>4661</v>
      </c>
      <c r="L331" s="176">
        <v>2000</v>
      </c>
      <c r="M331" s="185" t="s">
        <v>34</v>
      </c>
      <c r="N331" s="221">
        <v>11.36</v>
      </c>
      <c r="O331" s="184">
        <v>227.66021126760566</v>
      </c>
      <c r="P331" s="215">
        <v>11.93</v>
      </c>
      <c r="Q331" s="175" t="s">
        <v>67</v>
      </c>
      <c r="R331" s="176" t="s">
        <v>36</v>
      </c>
      <c r="S331" s="176" t="s">
        <v>38</v>
      </c>
      <c r="T331" s="214"/>
      <c r="U331" s="182"/>
      <c r="V331" s="213">
        <v>95</v>
      </c>
    </row>
    <row r="332" spans="1:22" s="201" customFormat="1" ht="24" customHeight="1">
      <c r="A332" s="190"/>
      <c r="B332" s="189"/>
      <c r="C332" s="188"/>
      <c r="D332" s="214" t="s">
        <v>633</v>
      </c>
      <c r="E332" s="176" t="s">
        <v>30</v>
      </c>
      <c r="F332" s="187">
        <v>2.9990000000000001</v>
      </c>
      <c r="G332" s="176" t="s">
        <v>31</v>
      </c>
      <c r="H332" s="176" t="s">
        <v>32</v>
      </c>
      <c r="I332" s="176" t="s">
        <v>58</v>
      </c>
      <c r="J332" s="186">
        <v>2496</v>
      </c>
      <c r="K332" s="186">
        <v>4661</v>
      </c>
      <c r="L332" s="176">
        <v>2000</v>
      </c>
      <c r="M332" s="185" t="s">
        <v>34</v>
      </c>
      <c r="N332" s="221">
        <v>11.01</v>
      </c>
      <c r="O332" s="184">
        <v>234.89736603088102</v>
      </c>
      <c r="P332" s="215">
        <v>11.93</v>
      </c>
      <c r="Q332" s="175" t="s">
        <v>67</v>
      </c>
      <c r="R332" s="176" t="s">
        <v>36</v>
      </c>
      <c r="S332" s="176" t="s">
        <v>38</v>
      </c>
      <c r="T332" s="214"/>
      <c r="U332" s="182"/>
      <c r="V332" s="213" t="s">
        <v>590</v>
      </c>
    </row>
    <row r="333" spans="1:22" s="201" customFormat="1" ht="24" customHeight="1">
      <c r="A333" s="190"/>
      <c r="B333" s="189"/>
      <c r="C333" s="188"/>
      <c r="D333" s="214" t="s">
        <v>633</v>
      </c>
      <c r="E333" s="176" t="s">
        <v>30</v>
      </c>
      <c r="F333" s="187">
        <v>2.9990000000000001</v>
      </c>
      <c r="G333" s="176" t="s">
        <v>31</v>
      </c>
      <c r="H333" s="176" t="s">
        <v>32</v>
      </c>
      <c r="I333" s="176" t="s">
        <v>58</v>
      </c>
      <c r="J333" s="186">
        <v>2750</v>
      </c>
      <c r="K333" s="186">
        <v>5914</v>
      </c>
      <c r="L333" s="176">
        <v>2999</v>
      </c>
      <c r="M333" s="185" t="s">
        <v>34</v>
      </c>
      <c r="N333" s="221">
        <v>10.31</v>
      </c>
      <c r="O333" s="184">
        <v>250.84578079534433</v>
      </c>
      <c r="P333" s="215">
        <v>10.59</v>
      </c>
      <c r="Q333" s="175" t="s">
        <v>35</v>
      </c>
      <c r="R333" s="176" t="s">
        <v>36</v>
      </c>
      <c r="S333" s="176" t="s">
        <v>38</v>
      </c>
      <c r="T333" s="214"/>
      <c r="U333" s="182"/>
      <c r="V333" s="213">
        <v>97</v>
      </c>
    </row>
    <row r="334" spans="1:22" s="201" customFormat="1" ht="24" customHeight="1">
      <c r="A334" s="190"/>
      <c r="B334" s="189"/>
      <c r="C334" s="188"/>
      <c r="D334" s="214" t="s">
        <v>633</v>
      </c>
      <c r="E334" s="176" t="s">
        <v>30</v>
      </c>
      <c r="F334" s="187">
        <v>2.9990000000000001</v>
      </c>
      <c r="G334" s="176" t="s">
        <v>53</v>
      </c>
      <c r="H334" s="176" t="s">
        <v>54</v>
      </c>
      <c r="I334" s="176" t="s">
        <v>58</v>
      </c>
      <c r="J334" s="186">
        <v>2750</v>
      </c>
      <c r="K334" s="186">
        <v>5914</v>
      </c>
      <c r="L334" s="176">
        <v>2999</v>
      </c>
      <c r="M334" s="185" t="s">
        <v>34</v>
      </c>
      <c r="N334" s="221">
        <v>10.28</v>
      </c>
      <c r="O334" s="184">
        <v>251.57782101167314</v>
      </c>
      <c r="P334" s="215">
        <v>10.59</v>
      </c>
      <c r="Q334" s="175" t="s">
        <v>35</v>
      </c>
      <c r="R334" s="176" t="s">
        <v>36</v>
      </c>
      <c r="S334" s="176" t="s">
        <v>38</v>
      </c>
      <c r="T334" s="214"/>
      <c r="U334" s="182"/>
      <c r="V334" s="213">
        <v>97</v>
      </c>
    </row>
    <row r="335" spans="1:22" s="201" customFormat="1" ht="24" customHeight="1">
      <c r="A335" s="190"/>
      <c r="B335" s="189"/>
      <c r="C335" s="188"/>
      <c r="D335" s="214" t="s">
        <v>633</v>
      </c>
      <c r="E335" s="176" t="s">
        <v>30</v>
      </c>
      <c r="F335" s="187">
        <v>2.9990000000000001</v>
      </c>
      <c r="G335" s="176" t="s">
        <v>31</v>
      </c>
      <c r="H335" s="176" t="s">
        <v>32</v>
      </c>
      <c r="I335" s="176" t="s">
        <v>58</v>
      </c>
      <c r="J335" s="186">
        <v>2750</v>
      </c>
      <c r="K335" s="186">
        <v>5914</v>
      </c>
      <c r="L335" s="176">
        <v>2999</v>
      </c>
      <c r="M335" s="185" t="s">
        <v>34</v>
      </c>
      <c r="N335" s="221">
        <v>10.11</v>
      </c>
      <c r="O335" s="184">
        <v>255.80811078140457</v>
      </c>
      <c r="P335" s="215">
        <v>10.59</v>
      </c>
      <c r="Q335" s="175" t="s">
        <v>35</v>
      </c>
      <c r="R335" s="176" t="s">
        <v>36</v>
      </c>
      <c r="S335" s="176" t="s">
        <v>38</v>
      </c>
      <c r="T335" s="214"/>
      <c r="U335" s="182"/>
      <c r="V335" s="213">
        <v>95</v>
      </c>
    </row>
    <row r="336" spans="1:22" s="201" customFormat="1" ht="24" customHeight="1">
      <c r="A336" s="190"/>
      <c r="B336" s="189"/>
      <c r="C336" s="188"/>
      <c r="D336" s="214" t="s">
        <v>633</v>
      </c>
      <c r="E336" s="176" t="s">
        <v>30</v>
      </c>
      <c r="F336" s="187">
        <v>2.9990000000000001</v>
      </c>
      <c r="G336" s="176" t="s">
        <v>53</v>
      </c>
      <c r="H336" s="176" t="s">
        <v>54</v>
      </c>
      <c r="I336" s="176" t="s">
        <v>58</v>
      </c>
      <c r="J336" s="186">
        <v>2750</v>
      </c>
      <c r="K336" s="186">
        <v>5914</v>
      </c>
      <c r="L336" s="176">
        <v>2999</v>
      </c>
      <c r="M336" s="185" t="s">
        <v>34</v>
      </c>
      <c r="N336" s="221">
        <v>10.08</v>
      </c>
      <c r="O336" s="184">
        <v>256.5694444444444</v>
      </c>
      <c r="P336" s="215">
        <v>10.59</v>
      </c>
      <c r="Q336" s="175" t="s">
        <v>35</v>
      </c>
      <c r="R336" s="176" t="s">
        <v>36</v>
      </c>
      <c r="S336" s="176" t="s">
        <v>38</v>
      </c>
      <c r="T336" s="214"/>
      <c r="U336" s="182"/>
      <c r="V336" s="213">
        <v>95</v>
      </c>
    </row>
    <row r="337" spans="1:22" s="201" customFormat="1" ht="24" customHeight="1">
      <c r="A337" s="190"/>
      <c r="B337" s="189"/>
      <c r="C337" s="188"/>
      <c r="D337" s="214" t="s">
        <v>633</v>
      </c>
      <c r="E337" s="176" t="s">
        <v>30</v>
      </c>
      <c r="F337" s="187">
        <v>2.9990000000000001</v>
      </c>
      <c r="G337" s="176" t="s">
        <v>53</v>
      </c>
      <c r="H337" s="176" t="s">
        <v>54</v>
      </c>
      <c r="I337" s="176" t="s">
        <v>58</v>
      </c>
      <c r="J337" s="186">
        <v>2750</v>
      </c>
      <c r="K337" s="186">
        <v>5914</v>
      </c>
      <c r="L337" s="176">
        <v>2999</v>
      </c>
      <c r="M337" s="185" t="s">
        <v>34</v>
      </c>
      <c r="N337" s="221">
        <v>10.050000000000001</v>
      </c>
      <c r="O337" s="184">
        <v>257.33532338308459</v>
      </c>
      <c r="P337" s="215">
        <v>10.59</v>
      </c>
      <c r="Q337" s="175" t="s">
        <v>67</v>
      </c>
      <c r="R337" s="176" t="s">
        <v>36</v>
      </c>
      <c r="S337" s="176" t="s">
        <v>38</v>
      </c>
      <c r="T337" s="214"/>
      <c r="U337" s="182"/>
      <c r="V337" s="213" t="s">
        <v>590</v>
      </c>
    </row>
    <row r="338" spans="1:22" s="201" customFormat="1" ht="24" customHeight="1">
      <c r="A338" s="190"/>
      <c r="B338" s="189"/>
      <c r="C338" s="188"/>
      <c r="D338" s="214" t="s">
        <v>633</v>
      </c>
      <c r="E338" s="176" t="s">
        <v>30</v>
      </c>
      <c r="F338" s="187">
        <v>2.9990000000000001</v>
      </c>
      <c r="G338" s="176" t="s">
        <v>31</v>
      </c>
      <c r="H338" s="176" t="s">
        <v>32</v>
      </c>
      <c r="I338" s="176" t="s">
        <v>58</v>
      </c>
      <c r="J338" s="186">
        <v>2750</v>
      </c>
      <c r="K338" s="186">
        <v>5914</v>
      </c>
      <c r="L338" s="176">
        <v>2999</v>
      </c>
      <c r="M338" s="185" t="s">
        <v>34</v>
      </c>
      <c r="N338" s="221">
        <v>9.9600000000000009</v>
      </c>
      <c r="O338" s="184">
        <v>259.66064257028108</v>
      </c>
      <c r="P338" s="215">
        <v>10.59</v>
      </c>
      <c r="Q338" s="175" t="s">
        <v>67</v>
      </c>
      <c r="R338" s="176" t="s">
        <v>36</v>
      </c>
      <c r="S338" s="176" t="s">
        <v>38</v>
      </c>
      <c r="T338" s="214"/>
      <c r="U338" s="182"/>
      <c r="V338" s="213" t="s">
        <v>590</v>
      </c>
    </row>
    <row r="339" spans="1:22" s="201" customFormat="1" ht="24" customHeight="1">
      <c r="A339" s="190"/>
      <c r="B339" s="189"/>
      <c r="C339" s="188"/>
      <c r="D339" s="214" t="s">
        <v>633</v>
      </c>
      <c r="E339" s="176" t="s">
        <v>30</v>
      </c>
      <c r="F339" s="187">
        <v>2.9990000000000001</v>
      </c>
      <c r="G339" s="176" t="s">
        <v>31</v>
      </c>
      <c r="H339" s="176" t="s">
        <v>32</v>
      </c>
      <c r="I339" s="176" t="s">
        <v>58</v>
      </c>
      <c r="J339" s="186">
        <v>2750</v>
      </c>
      <c r="K339" s="186">
        <v>5914</v>
      </c>
      <c r="L339" s="176">
        <v>2999</v>
      </c>
      <c r="M339" s="185" t="s">
        <v>34</v>
      </c>
      <c r="N339" s="221">
        <v>9.84</v>
      </c>
      <c r="O339" s="184">
        <v>262.82723577235771</v>
      </c>
      <c r="P339" s="215">
        <v>10.59</v>
      </c>
      <c r="Q339" s="175" t="s">
        <v>67</v>
      </c>
      <c r="R339" s="176" t="s">
        <v>36</v>
      </c>
      <c r="S339" s="176" t="s">
        <v>38</v>
      </c>
      <c r="T339" s="214"/>
      <c r="U339" s="182"/>
      <c r="V339" s="213" t="s">
        <v>590</v>
      </c>
    </row>
    <row r="340" spans="1:22" s="201" customFormat="1" ht="24" customHeight="1">
      <c r="A340" s="190"/>
      <c r="B340" s="189"/>
      <c r="C340" s="188"/>
      <c r="D340" s="214" t="s">
        <v>633</v>
      </c>
      <c r="E340" s="176" t="s">
        <v>30</v>
      </c>
      <c r="F340" s="187">
        <v>2.9990000000000001</v>
      </c>
      <c r="G340" s="176" t="s">
        <v>53</v>
      </c>
      <c r="H340" s="176" t="s">
        <v>54</v>
      </c>
      <c r="I340" s="176" t="s">
        <v>58</v>
      </c>
      <c r="J340" s="186">
        <v>2750</v>
      </c>
      <c r="K340" s="186">
        <v>5914</v>
      </c>
      <c r="L340" s="176">
        <v>2999</v>
      </c>
      <c r="M340" s="185" t="s">
        <v>34</v>
      </c>
      <c r="N340" s="221">
        <v>9.77</v>
      </c>
      <c r="O340" s="184">
        <v>264.71033776867966</v>
      </c>
      <c r="P340" s="215">
        <v>10.59</v>
      </c>
      <c r="Q340" s="175" t="s">
        <v>67</v>
      </c>
      <c r="R340" s="176" t="s">
        <v>36</v>
      </c>
      <c r="S340" s="176" t="s">
        <v>38</v>
      </c>
      <c r="T340" s="214"/>
      <c r="U340" s="182"/>
      <c r="V340" s="213" t="s">
        <v>590</v>
      </c>
    </row>
    <row r="341" spans="1:22" s="201" customFormat="1" ht="24" customHeight="1">
      <c r="A341" s="190"/>
      <c r="B341" s="189"/>
      <c r="C341" s="188"/>
      <c r="D341" s="214" t="s">
        <v>633</v>
      </c>
      <c r="E341" s="176" t="s">
        <v>30</v>
      </c>
      <c r="F341" s="187">
        <v>2.9990000000000001</v>
      </c>
      <c r="G341" s="176" t="s">
        <v>53</v>
      </c>
      <c r="H341" s="176" t="s">
        <v>54</v>
      </c>
      <c r="I341" s="176" t="s">
        <v>58</v>
      </c>
      <c r="J341" s="186">
        <v>2913</v>
      </c>
      <c r="K341" s="186">
        <v>6715</v>
      </c>
      <c r="L341" s="176">
        <v>3637</v>
      </c>
      <c r="M341" s="185" t="s">
        <v>34</v>
      </c>
      <c r="N341" s="221">
        <v>9.1199999999999992</v>
      </c>
      <c r="O341" s="184">
        <v>283.57675438596493</v>
      </c>
      <c r="P341" s="215">
        <v>9.91</v>
      </c>
      <c r="Q341" s="175" t="s">
        <v>35</v>
      </c>
      <c r="R341" s="176" t="s">
        <v>36</v>
      </c>
      <c r="S341" s="176" t="s">
        <v>38</v>
      </c>
      <c r="T341" s="214"/>
      <c r="U341" s="182"/>
      <c r="V341" s="213" t="s">
        <v>590</v>
      </c>
    </row>
    <row r="342" spans="1:22" s="201" customFormat="1" ht="24" customHeight="1">
      <c r="A342" s="190"/>
      <c r="B342" s="189"/>
      <c r="C342" s="188"/>
      <c r="D342" s="214" t="s">
        <v>633</v>
      </c>
      <c r="E342" s="176" t="s">
        <v>30</v>
      </c>
      <c r="F342" s="187">
        <v>2.9990000000000001</v>
      </c>
      <c r="G342" s="176" t="s">
        <v>53</v>
      </c>
      <c r="H342" s="176" t="s">
        <v>54</v>
      </c>
      <c r="I342" s="176" t="s">
        <v>58</v>
      </c>
      <c r="J342" s="186">
        <v>2913</v>
      </c>
      <c r="K342" s="186">
        <v>6715</v>
      </c>
      <c r="L342" s="176">
        <v>3637</v>
      </c>
      <c r="M342" s="185" t="s">
        <v>34</v>
      </c>
      <c r="N342" s="221">
        <v>9.09</v>
      </c>
      <c r="O342" s="184">
        <v>284.51265126512652</v>
      </c>
      <c r="P342" s="215">
        <v>9.91</v>
      </c>
      <c r="Q342" s="175" t="s">
        <v>35</v>
      </c>
      <c r="R342" s="176" t="s">
        <v>36</v>
      </c>
      <c r="S342" s="176" t="s">
        <v>38</v>
      </c>
      <c r="T342" s="214"/>
      <c r="U342" s="182"/>
      <c r="V342" s="213" t="s">
        <v>590</v>
      </c>
    </row>
    <row r="343" spans="1:22" s="201" customFormat="1" ht="24" customHeight="1">
      <c r="A343" s="190"/>
      <c r="B343" s="189"/>
      <c r="C343" s="188"/>
      <c r="D343" s="214" t="s">
        <v>633</v>
      </c>
      <c r="E343" s="176" t="s">
        <v>30</v>
      </c>
      <c r="F343" s="187">
        <v>2.9990000000000001</v>
      </c>
      <c r="G343" s="176" t="s">
        <v>31</v>
      </c>
      <c r="H343" s="176" t="s">
        <v>32</v>
      </c>
      <c r="I343" s="176" t="s">
        <v>58</v>
      </c>
      <c r="J343" s="186">
        <v>2913</v>
      </c>
      <c r="K343" s="186">
        <v>6715</v>
      </c>
      <c r="L343" s="176">
        <v>3637</v>
      </c>
      <c r="M343" s="185" t="s">
        <v>34</v>
      </c>
      <c r="N343" s="221">
        <v>9.07</v>
      </c>
      <c r="O343" s="184">
        <v>285.14002205071665</v>
      </c>
      <c r="P343" s="215">
        <v>9.91</v>
      </c>
      <c r="Q343" s="175" t="s">
        <v>35</v>
      </c>
      <c r="R343" s="176" t="s">
        <v>36</v>
      </c>
      <c r="S343" s="176" t="s">
        <v>38</v>
      </c>
      <c r="T343" s="214"/>
      <c r="U343" s="182"/>
      <c r="V343" s="213" t="s">
        <v>590</v>
      </c>
    </row>
    <row r="344" spans="1:22" s="201" customFormat="1" ht="24" customHeight="1">
      <c r="A344" s="190"/>
      <c r="B344" s="189"/>
      <c r="C344" s="188"/>
      <c r="D344" s="214" t="s">
        <v>633</v>
      </c>
      <c r="E344" s="176" t="s">
        <v>30</v>
      </c>
      <c r="F344" s="187">
        <v>2.9990000000000001</v>
      </c>
      <c r="G344" s="176" t="s">
        <v>31</v>
      </c>
      <c r="H344" s="176" t="s">
        <v>32</v>
      </c>
      <c r="I344" s="176" t="s">
        <v>58</v>
      </c>
      <c r="J344" s="186">
        <v>2913</v>
      </c>
      <c r="K344" s="186">
        <v>6715</v>
      </c>
      <c r="L344" s="176">
        <v>3637</v>
      </c>
      <c r="M344" s="185" t="s">
        <v>34</v>
      </c>
      <c r="N344" s="221">
        <v>8.93</v>
      </c>
      <c r="O344" s="184">
        <v>289.61030235162377</v>
      </c>
      <c r="P344" s="215">
        <v>9.91</v>
      </c>
      <c r="Q344" s="175" t="s">
        <v>35</v>
      </c>
      <c r="R344" s="176" t="s">
        <v>36</v>
      </c>
      <c r="S344" s="176" t="s">
        <v>38</v>
      </c>
      <c r="T344" s="214"/>
      <c r="U344" s="182"/>
      <c r="V344" s="213" t="s">
        <v>590</v>
      </c>
    </row>
    <row r="345" spans="1:22" s="201" customFormat="1" ht="24" customHeight="1">
      <c r="A345" s="190"/>
      <c r="B345" s="189"/>
      <c r="C345" s="188"/>
      <c r="D345" s="214" t="s">
        <v>632</v>
      </c>
      <c r="E345" s="176" t="s">
        <v>30</v>
      </c>
      <c r="F345" s="187">
        <v>2.9990000000000001</v>
      </c>
      <c r="G345" s="176" t="s">
        <v>31</v>
      </c>
      <c r="H345" s="176" t="s">
        <v>32</v>
      </c>
      <c r="I345" s="176" t="s">
        <v>58</v>
      </c>
      <c r="J345" s="186">
        <v>2496</v>
      </c>
      <c r="K345" s="186">
        <v>4661</v>
      </c>
      <c r="L345" s="176">
        <v>2000</v>
      </c>
      <c r="M345" s="185" t="s">
        <v>34</v>
      </c>
      <c r="N345" s="221">
        <v>11.36</v>
      </c>
      <c r="O345" s="184">
        <v>227.66021126760566</v>
      </c>
      <c r="P345" s="215">
        <v>11.93</v>
      </c>
      <c r="Q345" s="175" t="s">
        <v>67</v>
      </c>
      <c r="R345" s="176" t="s">
        <v>36</v>
      </c>
      <c r="S345" s="176" t="s">
        <v>38</v>
      </c>
      <c r="T345" s="214"/>
      <c r="U345" s="182"/>
      <c r="V345" s="213">
        <v>95</v>
      </c>
    </row>
    <row r="346" spans="1:22" s="201" customFormat="1" ht="24" customHeight="1">
      <c r="A346" s="190"/>
      <c r="B346" s="189"/>
      <c r="C346" s="188"/>
      <c r="D346" s="214" t="s">
        <v>632</v>
      </c>
      <c r="E346" s="176" t="s">
        <v>30</v>
      </c>
      <c r="F346" s="187">
        <v>2.9990000000000001</v>
      </c>
      <c r="G346" s="176" t="s">
        <v>31</v>
      </c>
      <c r="H346" s="176" t="s">
        <v>32</v>
      </c>
      <c r="I346" s="176" t="s">
        <v>58</v>
      </c>
      <c r="J346" s="186">
        <v>2496</v>
      </c>
      <c r="K346" s="186">
        <v>4661</v>
      </c>
      <c r="L346" s="176">
        <v>2000</v>
      </c>
      <c r="M346" s="185" t="s">
        <v>34</v>
      </c>
      <c r="N346" s="221">
        <v>11.01</v>
      </c>
      <c r="O346" s="184">
        <v>234.89736603088102</v>
      </c>
      <c r="P346" s="215">
        <v>11.93</v>
      </c>
      <c r="Q346" s="175" t="s">
        <v>67</v>
      </c>
      <c r="R346" s="176" t="s">
        <v>36</v>
      </c>
      <c r="S346" s="176" t="s">
        <v>38</v>
      </c>
      <c r="T346" s="214"/>
      <c r="U346" s="182"/>
      <c r="V346" s="213" t="s">
        <v>590</v>
      </c>
    </row>
    <row r="347" spans="1:22" s="201" customFormat="1" ht="24" customHeight="1">
      <c r="A347" s="190"/>
      <c r="B347" s="189"/>
      <c r="C347" s="188"/>
      <c r="D347" s="214" t="s">
        <v>632</v>
      </c>
      <c r="E347" s="176" t="s">
        <v>30</v>
      </c>
      <c r="F347" s="187">
        <v>2.9990000000000001</v>
      </c>
      <c r="G347" s="176" t="s">
        <v>31</v>
      </c>
      <c r="H347" s="176" t="s">
        <v>32</v>
      </c>
      <c r="I347" s="176" t="s">
        <v>58</v>
      </c>
      <c r="J347" s="186">
        <v>2750</v>
      </c>
      <c r="K347" s="186">
        <v>5914</v>
      </c>
      <c r="L347" s="176">
        <v>2999</v>
      </c>
      <c r="M347" s="185" t="s">
        <v>34</v>
      </c>
      <c r="N347" s="221">
        <v>9.9600000000000009</v>
      </c>
      <c r="O347" s="184">
        <v>259.66064257028108</v>
      </c>
      <c r="P347" s="215">
        <v>10.59</v>
      </c>
      <c r="Q347" s="175" t="s">
        <v>67</v>
      </c>
      <c r="R347" s="176" t="s">
        <v>36</v>
      </c>
      <c r="S347" s="176" t="s">
        <v>38</v>
      </c>
      <c r="T347" s="214"/>
      <c r="U347" s="182"/>
      <c r="V347" s="213" t="s">
        <v>590</v>
      </c>
    </row>
    <row r="348" spans="1:22" s="201" customFormat="1" ht="24" customHeight="1">
      <c r="A348" s="190"/>
      <c r="B348" s="189"/>
      <c r="C348" s="188"/>
      <c r="D348" s="214" t="s">
        <v>632</v>
      </c>
      <c r="E348" s="176" t="s">
        <v>30</v>
      </c>
      <c r="F348" s="187">
        <v>2.9990000000000001</v>
      </c>
      <c r="G348" s="176" t="s">
        <v>31</v>
      </c>
      <c r="H348" s="176" t="s">
        <v>32</v>
      </c>
      <c r="I348" s="176" t="s">
        <v>58</v>
      </c>
      <c r="J348" s="186">
        <v>2750</v>
      </c>
      <c r="K348" s="186">
        <v>5914</v>
      </c>
      <c r="L348" s="176">
        <v>2999</v>
      </c>
      <c r="M348" s="185" t="s">
        <v>34</v>
      </c>
      <c r="N348" s="221">
        <v>9.84</v>
      </c>
      <c r="O348" s="184">
        <v>262.82723577235771</v>
      </c>
      <c r="P348" s="215">
        <v>10.59</v>
      </c>
      <c r="Q348" s="175" t="s">
        <v>67</v>
      </c>
      <c r="R348" s="176" t="s">
        <v>36</v>
      </c>
      <c r="S348" s="176" t="s">
        <v>38</v>
      </c>
      <c r="T348" s="214"/>
      <c r="U348" s="182"/>
      <c r="V348" s="213" t="s">
        <v>590</v>
      </c>
    </row>
    <row r="349" spans="1:22" s="201" customFormat="1" ht="24" customHeight="1">
      <c r="A349" s="190"/>
      <c r="B349" s="189"/>
      <c r="C349" s="188"/>
      <c r="D349" s="214" t="s">
        <v>631</v>
      </c>
      <c r="E349" s="176" t="s">
        <v>30</v>
      </c>
      <c r="F349" s="187">
        <v>2.9990000000000001</v>
      </c>
      <c r="G349" s="176" t="s">
        <v>31</v>
      </c>
      <c r="H349" s="176" t="s">
        <v>32</v>
      </c>
      <c r="I349" s="176" t="s">
        <v>58</v>
      </c>
      <c r="J349" s="186">
        <v>2496</v>
      </c>
      <c r="K349" s="186">
        <v>4661</v>
      </c>
      <c r="L349" s="176">
        <v>2000</v>
      </c>
      <c r="M349" s="185" t="s">
        <v>34</v>
      </c>
      <c r="N349" s="221">
        <v>11.36</v>
      </c>
      <c r="O349" s="184">
        <v>227.66021126760566</v>
      </c>
      <c r="P349" s="215">
        <v>11.93</v>
      </c>
      <c r="Q349" s="175" t="s">
        <v>67</v>
      </c>
      <c r="R349" s="176" t="s">
        <v>36</v>
      </c>
      <c r="S349" s="176" t="s">
        <v>38</v>
      </c>
      <c r="T349" s="214"/>
      <c r="U349" s="182"/>
      <c r="V349" s="213">
        <v>95</v>
      </c>
    </row>
    <row r="350" spans="1:22" s="201" customFormat="1" ht="24" customHeight="1">
      <c r="A350" s="190"/>
      <c r="B350" s="189"/>
      <c r="C350" s="188"/>
      <c r="D350" s="214" t="s">
        <v>631</v>
      </c>
      <c r="E350" s="176" t="s">
        <v>30</v>
      </c>
      <c r="F350" s="187">
        <v>2.9990000000000001</v>
      </c>
      <c r="G350" s="176" t="s">
        <v>31</v>
      </c>
      <c r="H350" s="176" t="s">
        <v>32</v>
      </c>
      <c r="I350" s="176" t="s">
        <v>58</v>
      </c>
      <c r="J350" s="186">
        <v>2496</v>
      </c>
      <c r="K350" s="186">
        <v>4661</v>
      </c>
      <c r="L350" s="176">
        <v>2000</v>
      </c>
      <c r="M350" s="185" t="s">
        <v>34</v>
      </c>
      <c r="N350" s="221">
        <v>11.01</v>
      </c>
      <c r="O350" s="184">
        <v>234.89736603088102</v>
      </c>
      <c r="P350" s="215">
        <v>11.93</v>
      </c>
      <c r="Q350" s="175" t="s">
        <v>67</v>
      </c>
      <c r="R350" s="176" t="s">
        <v>36</v>
      </c>
      <c r="S350" s="176" t="s">
        <v>38</v>
      </c>
      <c r="T350" s="214"/>
      <c r="U350" s="182"/>
      <c r="V350" s="213" t="s">
        <v>590</v>
      </c>
    </row>
    <row r="351" spans="1:22" s="201" customFormat="1" ht="24" customHeight="1">
      <c r="A351" s="190"/>
      <c r="B351" s="189"/>
      <c r="C351" s="188"/>
      <c r="D351" s="214" t="s">
        <v>631</v>
      </c>
      <c r="E351" s="176" t="s">
        <v>30</v>
      </c>
      <c r="F351" s="187">
        <v>2.9990000000000001</v>
      </c>
      <c r="G351" s="176" t="s">
        <v>31</v>
      </c>
      <c r="H351" s="176" t="s">
        <v>32</v>
      </c>
      <c r="I351" s="176" t="s">
        <v>58</v>
      </c>
      <c r="J351" s="186">
        <v>2750</v>
      </c>
      <c r="K351" s="186">
        <v>5914</v>
      </c>
      <c r="L351" s="176">
        <v>2999</v>
      </c>
      <c r="M351" s="185" t="s">
        <v>34</v>
      </c>
      <c r="N351" s="221">
        <v>10.31</v>
      </c>
      <c r="O351" s="184">
        <v>250.84578079534433</v>
      </c>
      <c r="P351" s="215">
        <v>10.59</v>
      </c>
      <c r="Q351" s="175" t="s">
        <v>35</v>
      </c>
      <c r="R351" s="176" t="s">
        <v>36</v>
      </c>
      <c r="S351" s="176" t="s">
        <v>38</v>
      </c>
      <c r="T351" s="214"/>
      <c r="U351" s="182"/>
      <c r="V351" s="213">
        <v>97</v>
      </c>
    </row>
    <row r="352" spans="1:22" s="201" customFormat="1" ht="24" customHeight="1">
      <c r="A352" s="190"/>
      <c r="B352" s="189"/>
      <c r="C352" s="188"/>
      <c r="D352" s="214" t="s">
        <v>631</v>
      </c>
      <c r="E352" s="176" t="s">
        <v>30</v>
      </c>
      <c r="F352" s="187">
        <v>2.9990000000000001</v>
      </c>
      <c r="G352" s="176" t="s">
        <v>31</v>
      </c>
      <c r="H352" s="176" t="s">
        <v>32</v>
      </c>
      <c r="I352" s="176" t="s">
        <v>58</v>
      </c>
      <c r="J352" s="186">
        <v>2750</v>
      </c>
      <c r="K352" s="186">
        <v>5914</v>
      </c>
      <c r="L352" s="176">
        <v>2999</v>
      </c>
      <c r="M352" s="185" t="s">
        <v>34</v>
      </c>
      <c r="N352" s="221">
        <v>10.11</v>
      </c>
      <c r="O352" s="184">
        <v>255.80811078140457</v>
      </c>
      <c r="P352" s="215">
        <v>10.59</v>
      </c>
      <c r="Q352" s="175" t="s">
        <v>35</v>
      </c>
      <c r="R352" s="176" t="s">
        <v>36</v>
      </c>
      <c r="S352" s="176" t="s">
        <v>38</v>
      </c>
      <c r="T352" s="214"/>
      <c r="U352" s="182"/>
      <c r="V352" s="213">
        <v>95</v>
      </c>
    </row>
    <row r="353" spans="1:22" s="201" customFormat="1" ht="24" customHeight="1">
      <c r="A353" s="190"/>
      <c r="B353" s="189"/>
      <c r="C353" s="188"/>
      <c r="D353" s="214" t="s">
        <v>631</v>
      </c>
      <c r="E353" s="176" t="s">
        <v>30</v>
      </c>
      <c r="F353" s="187">
        <v>2.9990000000000001</v>
      </c>
      <c r="G353" s="176" t="s">
        <v>31</v>
      </c>
      <c r="H353" s="176" t="s">
        <v>32</v>
      </c>
      <c r="I353" s="176" t="s">
        <v>58</v>
      </c>
      <c r="J353" s="186">
        <v>2750</v>
      </c>
      <c r="K353" s="186">
        <v>5914</v>
      </c>
      <c r="L353" s="176">
        <v>2999</v>
      </c>
      <c r="M353" s="185" t="s">
        <v>34</v>
      </c>
      <c r="N353" s="221">
        <v>9.9600000000000009</v>
      </c>
      <c r="O353" s="184">
        <v>259.66064257028108</v>
      </c>
      <c r="P353" s="215">
        <v>10.59</v>
      </c>
      <c r="Q353" s="175" t="s">
        <v>67</v>
      </c>
      <c r="R353" s="176" t="s">
        <v>36</v>
      </c>
      <c r="S353" s="176" t="s">
        <v>38</v>
      </c>
      <c r="T353" s="214"/>
      <c r="U353" s="182"/>
      <c r="V353" s="213" t="s">
        <v>590</v>
      </c>
    </row>
    <row r="354" spans="1:22" s="201" customFormat="1" ht="24" customHeight="1">
      <c r="A354" s="190"/>
      <c r="B354" s="189"/>
      <c r="C354" s="188"/>
      <c r="D354" s="214" t="s">
        <v>631</v>
      </c>
      <c r="E354" s="176" t="s">
        <v>30</v>
      </c>
      <c r="F354" s="187">
        <v>2.9990000000000001</v>
      </c>
      <c r="G354" s="176" t="s">
        <v>31</v>
      </c>
      <c r="H354" s="176" t="s">
        <v>32</v>
      </c>
      <c r="I354" s="176" t="s">
        <v>58</v>
      </c>
      <c r="J354" s="186">
        <v>2750</v>
      </c>
      <c r="K354" s="186">
        <v>5914</v>
      </c>
      <c r="L354" s="176">
        <v>2999</v>
      </c>
      <c r="M354" s="185" t="s">
        <v>34</v>
      </c>
      <c r="N354" s="221">
        <v>9.84</v>
      </c>
      <c r="O354" s="184">
        <v>262.82723577235771</v>
      </c>
      <c r="P354" s="215">
        <v>10.59</v>
      </c>
      <c r="Q354" s="175" t="s">
        <v>67</v>
      </c>
      <c r="R354" s="176" t="s">
        <v>36</v>
      </c>
      <c r="S354" s="176" t="s">
        <v>38</v>
      </c>
      <c r="T354" s="214"/>
      <c r="U354" s="182"/>
      <c r="V354" s="213" t="s">
        <v>590</v>
      </c>
    </row>
    <row r="355" spans="1:22" s="201" customFormat="1" ht="24" customHeight="1">
      <c r="A355" s="190"/>
      <c r="B355" s="189"/>
      <c r="C355" s="188"/>
      <c r="D355" s="214" t="s">
        <v>631</v>
      </c>
      <c r="E355" s="176" t="s">
        <v>30</v>
      </c>
      <c r="F355" s="187">
        <v>2.9990000000000001</v>
      </c>
      <c r="G355" s="176" t="s">
        <v>31</v>
      </c>
      <c r="H355" s="176" t="s">
        <v>32</v>
      </c>
      <c r="I355" s="176" t="s">
        <v>58</v>
      </c>
      <c r="J355" s="186">
        <v>2913</v>
      </c>
      <c r="K355" s="186">
        <v>6715</v>
      </c>
      <c r="L355" s="176">
        <v>3637</v>
      </c>
      <c r="M355" s="185" t="s">
        <v>34</v>
      </c>
      <c r="N355" s="221">
        <v>9.07</v>
      </c>
      <c r="O355" s="184">
        <v>285.14002205071665</v>
      </c>
      <c r="P355" s="215">
        <v>9.91</v>
      </c>
      <c r="Q355" s="175" t="s">
        <v>35</v>
      </c>
      <c r="R355" s="176" t="s">
        <v>36</v>
      </c>
      <c r="S355" s="176" t="s">
        <v>38</v>
      </c>
      <c r="T355" s="214"/>
      <c r="U355" s="182"/>
      <c r="V355" s="213" t="s">
        <v>590</v>
      </c>
    </row>
    <row r="356" spans="1:22" s="201" customFormat="1" ht="24" customHeight="1">
      <c r="A356" s="190"/>
      <c r="B356" s="189"/>
      <c r="C356" s="188"/>
      <c r="D356" s="214" t="s">
        <v>631</v>
      </c>
      <c r="E356" s="176" t="s">
        <v>30</v>
      </c>
      <c r="F356" s="187">
        <v>2.9990000000000001</v>
      </c>
      <c r="G356" s="176" t="s">
        <v>31</v>
      </c>
      <c r="H356" s="176" t="s">
        <v>32</v>
      </c>
      <c r="I356" s="176" t="s">
        <v>58</v>
      </c>
      <c r="J356" s="186">
        <v>2913</v>
      </c>
      <c r="K356" s="186">
        <v>6715</v>
      </c>
      <c r="L356" s="176">
        <v>3637</v>
      </c>
      <c r="M356" s="185" t="s">
        <v>34</v>
      </c>
      <c r="N356" s="221">
        <v>8.93</v>
      </c>
      <c r="O356" s="184">
        <v>289.61030235162377</v>
      </c>
      <c r="P356" s="215">
        <v>9.91</v>
      </c>
      <c r="Q356" s="175" t="s">
        <v>35</v>
      </c>
      <c r="R356" s="176" t="s">
        <v>36</v>
      </c>
      <c r="S356" s="176" t="s">
        <v>38</v>
      </c>
      <c r="T356" s="214"/>
      <c r="U356" s="182"/>
      <c r="V356" s="213" t="s">
        <v>590</v>
      </c>
    </row>
    <row r="357" spans="1:22" s="201" customFormat="1" ht="24" customHeight="1">
      <c r="A357" s="190"/>
      <c r="B357" s="189"/>
      <c r="C357" s="188"/>
      <c r="D357" s="214" t="s">
        <v>630</v>
      </c>
      <c r="E357" s="176" t="s">
        <v>30</v>
      </c>
      <c r="F357" s="187">
        <v>2.9990000000000001</v>
      </c>
      <c r="G357" s="176" t="s">
        <v>31</v>
      </c>
      <c r="H357" s="176" t="s">
        <v>32</v>
      </c>
      <c r="I357" s="176" t="s">
        <v>66</v>
      </c>
      <c r="J357" s="186">
        <v>2496</v>
      </c>
      <c r="K357" s="186">
        <v>4661</v>
      </c>
      <c r="L357" s="176">
        <v>2000</v>
      </c>
      <c r="M357" s="185" t="s">
        <v>34</v>
      </c>
      <c r="N357" s="221">
        <v>11.28</v>
      </c>
      <c r="O357" s="184">
        <v>229.27482269503548</v>
      </c>
      <c r="P357" s="215">
        <v>11.93</v>
      </c>
      <c r="Q357" s="175" t="s">
        <v>67</v>
      </c>
      <c r="R357" s="176" t="s">
        <v>36</v>
      </c>
      <c r="S357" s="176" t="s">
        <v>38</v>
      </c>
      <c r="T357" s="214"/>
      <c r="U357" s="182"/>
      <c r="V357" s="213" t="s">
        <v>590</v>
      </c>
    </row>
    <row r="358" spans="1:22" s="201" customFormat="1" ht="24" customHeight="1">
      <c r="A358" s="190"/>
      <c r="B358" s="189"/>
      <c r="C358" s="188"/>
      <c r="D358" s="214" t="s">
        <v>630</v>
      </c>
      <c r="E358" s="176" t="s">
        <v>30</v>
      </c>
      <c r="F358" s="187">
        <v>2.9990000000000001</v>
      </c>
      <c r="G358" s="176" t="s">
        <v>31</v>
      </c>
      <c r="H358" s="176" t="s">
        <v>32</v>
      </c>
      <c r="I358" s="176" t="s">
        <v>58</v>
      </c>
      <c r="J358" s="186">
        <v>2496</v>
      </c>
      <c r="K358" s="186">
        <v>4661</v>
      </c>
      <c r="L358" s="176">
        <v>2000</v>
      </c>
      <c r="M358" s="185" t="s">
        <v>34</v>
      </c>
      <c r="N358" s="221">
        <v>11.01</v>
      </c>
      <c r="O358" s="184">
        <v>234.89736603088102</v>
      </c>
      <c r="P358" s="215">
        <v>11.93</v>
      </c>
      <c r="Q358" s="175" t="s">
        <v>67</v>
      </c>
      <c r="R358" s="176" t="s">
        <v>36</v>
      </c>
      <c r="S358" s="176" t="s">
        <v>38</v>
      </c>
      <c r="T358" s="214"/>
      <c r="U358" s="182"/>
      <c r="V358" s="213" t="s">
        <v>590</v>
      </c>
    </row>
    <row r="359" spans="1:22" s="201" customFormat="1" ht="24" customHeight="1">
      <c r="A359" s="190"/>
      <c r="B359" s="189"/>
      <c r="C359" s="188"/>
      <c r="D359" s="214" t="s">
        <v>629</v>
      </c>
      <c r="E359" s="176" t="s">
        <v>30</v>
      </c>
      <c r="F359" s="187">
        <v>2.9990000000000001</v>
      </c>
      <c r="G359" s="176" t="s">
        <v>31</v>
      </c>
      <c r="H359" s="176" t="s">
        <v>32</v>
      </c>
      <c r="I359" s="176" t="s">
        <v>66</v>
      </c>
      <c r="J359" s="186">
        <v>2496</v>
      </c>
      <c r="K359" s="186">
        <v>4661</v>
      </c>
      <c r="L359" s="176">
        <v>2000</v>
      </c>
      <c r="M359" s="185" t="s">
        <v>34</v>
      </c>
      <c r="N359" s="221">
        <v>11.18</v>
      </c>
      <c r="O359" s="184">
        <v>231.32558139534882</v>
      </c>
      <c r="P359" s="215">
        <v>11.93</v>
      </c>
      <c r="Q359" s="175" t="s">
        <v>35</v>
      </c>
      <c r="R359" s="176" t="s">
        <v>36</v>
      </c>
      <c r="S359" s="176" t="s">
        <v>108</v>
      </c>
      <c r="T359" s="214"/>
      <c r="U359" s="182"/>
      <c r="V359" s="213" t="s">
        <v>590</v>
      </c>
    </row>
    <row r="360" spans="1:22" s="201" customFormat="1" ht="24" customHeight="1">
      <c r="A360" s="190"/>
      <c r="B360" s="189"/>
      <c r="C360" s="188"/>
      <c r="D360" s="214" t="s">
        <v>629</v>
      </c>
      <c r="E360" s="176" t="s">
        <v>30</v>
      </c>
      <c r="F360" s="187">
        <v>2.9990000000000001</v>
      </c>
      <c r="G360" s="176" t="s">
        <v>31</v>
      </c>
      <c r="H360" s="176" t="s">
        <v>32</v>
      </c>
      <c r="I360" s="176" t="s">
        <v>66</v>
      </c>
      <c r="J360" s="186">
        <v>2496</v>
      </c>
      <c r="K360" s="186">
        <v>4661</v>
      </c>
      <c r="L360" s="176">
        <v>2000</v>
      </c>
      <c r="M360" s="185" t="s">
        <v>34</v>
      </c>
      <c r="N360" s="221">
        <v>10.85</v>
      </c>
      <c r="O360" s="184">
        <v>238.36129032258066</v>
      </c>
      <c r="P360" s="215">
        <v>11.93</v>
      </c>
      <c r="Q360" s="175" t="s">
        <v>35</v>
      </c>
      <c r="R360" s="176" t="s">
        <v>36</v>
      </c>
      <c r="S360" s="176" t="s">
        <v>108</v>
      </c>
      <c r="T360" s="214"/>
      <c r="U360" s="182"/>
      <c r="V360" s="213" t="s">
        <v>590</v>
      </c>
    </row>
    <row r="361" spans="1:22" s="201" customFormat="1" ht="24" customHeight="1">
      <c r="A361" s="190"/>
      <c r="B361" s="189"/>
      <c r="C361" s="188"/>
      <c r="D361" s="214" t="s">
        <v>628</v>
      </c>
      <c r="E361" s="176" t="s">
        <v>30</v>
      </c>
      <c r="F361" s="187">
        <v>2.9990000000000001</v>
      </c>
      <c r="G361" s="176" t="s">
        <v>31</v>
      </c>
      <c r="H361" s="176" t="s">
        <v>32</v>
      </c>
      <c r="I361" s="176" t="s">
        <v>66</v>
      </c>
      <c r="J361" s="186">
        <v>2496</v>
      </c>
      <c r="K361" s="186">
        <v>4661</v>
      </c>
      <c r="L361" s="176">
        <v>2000</v>
      </c>
      <c r="M361" s="185" t="s">
        <v>34</v>
      </c>
      <c r="N361" s="221">
        <v>11.18</v>
      </c>
      <c r="O361" s="184">
        <v>231.32558139534882</v>
      </c>
      <c r="P361" s="215">
        <v>11.93</v>
      </c>
      <c r="Q361" s="175" t="s">
        <v>35</v>
      </c>
      <c r="R361" s="176" t="s">
        <v>36</v>
      </c>
      <c r="S361" s="176" t="s">
        <v>108</v>
      </c>
      <c r="T361" s="214"/>
      <c r="U361" s="182"/>
      <c r="V361" s="213" t="s">
        <v>590</v>
      </c>
    </row>
    <row r="362" spans="1:22" s="201" customFormat="1" ht="24" customHeight="1">
      <c r="A362" s="190"/>
      <c r="B362" s="189"/>
      <c r="C362" s="188"/>
      <c r="D362" s="214" t="s">
        <v>628</v>
      </c>
      <c r="E362" s="176" t="s">
        <v>30</v>
      </c>
      <c r="F362" s="187">
        <v>2.9990000000000001</v>
      </c>
      <c r="G362" s="176" t="s">
        <v>31</v>
      </c>
      <c r="H362" s="176" t="s">
        <v>32</v>
      </c>
      <c r="I362" s="176" t="s">
        <v>66</v>
      </c>
      <c r="J362" s="186">
        <v>2496</v>
      </c>
      <c r="K362" s="186">
        <v>4661</v>
      </c>
      <c r="L362" s="176">
        <v>2000</v>
      </c>
      <c r="M362" s="185" t="s">
        <v>34</v>
      </c>
      <c r="N362" s="221">
        <v>10.85</v>
      </c>
      <c r="O362" s="184">
        <v>238.36129032258066</v>
      </c>
      <c r="P362" s="215">
        <v>11.93</v>
      </c>
      <c r="Q362" s="175" t="s">
        <v>35</v>
      </c>
      <c r="R362" s="176" t="s">
        <v>36</v>
      </c>
      <c r="S362" s="176" t="s">
        <v>108</v>
      </c>
      <c r="T362" s="214"/>
      <c r="U362" s="182"/>
      <c r="V362" s="213" t="s">
        <v>590</v>
      </c>
    </row>
    <row r="363" spans="1:22" s="201" customFormat="1" ht="24" customHeight="1">
      <c r="A363" s="190"/>
      <c r="B363" s="189"/>
      <c r="C363" s="188"/>
      <c r="D363" s="214" t="s">
        <v>627</v>
      </c>
      <c r="E363" s="176" t="s">
        <v>30</v>
      </c>
      <c r="F363" s="187">
        <v>2.9990000000000001</v>
      </c>
      <c r="G363" s="176" t="s">
        <v>31</v>
      </c>
      <c r="H363" s="176" t="s">
        <v>32</v>
      </c>
      <c r="I363" s="176" t="s">
        <v>66</v>
      </c>
      <c r="J363" s="186">
        <v>2496</v>
      </c>
      <c r="K363" s="186">
        <v>4661</v>
      </c>
      <c r="L363" s="176">
        <v>2000</v>
      </c>
      <c r="M363" s="185" t="s">
        <v>34</v>
      </c>
      <c r="N363" s="221">
        <v>11.18</v>
      </c>
      <c r="O363" s="184">
        <v>231.32558139534882</v>
      </c>
      <c r="P363" s="215">
        <v>11.93</v>
      </c>
      <c r="Q363" s="175" t="s">
        <v>35</v>
      </c>
      <c r="R363" s="176" t="s">
        <v>36</v>
      </c>
      <c r="S363" s="176" t="s">
        <v>108</v>
      </c>
      <c r="T363" s="214"/>
      <c r="U363" s="182"/>
      <c r="V363" s="213" t="s">
        <v>590</v>
      </c>
    </row>
    <row r="364" spans="1:22" s="201" customFormat="1" ht="24" customHeight="1">
      <c r="A364" s="190"/>
      <c r="B364" s="189"/>
      <c r="C364" s="188"/>
      <c r="D364" s="214" t="s">
        <v>627</v>
      </c>
      <c r="E364" s="176" t="s">
        <v>30</v>
      </c>
      <c r="F364" s="187">
        <v>2.9990000000000001</v>
      </c>
      <c r="G364" s="176" t="s">
        <v>31</v>
      </c>
      <c r="H364" s="176" t="s">
        <v>32</v>
      </c>
      <c r="I364" s="176" t="s">
        <v>66</v>
      </c>
      <c r="J364" s="186">
        <v>2496</v>
      </c>
      <c r="K364" s="186">
        <v>4661</v>
      </c>
      <c r="L364" s="176">
        <v>2000</v>
      </c>
      <c r="M364" s="185" t="s">
        <v>34</v>
      </c>
      <c r="N364" s="221">
        <v>10.85</v>
      </c>
      <c r="O364" s="184">
        <v>238.36129032258066</v>
      </c>
      <c r="P364" s="215">
        <v>11.93</v>
      </c>
      <c r="Q364" s="175" t="s">
        <v>35</v>
      </c>
      <c r="R364" s="176" t="s">
        <v>36</v>
      </c>
      <c r="S364" s="176" t="s">
        <v>108</v>
      </c>
      <c r="T364" s="214"/>
      <c r="U364" s="182"/>
      <c r="V364" s="213" t="s">
        <v>590</v>
      </c>
    </row>
    <row r="365" spans="1:22" s="201" customFormat="1" ht="24" customHeight="1">
      <c r="A365" s="190"/>
      <c r="B365" s="189"/>
      <c r="C365" s="188"/>
      <c r="D365" s="214" t="s">
        <v>626</v>
      </c>
      <c r="E365" s="176" t="s">
        <v>30</v>
      </c>
      <c r="F365" s="187">
        <v>2.9990000000000001</v>
      </c>
      <c r="G365" s="176" t="s">
        <v>31</v>
      </c>
      <c r="H365" s="176" t="s">
        <v>32</v>
      </c>
      <c r="I365" s="176" t="s">
        <v>66</v>
      </c>
      <c r="J365" s="186">
        <v>2496</v>
      </c>
      <c r="K365" s="186">
        <v>4661</v>
      </c>
      <c r="L365" s="176">
        <v>2000</v>
      </c>
      <c r="M365" s="185" t="s">
        <v>34</v>
      </c>
      <c r="N365" s="221">
        <v>11.18</v>
      </c>
      <c r="O365" s="184">
        <v>231.32558139534882</v>
      </c>
      <c r="P365" s="215">
        <v>11.93</v>
      </c>
      <c r="Q365" s="175" t="s">
        <v>35</v>
      </c>
      <c r="R365" s="176" t="s">
        <v>36</v>
      </c>
      <c r="S365" s="176" t="s">
        <v>108</v>
      </c>
      <c r="T365" s="214"/>
      <c r="U365" s="182"/>
      <c r="V365" s="213" t="s">
        <v>590</v>
      </c>
    </row>
    <row r="366" spans="1:22" s="201" customFormat="1" ht="24" customHeight="1">
      <c r="A366" s="190"/>
      <c r="B366" s="189"/>
      <c r="C366" s="188"/>
      <c r="D366" s="214" t="s">
        <v>626</v>
      </c>
      <c r="E366" s="176" t="s">
        <v>30</v>
      </c>
      <c r="F366" s="187">
        <v>2.9990000000000001</v>
      </c>
      <c r="G366" s="176" t="s">
        <v>31</v>
      </c>
      <c r="H366" s="176" t="s">
        <v>32</v>
      </c>
      <c r="I366" s="176" t="s">
        <v>66</v>
      </c>
      <c r="J366" s="186">
        <v>2496</v>
      </c>
      <c r="K366" s="186">
        <v>4661</v>
      </c>
      <c r="L366" s="176">
        <v>2000</v>
      </c>
      <c r="M366" s="185" t="s">
        <v>34</v>
      </c>
      <c r="N366" s="221">
        <v>10.85</v>
      </c>
      <c r="O366" s="184">
        <v>238.36129032258066</v>
      </c>
      <c r="P366" s="215">
        <v>11.93</v>
      </c>
      <c r="Q366" s="175" t="s">
        <v>35</v>
      </c>
      <c r="R366" s="176" t="s">
        <v>36</v>
      </c>
      <c r="S366" s="176" t="s">
        <v>108</v>
      </c>
      <c r="T366" s="214"/>
      <c r="U366" s="182"/>
      <c r="V366" s="213" t="s">
        <v>590</v>
      </c>
    </row>
    <row r="367" spans="1:22" s="201" customFormat="1" ht="24" customHeight="1">
      <c r="A367" s="190"/>
      <c r="B367" s="189"/>
      <c r="C367" s="188"/>
      <c r="D367" s="214" t="s">
        <v>625</v>
      </c>
      <c r="E367" s="176" t="s">
        <v>30</v>
      </c>
      <c r="F367" s="187">
        <v>2.9990000000000001</v>
      </c>
      <c r="G367" s="176" t="s">
        <v>31</v>
      </c>
      <c r="H367" s="176" t="s">
        <v>32</v>
      </c>
      <c r="I367" s="176" t="s">
        <v>66</v>
      </c>
      <c r="J367" s="186">
        <v>2496</v>
      </c>
      <c r="K367" s="186">
        <v>4661</v>
      </c>
      <c r="L367" s="176">
        <v>2000</v>
      </c>
      <c r="M367" s="185" t="s">
        <v>34</v>
      </c>
      <c r="N367" s="221">
        <v>11.18</v>
      </c>
      <c r="O367" s="184">
        <v>231.32558139534882</v>
      </c>
      <c r="P367" s="215">
        <v>11.93</v>
      </c>
      <c r="Q367" s="175" t="s">
        <v>35</v>
      </c>
      <c r="R367" s="176" t="s">
        <v>36</v>
      </c>
      <c r="S367" s="176" t="s">
        <v>108</v>
      </c>
      <c r="T367" s="214"/>
      <c r="U367" s="182"/>
      <c r="V367" s="213" t="s">
        <v>590</v>
      </c>
    </row>
    <row r="368" spans="1:22" s="201" customFormat="1" ht="24" customHeight="1">
      <c r="A368" s="190"/>
      <c r="B368" s="189"/>
      <c r="C368" s="188"/>
      <c r="D368" s="214" t="s">
        <v>625</v>
      </c>
      <c r="E368" s="176" t="s">
        <v>30</v>
      </c>
      <c r="F368" s="187">
        <v>2.9990000000000001</v>
      </c>
      <c r="G368" s="176" t="s">
        <v>31</v>
      </c>
      <c r="H368" s="176" t="s">
        <v>32</v>
      </c>
      <c r="I368" s="176" t="s">
        <v>66</v>
      </c>
      <c r="J368" s="186">
        <v>2496</v>
      </c>
      <c r="K368" s="186">
        <v>4661</v>
      </c>
      <c r="L368" s="176">
        <v>2000</v>
      </c>
      <c r="M368" s="185" t="s">
        <v>34</v>
      </c>
      <c r="N368" s="221">
        <v>10.85</v>
      </c>
      <c r="O368" s="184">
        <v>238.36129032258066</v>
      </c>
      <c r="P368" s="215">
        <v>11.93</v>
      </c>
      <c r="Q368" s="175" t="s">
        <v>35</v>
      </c>
      <c r="R368" s="176" t="s">
        <v>36</v>
      </c>
      <c r="S368" s="176" t="s">
        <v>108</v>
      </c>
      <c r="T368" s="214"/>
      <c r="U368" s="182"/>
      <c r="V368" s="213" t="s">
        <v>590</v>
      </c>
    </row>
    <row r="369" spans="1:22" s="201" customFormat="1" ht="24" customHeight="1">
      <c r="A369" s="190"/>
      <c r="B369" s="189"/>
      <c r="C369" s="188"/>
      <c r="D369" s="214" t="s">
        <v>624</v>
      </c>
      <c r="E369" s="176" t="s">
        <v>30</v>
      </c>
      <c r="F369" s="187">
        <v>2.9990000000000001</v>
      </c>
      <c r="G369" s="176" t="s">
        <v>31</v>
      </c>
      <c r="H369" s="176" t="s">
        <v>32</v>
      </c>
      <c r="I369" s="176" t="s">
        <v>66</v>
      </c>
      <c r="J369" s="186">
        <v>2496</v>
      </c>
      <c r="K369" s="186">
        <v>4661</v>
      </c>
      <c r="L369" s="176">
        <v>2000</v>
      </c>
      <c r="M369" s="185" t="s">
        <v>34</v>
      </c>
      <c r="N369" s="221">
        <v>11.18</v>
      </c>
      <c r="O369" s="184">
        <v>231.32558139534882</v>
      </c>
      <c r="P369" s="215">
        <v>11.93</v>
      </c>
      <c r="Q369" s="175" t="s">
        <v>35</v>
      </c>
      <c r="R369" s="176" t="s">
        <v>36</v>
      </c>
      <c r="S369" s="176" t="s">
        <v>108</v>
      </c>
      <c r="T369" s="214"/>
      <c r="U369" s="182"/>
      <c r="V369" s="213" t="s">
        <v>590</v>
      </c>
    </row>
    <row r="370" spans="1:22" s="201" customFormat="1" ht="24" customHeight="1">
      <c r="A370" s="190"/>
      <c r="B370" s="189"/>
      <c r="C370" s="188"/>
      <c r="D370" s="214" t="s">
        <v>624</v>
      </c>
      <c r="E370" s="176" t="s">
        <v>30</v>
      </c>
      <c r="F370" s="187">
        <v>2.9990000000000001</v>
      </c>
      <c r="G370" s="176" t="s">
        <v>31</v>
      </c>
      <c r="H370" s="176" t="s">
        <v>32</v>
      </c>
      <c r="I370" s="176" t="s">
        <v>66</v>
      </c>
      <c r="J370" s="186">
        <v>2496</v>
      </c>
      <c r="K370" s="186">
        <v>4661</v>
      </c>
      <c r="L370" s="176">
        <v>2000</v>
      </c>
      <c r="M370" s="185" t="s">
        <v>34</v>
      </c>
      <c r="N370" s="221">
        <v>10.85</v>
      </c>
      <c r="O370" s="184">
        <v>238.36129032258066</v>
      </c>
      <c r="P370" s="215">
        <v>11.93</v>
      </c>
      <c r="Q370" s="175" t="s">
        <v>35</v>
      </c>
      <c r="R370" s="176" t="s">
        <v>36</v>
      </c>
      <c r="S370" s="176" t="s">
        <v>108</v>
      </c>
      <c r="T370" s="214"/>
      <c r="U370" s="182"/>
      <c r="V370" s="213" t="s">
        <v>590</v>
      </c>
    </row>
    <row r="371" spans="1:22" s="201" customFormat="1" ht="24" customHeight="1">
      <c r="A371" s="190"/>
      <c r="B371" s="189"/>
      <c r="C371" s="188"/>
      <c r="D371" s="214" t="s">
        <v>623</v>
      </c>
      <c r="E371" s="176" t="s">
        <v>30</v>
      </c>
      <c r="F371" s="187">
        <v>2.9990000000000001</v>
      </c>
      <c r="G371" s="176" t="s">
        <v>53</v>
      </c>
      <c r="H371" s="176" t="s">
        <v>54</v>
      </c>
      <c r="I371" s="176" t="s">
        <v>58</v>
      </c>
      <c r="J371" s="186">
        <v>2750</v>
      </c>
      <c r="K371" s="186">
        <v>5914</v>
      </c>
      <c r="L371" s="176">
        <v>2999</v>
      </c>
      <c r="M371" s="185" t="s">
        <v>34</v>
      </c>
      <c r="N371" s="221">
        <v>11.08</v>
      </c>
      <c r="O371" s="184">
        <v>233.41335740072202</v>
      </c>
      <c r="P371" s="215">
        <v>10.59</v>
      </c>
      <c r="Q371" s="175" t="s">
        <v>67</v>
      </c>
      <c r="R371" s="176" t="s">
        <v>36</v>
      </c>
      <c r="S371" s="176" t="s">
        <v>38</v>
      </c>
      <c r="T371" s="214"/>
      <c r="U371" s="182"/>
      <c r="V371" s="213">
        <v>104</v>
      </c>
    </row>
    <row r="372" spans="1:22" s="201" customFormat="1" ht="24" customHeight="1">
      <c r="A372" s="190"/>
      <c r="B372" s="189"/>
      <c r="C372" s="188"/>
      <c r="D372" s="214" t="s">
        <v>623</v>
      </c>
      <c r="E372" s="176" t="s">
        <v>30</v>
      </c>
      <c r="F372" s="187">
        <v>2.9990000000000001</v>
      </c>
      <c r="G372" s="176" t="s">
        <v>31</v>
      </c>
      <c r="H372" s="176" t="s">
        <v>32</v>
      </c>
      <c r="I372" s="176" t="s">
        <v>58</v>
      </c>
      <c r="J372" s="186">
        <v>2913</v>
      </c>
      <c r="K372" s="186">
        <v>6715</v>
      </c>
      <c r="L372" s="176">
        <v>3637</v>
      </c>
      <c r="M372" s="185" t="s">
        <v>34</v>
      </c>
      <c r="N372" s="221">
        <v>10.02</v>
      </c>
      <c r="O372" s="184">
        <v>258.10578842315368</v>
      </c>
      <c r="P372" s="215">
        <v>9.91</v>
      </c>
      <c r="Q372" s="175" t="s">
        <v>67</v>
      </c>
      <c r="R372" s="176" t="s">
        <v>36</v>
      </c>
      <c r="S372" s="176" t="s">
        <v>38</v>
      </c>
      <c r="T372" s="214"/>
      <c r="U372" s="182"/>
      <c r="V372" s="213">
        <v>101</v>
      </c>
    </row>
    <row r="373" spans="1:22" s="201" customFormat="1" ht="24" customHeight="1">
      <c r="A373" s="190"/>
      <c r="B373" s="189"/>
      <c r="C373" s="188"/>
      <c r="D373" s="214" t="s">
        <v>623</v>
      </c>
      <c r="E373" s="176" t="s">
        <v>30</v>
      </c>
      <c r="F373" s="187">
        <v>2.9990000000000001</v>
      </c>
      <c r="G373" s="176" t="s">
        <v>53</v>
      </c>
      <c r="H373" s="176" t="s">
        <v>54</v>
      </c>
      <c r="I373" s="176" t="s">
        <v>58</v>
      </c>
      <c r="J373" s="186">
        <v>2913</v>
      </c>
      <c r="K373" s="186">
        <v>6715</v>
      </c>
      <c r="L373" s="176">
        <v>3637</v>
      </c>
      <c r="M373" s="185" t="s">
        <v>34</v>
      </c>
      <c r="N373" s="221">
        <v>9.98</v>
      </c>
      <c r="O373" s="184">
        <v>259.14028056112221</v>
      </c>
      <c r="P373" s="215">
        <v>9.91</v>
      </c>
      <c r="Q373" s="175" t="s">
        <v>67</v>
      </c>
      <c r="R373" s="176" t="s">
        <v>36</v>
      </c>
      <c r="S373" s="176" t="s">
        <v>38</v>
      </c>
      <c r="T373" s="214"/>
      <c r="U373" s="182"/>
      <c r="V373" s="213">
        <v>100</v>
      </c>
    </row>
    <row r="374" spans="1:22" s="201" customFormat="1" ht="24" customHeight="1">
      <c r="A374" s="190"/>
      <c r="B374" s="189"/>
      <c r="C374" s="188"/>
      <c r="D374" s="214" t="s">
        <v>622</v>
      </c>
      <c r="E374" s="176" t="s">
        <v>30</v>
      </c>
      <c r="F374" s="187">
        <v>2.9990000000000001</v>
      </c>
      <c r="G374" s="176" t="s">
        <v>53</v>
      </c>
      <c r="H374" s="176" t="s">
        <v>54</v>
      </c>
      <c r="I374" s="176" t="s">
        <v>58</v>
      </c>
      <c r="J374" s="186">
        <v>2750</v>
      </c>
      <c r="K374" s="186">
        <v>5914</v>
      </c>
      <c r="L374" s="176">
        <v>2999</v>
      </c>
      <c r="M374" s="185" t="s">
        <v>34</v>
      </c>
      <c r="N374" s="221">
        <v>11.08</v>
      </c>
      <c r="O374" s="184">
        <v>233.41335740072202</v>
      </c>
      <c r="P374" s="215">
        <v>10.59</v>
      </c>
      <c r="Q374" s="175" t="s">
        <v>67</v>
      </c>
      <c r="R374" s="176" t="s">
        <v>36</v>
      </c>
      <c r="S374" s="176" t="s">
        <v>38</v>
      </c>
      <c r="T374" s="214"/>
      <c r="U374" s="182"/>
      <c r="V374" s="213">
        <v>104</v>
      </c>
    </row>
    <row r="375" spans="1:22" s="201" customFormat="1" ht="24" customHeight="1">
      <c r="A375" s="190"/>
      <c r="B375" s="189"/>
      <c r="C375" s="188"/>
      <c r="D375" s="214" t="s">
        <v>622</v>
      </c>
      <c r="E375" s="176" t="s">
        <v>30</v>
      </c>
      <c r="F375" s="187">
        <v>2.9990000000000001</v>
      </c>
      <c r="G375" s="176" t="s">
        <v>31</v>
      </c>
      <c r="H375" s="176" t="s">
        <v>32</v>
      </c>
      <c r="I375" s="176" t="s">
        <v>58</v>
      </c>
      <c r="J375" s="186">
        <v>2913</v>
      </c>
      <c r="K375" s="186">
        <v>6715</v>
      </c>
      <c r="L375" s="176">
        <v>3637</v>
      </c>
      <c r="M375" s="185" t="s">
        <v>34</v>
      </c>
      <c r="N375" s="221">
        <v>10.02</v>
      </c>
      <c r="O375" s="184">
        <v>258.10578842315368</v>
      </c>
      <c r="P375" s="215">
        <v>9.91</v>
      </c>
      <c r="Q375" s="175" t="s">
        <v>67</v>
      </c>
      <c r="R375" s="176" t="s">
        <v>36</v>
      </c>
      <c r="S375" s="176" t="s">
        <v>38</v>
      </c>
      <c r="T375" s="214"/>
      <c r="U375" s="182"/>
      <c r="V375" s="213">
        <v>101</v>
      </c>
    </row>
    <row r="376" spans="1:22" s="201" customFormat="1" ht="24" customHeight="1">
      <c r="A376" s="190"/>
      <c r="B376" s="189"/>
      <c r="C376" s="188"/>
      <c r="D376" s="214" t="s">
        <v>622</v>
      </c>
      <c r="E376" s="176" t="s">
        <v>30</v>
      </c>
      <c r="F376" s="187">
        <v>2.9990000000000001</v>
      </c>
      <c r="G376" s="176" t="s">
        <v>53</v>
      </c>
      <c r="H376" s="176" t="s">
        <v>54</v>
      </c>
      <c r="I376" s="176" t="s">
        <v>58</v>
      </c>
      <c r="J376" s="186">
        <v>2913</v>
      </c>
      <c r="K376" s="186">
        <v>6715</v>
      </c>
      <c r="L376" s="176">
        <v>3637</v>
      </c>
      <c r="M376" s="185" t="s">
        <v>34</v>
      </c>
      <c r="N376" s="221">
        <v>9.98</v>
      </c>
      <c r="O376" s="184">
        <v>259.14028056112221</v>
      </c>
      <c r="P376" s="215">
        <v>9.91</v>
      </c>
      <c r="Q376" s="175" t="s">
        <v>67</v>
      </c>
      <c r="R376" s="176" t="s">
        <v>36</v>
      </c>
      <c r="S376" s="176" t="s">
        <v>38</v>
      </c>
      <c r="T376" s="214"/>
      <c r="U376" s="182"/>
      <c r="V376" s="213">
        <v>100</v>
      </c>
    </row>
    <row r="377" spans="1:22" s="201" customFormat="1" ht="24" customHeight="1">
      <c r="A377" s="190"/>
      <c r="B377" s="189"/>
      <c r="C377" s="188"/>
      <c r="D377" s="214" t="s">
        <v>621</v>
      </c>
      <c r="E377" s="176" t="s">
        <v>30</v>
      </c>
      <c r="F377" s="187">
        <v>2.9990000000000001</v>
      </c>
      <c r="G377" s="176" t="s">
        <v>31</v>
      </c>
      <c r="H377" s="176" t="s">
        <v>32</v>
      </c>
      <c r="I377" s="176" t="s">
        <v>66</v>
      </c>
      <c r="J377" s="186">
        <v>2496</v>
      </c>
      <c r="K377" s="186">
        <v>4661</v>
      </c>
      <c r="L377" s="176">
        <v>2000</v>
      </c>
      <c r="M377" s="185" t="s">
        <v>34</v>
      </c>
      <c r="N377" s="221">
        <v>10.83</v>
      </c>
      <c r="O377" s="184">
        <v>238.80147737765463</v>
      </c>
      <c r="P377" s="215">
        <v>11.93</v>
      </c>
      <c r="Q377" s="175" t="s">
        <v>67</v>
      </c>
      <c r="R377" s="176" t="s">
        <v>36</v>
      </c>
      <c r="S377" s="176" t="s">
        <v>108</v>
      </c>
      <c r="T377" s="214"/>
      <c r="U377" s="182"/>
      <c r="V377" s="213" t="s">
        <v>590</v>
      </c>
    </row>
    <row r="378" spans="1:22" s="201" customFormat="1" ht="24" customHeight="1">
      <c r="A378" s="190"/>
      <c r="B378" s="189"/>
      <c r="C378" s="188"/>
      <c r="D378" s="214" t="s">
        <v>621</v>
      </c>
      <c r="E378" s="176" t="s">
        <v>30</v>
      </c>
      <c r="F378" s="187">
        <v>2.9990000000000001</v>
      </c>
      <c r="G378" s="176" t="s">
        <v>31</v>
      </c>
      <c r="H378" s="176" t="s">
        <v>32</v>
      </c>
      <c r="I378" s="176" t="s">
        <v>66</v>
      </c>
      <c r="J378" s="186">
        <v>2496</v>
      </c>
      <c r="K378" s="186">
        <v>4661</v>
      </c>
      <c r="L378" s="176">
        <v>2000</v>
      </c>
      <c r="M378" s="185" t="s">
        <v>34</v>
      </c>
      <c r="N378" s="221">
        <v>10.65</v>
      </c>
      <c r="O378" s="184">
        <v>242.837558685446</v>
      </c>
      <c r="P378" s="215">
        <v>11.93</v>
      </c>
      <c r="Q378" s="175" t="s">
        <v>67</v>
      </c>
      <c r="R378" s="176" t="s">
        <v>36</v>
      </c>
      <c r="S378" s="176" t="s">
        <v>108</v>
      </c>
      <c r="T378" s="214"/>
      <c r="U378" s="182"/>
      <c r="V378" s="213" t="s">
        <v>590</v>
      </c>
    </row>
    <row r="379" spans="1:22" s="201" customFormat="1" ht="24" customHeight="1">
      <c r="A379" s="190"/>
      <c r="B379" s="189"/>
      <c r="C379" s="188"/>
      <c r="D379" s="214" t="s">
        <v>620</v>
      </c>
      <c r="E379" s="176" t="s">
        <v>30</v>
      </c>
      <c r="F379" s="187">
        <v>2.9990000000000001</v>
      </c>
      <c r="G379" s="176" t="s">
        <v>31</v>
      </c>
      <c r="H379" s="176" t="s">
        <v>32</v>
      </c>
      <c r="I379" s="176" t="s">
        <v>66</v>
      </c>
      <c r="J379" s="186">
        <v>2496</v>
      </c>
      <c r="K379" s="186">
        <v>4661</v>
      </c>
      <c r="L379" s="176">
        <v>2000</v>
      </c>
      <c r="M379" s="185" t="s">
        <v>34</v>
      </c>
      <c r="N379" s="221">
        <v>10.83</v>
      </c>
      <c r="O379" s="184">
        <v>238.80147737765463</v>
      </c>
      <c r="P379" s="215">
        <v>11.93</v>
      </c>
      <c r="Q379" s="175" t="s">
        <v>67</v>
      </c>
      <c r="R379" s="176" t="s">
        <v>36</v>
      </c>
      <c r="S379" s="176" t="s">
        <v>108</v>
      </c>
      <c r="T379" s="214"/>
      <c r="U379" s="182"/>
      <c r="V379" s="213" t="s">
        <v>590</v>
      </c>
    </row>
    <row r="380" spans="1:22" s="201" customFormat="1" ht="24" customHeight="1">
      <c r="A380" s="190"/>
      <c r="B380" s="189"/>
      <c r="C380" s="188"/>
      <c r="D380" s="214" t="s">
        <v>620</v>
      </c>
      <c r="E380" s="176" t="s">
        <v>30</v>
      </c>
      <c r="F380" s="187">
        <v>2.9990000000000001</v>
      </c>
      <c r="G380" s="176" t="s">
        <v>31</v>
      </c>
      <c r="H380" s="176" t="s">
        <v>32</v>
      </c>
      <c r="I380" s="176" t="s">
        <v>66</v>
      </c>
      <c r="J380" s="186">
        <v>2496</v>
      </c>
      <c r="K380" s="186">
        <v>4661</v>
      </c>
      <c r="L380" s="176">
        <v>2000</v>
      </c>
      <c r="M380" s="185" t="s">
        <v>34</v>
      </c>
      <c r="N380" s="221">
        <v>10.65</v>
      </c>
      <c r="O380" s="184">
        <v>242.837558685446</v>
      </c>
      <c r="P380" s="215">
        <v>11.93</v>
      </c>
      <c r="Q380" s="175" t="s">
        <v>67</v>
      </c>
      <c r="R380" s="176" t="s">
        <v>36</v>
      </c>
      <c r="S380" s="176" t="s">
        <v>108</v>
      </c>
      <c r="T380" s="214"/>
      <c r="U380" s="182"/>
      <c r="V380" s="213" t="s">
        <v>590</v>
      </c>
    </row>
    <row r="381" spans="1:22" s="201" customFormat="1" ht="24" customHeight="1">
      <c r="A381" s="190"/>
      <c r="B381" s="189"/>
      <c r="C381" s="188"/>
      <c r="D381" s="214" t="s">
        <v>619</v>
      </c>
      <c r="E381" s="176" t="s">
        <v>30</v>
      </c>
      <c r="F381" s="187">
        <v>2.9990000000000001</v>
      </c>
      <c r="G381" s="176" t="s">
        <v>31</v>
      </c>
      <c r="H381" s="176" t="s">
        <v>32</v>
      </c>
      <c r="I381" s="176" t="s">
        <v>66</v>
      </c>
      <c r="J381" s="186">
        <v>2496</v>
      </c>
      <c r="K381" s="186">
        <v>4661</v>
      </c>
      <c r="L381" s="176">
        <v>2000</v>
      </c>
      <c r="M381" s="185" t="s">
        <v>34</v>
      </c>
      <c r="N381" s="221">
        <v>10.83</v>
      </c>
      <c r="O381" s="184">
        <v>238.80147737765463</v>
      </c>
      <c r="P381" s="215">
        <v>11.93</v>
      </c>
      <c r="Q381" s="175" t="s">
        <v>67</v>
      </c>
      <c r="R381" s="176" t="s">
        <v>36</v>
      </c>
      <c r="S381" s="176" t="s">
        <v>108</v>
      </c>
      <c r="T381" s="214"/>
      <c r="U381" s="182"/>
      <c r="V381" s="213" t="s">
        <v>590</v>
      </c>
    </row>
    <row r="382" spans="1:22" s="201" customFormat="1" ht="24" customHeight="1">
      <c r="A382" s="190"/>
      <c r="B382" s="189"/>
      <c r="C382" s="188"/>
      <c r="D382" s="214" t="s">
        <v>619</v>
      </c>
      <c r="E382" s="176" t="s">
        <v>30</v>
      </c>
      <c r="F382" s="187">
        <v>2.9990000000000001</v>
      </c>
      <c r="G382" s="176" t="s">
        <v>31</v>
      </c>
      <c r="H382" s="176" t="s">
        <v>32</v>
      </c>
      <c r="I382" s="176" t="s">
        <v>66</v>
      </c>
      <c r="J382" s="186">
        <v>2496</v>
      </c>
      <c r="K382" s="186">
        <v>4661</v>
      </c>
      <c r="L382" s="176">
        <v>2000</v>
      </c>
      <c r="M382" s="185" t="s">
        <v>34</v>
      </c>
      <c r="N382" s="221">
        <v>10.65</v>
      </c>
      <c r="O382" s="184">
        <v>242.837558685446</v>
      </c>
      <c r="P382" s="215">
        <v>11.93</v>
      </c>
      <c r="Q382" s="175" t="s">
        <v>67</v>
      </c>
      <c r="R382" s="176" t="s">
        <v>36</v>
      </c>
      <c r="S382" s="176" t="s">
        <v>108</v>
      </c>
      <c r="T382" s="214"/>
      <c r="U382" s="182"/>
      <c r="V382" s="213" t="s">
        <v>590</v>
      </c>
    </row>
    <row r="383" spans="1:22" s="201" customFormat="1" ht="24" customHeight="1">
      <c r="A383" s="190"/>
      <c r="B383" s="189"/>
      <c r="C383" s="188"/>
      <c r="D383" s="214" t="s">
        <v>619</v>
      </c>
      <c r="E383" s="176" t="s">
        <v>30</v>
      </c>
      <c r="F383" s="187">
        <v>2.9990000000000001</v>
      </c>
      <c r="G383" s="176" t="s">
        <v>31</v>
      </c>
      <c r="H383" s="176" t="s">
        <v>32</v>
      </c>
      <c r="I383" s="176" t="s">
        <v>66</v>
      </c>
      <c r="J383" s="186">
        <v>2750</v>
      </c>
      <c r="K383" s="186">
        <v>5914</v>
      </c>
      <c r="L383" s="176">
        <v>2999</v>
      </c>
      <c r="M383" s="185" t="s">
        <v>34</v>
      </c>
      <c r="N383" s="221">
        <v>9.8800000000000008</v>
      </c>
      <c r="O383" s="184">
        <v>261.76315789473682</v>
      </c>
      <c r="P383" s="215">
        <v>10.59</v>
      </c>
      <c r="Q383" s="175" t="s">
        <v>35</v>
      </c>
      <c r="R383" s="176" t="s">
        <v>36</v>
      </c>
      <c r="S383" s="176" t="s">
        <v>108</v>
      </c>
      <c r="T383" s="214"/>
      <c r="U383" s="182"/>
      <c r="V383" s="213" t="s">
        <v>590</v>
      </c>
    </row>
    <row r="384" spans="1:22" s="201" customFormat="1" ht="24" customHeight="1">
      <c r="A384" s="190"/>
      <c r="B384" s="189"/>
      <c r="C384" s="188"/>
      <c r="D384" s="214" t="s">
        <v>619</v>
      </c>
      <c r="E384" s="176" t="s">
        <v>30</v>
      </c>
      <c r="F384" s="187">
        <v>2.9990000000000001</v>
      </c>
      <c r="G384" s="176" t="s">
        <v>31</v>
      </c>
      <c r="H384" s="176" t="s">
        <v>32</v>
      </c>
      <c r="I384" s="176" t="s">
        <v>66</v>
      </c>
      <c r="J384" s="186">
        <v>2750</v>
      </c>
      <c r="K384" s="186">
        <v>5914</v>
      </c>
      <c r="L384" s="176">
        <v>2999</v>
      </c>
      <c r="M384" s="185" t="s">
        <v>34</v>
      </c>
      <c r="N384" s="221">
        <v>9.66</v>
      </c>
      <c r="O384" s="184">
        <v>267.72463768115938</v>
      </c>
      <c r="P384" s="215">
        <v>10.59</v>
      </c>
      <c r="Q384" s="175" t="s">
        <v>67</v>
      </c>
      <c r="R384" s="176" t="s">
        <v>36</v>
      </c>
      <c r="S384" s="176" t="s">
        <v>108</v>
      </c>
      <c r="T384" s="214"/>
      <c r="U384" s="182"/>
      <c r="V384" s="213" t="s">
        <v>590</v>
      </c>
    </row>
    <row r="385" spans="1:22" s="201" customFormat="1" ht="24" customHeight="1">
      <c r="A385" s="190"/>
      <c r="B385" s="189"/>
      <c r="C385" s="188"/>
      <c r="D385" s="214" t="s">
        <v>619</v>
      </c>
      <c r="E385" s="176" t="s">
        <v>30</v>
      </c>
      <c r="F385" s="187">
        <v>2.9990000000000001</v>
      </c>
      <c r="G385" s="176" t="s">
        <v>31</v>
      </c>
      <c r="H385" s="176" t="s">
        <v>32</v>
      </c>
      <c r="I385" s="176" t="s">
        <v>66</v>
      </c>
      <c r="J385" s="186">
        <v>2750</v>
      </c>
      <c r="K385" s="186">
        <v>5914</v>
      </c>
      <c r="L385" s="176">
        <v>2999</v>
      </c>
      <c r="M385" s="185" t="s">
        <v>34</v>
      </c>
      <c r="N385" s="221">
        <v>9.59</v>
      </c>
      <c r="O385" s="184">
        <v>269.67883211678833</v>
      </c>
      <c r="P385" s="215">
        <v>10.59</v>
      </c>
      <c r="Q385" s="175" t="s">
        <v>35</v>
      </c>
      <c r="R385" s="176" t="s">
        <v>36</v>
      </c>
      <c r="S385" s="176" t="s">
        <v>108</v>
      </c>
      <c r="T385" s="214"/>
      <c r="U385" s="182"/>
      <c r="V385" s="213" t="s">
        <v>590</v>
      </c>
    </row>
    <row r="386" spans="1:22" s="201" customFormat="1" ht="24" customHeight="1">
      <c r="A386" s="190"/>
      <c r="B386" s="189"/>
      <c r="C386" s="188"/>
      <c r="D386" s="214" t="s">
        <v>619</v>
      </c>
      <c r="E386" s="176" t="s">
        <v>30</v>
      </c>
      <c r="F386" s="187">
        <v>2.9990000000000001</v>
      </c>
      <c r="G386" s="176" t="s">
        <v>31</v>
      </c>
      <c r="H386" s="176" t="s">
        <v>32</v>
      </c>
      <c r="I386" s="176" t="s">
        <v>66</v>
      </c>
      <c r="J386" s="186">
        <v>2750</v>
      </c>
      <c r="K386" s="186">
        <v>5914</v>
      </c>
      <c r="L386" s="176">
        <v>2999</v>
      </c>
      <c r="M386" s="185" t="s">
        <v>34</v>
      </c>
      <c r="N386" s="221">
        <v>9.43</v>
      </c>
      <c r="O386" s="184">
        <v>274.25450689289499</v>
      </c>
      <c r="P386" s="215">
        <v>10.59</v>
      </c>
      <c r="Q386" s="175" t="s">
        <v>67</v>
      </c>
      <c r="R386" s="176" t="s">
        <v>36</v>
      </c>
      <c r="S386" s="176" t="s">
        <v>108</v>
      </c>
      <c r="T386" s="214"/>
      <c r="U386" s="182"/>
      <c r="V386" s="213" t="s">
        <v>590</v>
      </c>
    </row>
    <row r="387" spans="1:22" s="201" customFormat="1" ht="24" customHeight="1">
      <c r="A387" s="190"/>
      <c r="B387" s="189"/>
      <c r="C387" s="188"/>
      <c r="D387" s="214" t="s">
        <v>618</v>
      </c>
      <c r="E387" s="176" t="s">
        <v>30</v>
      </c>
      <c r="F387" s="187">
        <v>2.9990000000000001</v>
      </c>
      <c r="G387" s="176" t="s">
        <v>31</v>
      </c>
      <c r="H387" s="176" t="s">
        <v>32</v>
      </c>
      <c r="I387" s="176" t="s">
        <v>66</v>
      </c>
      <c r="J387" s="186">
        <v>2496</v>
      </c>
      <c r="K387" s="186">
        <v>4661</v>
      </c>
      <c r="L387" s="176">
        <v>2000</v>
      </c>
      <c r="M387" s="185" t="s">
        <v>34</v>
      </c>
      <c r="N387" s="221">
        <v>10.83</v>
      </c>
      <c r="O387" s="184">
        <v>238.80147737765463</v>
      </c>
      <c r="P387" s="215">
        <v>11.93</v>
      </c>
      <c r="Q387" s="175" t="s">
        <v>67</v>
      </c>
      <c r="R387" s="176" t="s">
        <v>36</v>
      </c>
      <c r="S387" s="176" t="s">
        <v>108</v>
      </c>
      <c r="T387" s="214"/>
      <c r="U387" s="182"/>
      <c r="V387" s="213" t="s">
        <v>590</v>
      </c>
    </row>
    <row r="388" spans="1:22" s="201" customFormat="1" ht="24" customHeight="1">
      <c r="A388" s="190"/>
      <c r="B388" s="189"/>
      <c r="C388" s="188"/>
      <c r="D388" s="214" t="s">
        <v>618</v>
      </c>
      <c r="E388" s="176" t="s">
        <v>30</v>
      </c>
      <c r="F388" s="187">
        <v>2.9990000000000001</v>
      </c>
      <c r="G388" s="176" t="s">
        <v>31</v>
      </c>
      <c r="H388" s="176" t="s">
        <v>32</v>
      </c>
      <c r="I388" s="176" t="s">
        <v>66</v>
      </c>
      <c r="J388" s="186">
        <v>2496</v>
      </c>
      <c r="K388" s="186">
        <v>4661</v>
      </c>
      <c r="L388" s="176">
        <v>2000</v>
      </c>
      <c r="M388" s="185" t="s">
        <v>34</v>
      </c>
      <c r="N388" s="221">
        <v>10.65</v>
      </c>
      <c r="O388" s="184">
        <v>242.837558685446</v>
      </c>
      <c r="P388" s="215">
        <v>11.93</v>
      </c>
      <c r="Q388" s="175" t="s">
        <v>67</v>
      </c>
      <c r="R388" s="176" t="s">
        <v>36</v>
      </c>
      <c r="S388" s="176" t="s">
        <v>108</v>
      </c>
      <c r="T388" s="214"/>
      <c r="U388" s="182"/>
      <c r="V388" s="213" t="s">
        <v>590</v>
      </c>
    </row>
    <row r="389" spans="1:22" s="201" customFormat="1" ht="24" customHeight="1">
      <c r="A389" s="190"/>
      <c r="B389" s="189"/>
      <c r="C389" s="188"/>
      <c r="D389" s="214" t="s">
        <v>618</v>
      </c>
      <c r="E389" s="176" t="s">
        <v>30</v>
      </c>
      <c r="F389" s="187">
        <v>2.9990000000000001</v>
      </c>
      <c r="G389" s="176" t="s">
        <v>31</v>
      </c>
      <c r="H389" s="176" t="s">
        <v>32</v>
      </c>
      <c r="I389" s="176" t="s">
        <v>66</v>
      </c>
      <c r="J389" s="186">
        <v>2750</v>
      </c>
      <c r="K389" s="186">
        <v>5914</v>
      </c>
      <c r="L389" s="176">
        <v>2999</v>
      </c>
      <c r="M389" s="185" t="s">
        <v>34</v>
      </c>
      <c r="N389" s="221">
        <v>9.8800000000000008</v>
      </c>
      <c r="O389" s="184">
        <v>261.76315789473682</v>
      </c>
      <c r="P389" s="215">
        <v>10.59</v>
      </c>
      <c r="Q389" s="175" t="s">
        <v>35</v>
      </c>
      <c r="R389" s="176" t="s">
        <v>36</v>
      </c>
      <c r="S389" s="176" t="s">
        <v>108</v>
      </c>
      <c r="T389" s="214"/>
      <c r="U389" s="182"/>
      <c r="V389" s="213" t="s">
        <v>590</v>
      </c>
    </row>
    <row r="390" spans="1:22" s="201" customFormat="1" ht="24" customHeight="1">
      <c r="A390" s="190"/>
      <c r="B390" s="189"/>
      <c r="C390" s="188"/>
      <c r="D390" s="214" t="s">
        <v>618</v>
      </c>
      <c r="E390" s="176" t="s">
        <v>30</v>
      </c>
      <c r="F390" s="187">
        <v>2.9990000000000001</v>
      </c>
      <c r="G390" s="176" t="s">
        <v>31</v>
      </c>
      <c r="H390" s="176" t="s">
        <v>32</v>
      </c>
      <c r="I390" s="176" t="s">
        <v>66</v>
      </c>
      <c r="J390" s="186">
        <v>2750</v>
      </c>
      <c r="K390" s="186">
        <v>5914</v>
      </c>
      <c r="L390" s="176">
        <v>2999</v>
      </c>
      <c r="M390" s="185" t="s">
        <v>34</v>
      </c>
      <c r="N390" s="221">
        <v>9.66</v>
      </c>
      <c r="O390" s="184">
        <v>267.72463768115938</v>
      </c>
      <c r="P390" s="215">
        <v>10.59</v>
      </c>
      <c r="Q390" s="175" t="s">
        <v>67</v>
      </c>
      <c r="R390" s="176" t="s">
        <v>36</v>
      </c>
      <c r="S390" s="176" t="s">
        <v>108</v>
      </c>
      <c r="T390" s="214"/>
      <c r="U390" s="182"/>
      <c r="V390" s="213" t="s">
        <v>590</v>
      </c>
    </row>
    <row r="391" spans="1:22" s="201" customFormat="1" ht="24" customHeight="1">
      <c r="A391" s="190"/>
      <c r="B391" s="189"/>
      <c r="C391" s="188"/>
      <c r="D391" s="214" t="s">
        <v>618</v>
      </c>
      <c r="E391" s="176" t="s">
        <v>30</v>
      </c>
      <c r="F391" s="187">
        <v>2.9990000000000001</v>
      </c>
      <c r="G391" s="176" t="s">
        <v>31</v>
      </c>
      <c r="H391" s="176" t="s">
        <v>32</v>
      </c>
      <c r="I391" s="176" t="s">
        <v>66</v>
      </c>
      <c r="J391" s="186">
        <v>2750</v>
      </c>
      <c r="K391" s="186">
        <v>5914</v>
      </c>
      <c r="L391" s="176">
        <v>2999</v>
      </c>
      <c r="M391" s="185" t="s">
        <v>34</v>
      </c>
      <c r="N391" s="221">
        <v>9.59</v>
      </c>
      <c r="O391" s="184">
        <v>269.67883211678833</v>
      </c>
      <c r="P391" s="215">
        <v>10.59</v>
      </c>
      <c r="Q391" s="175" t="s">
        <v>35</v>
      </c>
      <c r="R391" s="176" t="s">
        <v>36</v>
      </c>
      <c r="S391" s="176" t="s">
        <v>108</v>
      </c>
      <c r="T391" s="214"/>
      <c r="U391" s="182"/>
      <c r="V391" s="213" t="s">
        <v>590</v>
      </c>
    </row>
    <row r="392" spans="1:22" s="201" customFormat="1" ht="24" customHeight="1">
      <c r="A392" s="190"/>
      <c r="B392" s="189"/>
      <c r="C392" s="188"/>
      <c r="D392" s="214" t="s">
        <v>618</v>
      </c>
      <c r="E392" s="176" t="s">
        <v>30</v>
      </c>
      <c r="F392" s="187">
        <v>2.9990000000000001</v>
      </c>
      <c r="G392" s="176" t="s">
        <v>31</v>
      </c>
      <c r="H392" s="176" t="s">
        <v>32</v>
      </c>
      <c r="I392" s="176" t="s">
        <v>66</v>
      </c>
      <c r="J392" s="186">
        <v>2750</v>
      </c>
      <c r="K392" s="186">
        <v>5914</v>
      </c>
      <c r="L392" s="176">
        <v>2999</v>
      </c>
      <c r="M392" s="185" t="s">
        <v>34</v>
      </c>
      <c r="N392" s="221">
        <v>9.43</v>
      </c>
      <c r="O392" s="184">
        <v>274.25450689289499</v>
      </c>
      <c r="P392" s="215">
        <v>10.59</v>
      </c>
      <c r="Q392" s="175" t="s">
        <v>67</v>
      </c>
      <c r="R392" s="176" t="s">
        <v>36</v>
      </c>
      <c r="S392" s="176" t="s">
        <v>108</v>
      </c>
      <c r="T392" s="214"/>
      <c r="U392" s="182"/>
      <c r="V392" s="213" t="s">
        <v>590</v>
      </c>
    </row>
    <row r="393" spans="1:22" s="201" customFormat="1" ht="24" customHeight="1">
      <c r="A393" s="190"/>
      <c r="B393" s="189"/>
      <c r="C393" s="188"/>
      <c r="D393" s="214" t="s">
        <v>617</v>
      </c>
      <c r="E393" s="176" t="s">
        <v>30</v>
      </c>
      <c r="F393" s="187">
        <v>2.9990000000000001</v>
      </c>
      <c r="G393" s="176" t="s">
        <v>31</v>
      </c>
      <c r="H393" s="176" t="s">
        <v>32</v>
      </c>
      <c r="I393" s="176" t="s">
        <v>66</v>
      </c>
      <c r="J393" s="186">
        <v>2496</v>
      </c>
      <c r="K393" s="186">
        <v>4661</v>
      </c>
      <c r="L393" s="176">
        <v>2000</v>
      </c>
      <c r="M393" s="185" t="s">
        <v>34</v>
      </c>
      <c r="N393" s="221">
        <v>10.83</v>
      </c>
      <c r="O393" s="184">
        <v>238.80147737765463</v>
      </c>
      <c r="P393" s="215">
        <v>11.93</v>
      </c>
      <c r="Q393" s="175" t="s">
        <v>67</v>
      </c>
      <c r="R393" s="176" t="s">
        <v>36</v>
      </c>
      <c r="S393" s="176" t="s">
        <v>108</v>
      </c>
      <c r="T393" s="214"/>
      <c r="U393" s="182"/>
      <c r="V393" s="213" t="s">
        <v>590</v>
      </c>
    </row>
    <row r="394" spans="1:22" s="201" customFormat="1" ht="24" customHeight="1">
      <c r="A394" s="190"/>
      <c r="B394" s="189"/>
      <c r="C394" s="188"/>
      <c r="D394" s="214" t="s">
        <v>617</v>
      </c>
      <c r="E394" s="176" t="s">
        <v>30</v>
      </c>
      <c r="F394" s="187">
        <v>2.9990000000000001</v>
      </c>
      <c r="G394" s="176" t="s">
        <v>31</v>
      </c>
      <c r="H394" s="176" t="s">
        <v>32</v>
      </c>
      <c r="I394" s="176" t="s">
        <v>66</v>
      </c>
      <c r="J394" s="186">
        <v>2496</v>
      </c>
      <c r="K394" s="186">
        <v>4661</v>
      </c>
      <c r="L394" s="176">
        <v>2000</v>
      </c>
      <c r="M394" s="185" t="s">
        <v>34</v>
      </c>
      <c r="N394" s="221">
        <v>10.65</v>
      </c>
      <c r="O394" s="184">
        <v>242.837558685446</v>
      </c>
      <c r="P394" s="215">
        <v>11.93</v>
      </c>
      <c r="Q394" s="175" t="s">
        <v>67</v>
      </c>
      <c r="R394" s="176" t="s">
        <v>36</v>
      </c>
      <c r="S394" s="176" t="s">
        <v>108</v>
      </c>
      <c r="T394" s="214"/>
      <c r="U394" s="182"/>
      <c r="V394" s="213" t="s">
        <v>590</v>
      </c>
    </row>
    <row r="395" spans="1:22" s="201" customFormat="1" ht="24" customHeight="1">
      <c r="A395" s="190"/>
      <c r="B395" s="189"/>
      <c r="C395" s="188"/>
      <c r="D395" s="214" t="s">
        <v>616</v>
      </c>
      <c r="E395" s="176" t="s">
        <v>30</v>
      </c>
      <c r="F395" s="187">
        <v>2.9990000000000001</v>
      </c>
      <c r="G395" s="176" t="s">
        <v>31</v>
      </c>
      <c r="H395" s="176" t="s">
        <v>32</v>
      </c>
      <c r="I395" s="176" t="s">
        <v>66</v>
      </c>
      <c r="J395" s="186">
        <v>2496</v>
      </c>
      <c r="K395" s="186">
        <v>4661</v>
      </c>
      <c r="L395" s="176">
        <v>2000</v>
      </c>
      <c r="M395" s="185" t="s">
        <v>34</v>
      </c>
      <c r="N395" s="221">
        <v>10.83</v>
      </c>
      <c r="O395" s="184">
        <v>238.80147737765463</v>
      </c>
      <c r="P395" s="215">
        <v>11.93</v>
      </c>
      <c r="Q395" s="175" t="s">
        <v>67</v>
      </c>
      <c r="R395" s="176" t="s">
        <v>36</v>
      </c>
      <c r="S395" s="176" t="s">
        <v>108</v>
      </c>
      <c r="T395" s="214"/>
      <c r="U395" s="182"/>
      <c r="V395" s="213" t="s">
        <v>590</v>
      </c>
    </row>
    <row r="396" spans="1:22" s="201" customFormat="1" ht="24" customHeight="1">
      <c r="A396" s="190"/>
      <c r="B396" s="189"/>
      <c r="C396" s="188"/>
      <c r="D396" s="214" t="s">
        <v>616</v>
      </c>
      <c r="E396" s="176" t="s">
        <v>30</v>
      </c>
      <c r="F396" s="187">
        <v>2.9990000000000001</v>
      </c>
      <c r="G396" s="176" t="s">
        <v>31</v>
      </c>
      <c r="H396" s="176" t="s">
        <v>32</v>
      </c>
      <c r="I396" s="176" t="s">
        <v>66</v>
      </c>
      <c r="J396" s="186">
        <v>2496</v>
      </c>
      <c r="K396" s="186">
        <v>4661</v>
      </c>
      <c r="L396" s="176">
        <v>2000</v>
      </c>
      <c r="M396" s="185" t="s">
        <v>34</v>
      </c>
      <c r="N396" s="221">
        <v>10.65</v>
      </c>
      <c r="O396" s="184">
        <v>242.837558685446</v>
      </c>
      <c r="P396" s="215">
        <v>11.93</v>
      </c>
      <c r="Q396" s="175" t="s">
        <v>67</v>
      </c>
      <c r="R396" s="176" t="s">
        <v>36</v>
      </c>
      <c r="S396" s="176" t="s">
        <v>108</v>
      </c>
      <c r="T396" s="214"/>
      <c r="U396" s="182"/>
      <c r="V396" s="213" t="s">
        <v>590</v>
      </c>
    </row>
    <row r="397" spans="1:22" s="201" customFormat="1" ht="24" customHeight="1">
      <c r="A397" s="190"/>
      <c r="B397" s="189"/>
      <c r="C397" s="188"/>
      <c r="D397" s="214" t="s">
        <v>616</v>
      </c>
      <c r="E397" s="176" t="s">
        <v>30</v>
      </c>
      <c r="F397" s="187">
        <v>2.9990000000000001</v>
      </c>
      <c r="G397" s="176" t="s">
        <v>31</v>
      </c>
      <c r="H397" s="176" t="s">
        <v>32</v>
      </c>
      <c r="I397" s="176" t="s">
        <v>66</v>
      </c>
      <c r="J397" s="186">
        <v>2750</v>
      </c>
      <c r="K397" s="186">
        <v>5914</v>
      </c>
      <c r="L397" s="176">
        <v>2999</v>
      </c>
      <c r="M397" s="185" t="s">
        <v>34</v>
      </c>
      <c r="N397" s="221">
        <v>9.8800000000000008</v>
      </c>
      <c r="O397" s="184">
        <v>261.76315789473682</v>
      </c>
      <c r="P397" s="215">
        <v>10.59</v>
      </c>
      <c r="Q397" s="175" t="s">
        <v>35</v>
      </c>
      <c r="R397" s="176" t="s">
        <v>36</v>
      </c>
      <c r="S397" s="176" t="s">
        <v>108</v>
      </c>
      <c r="T397" s="214"/>
      <c r="U397" s="182"/>
      <c r="V397" s="213" t="s">
        <v>590</v>
      </c>
    </row>
    <row r="398" spans="1:22" s="201" customFormat="1" ht="24" customHeight="1">
      <c r="A398" s="190"/>
      <c r="B398" s="189"/>
      <c r="C398" s="188"/>
      <c r="D398" s="214" t="s">
        <v>616</v>
      </c>
      <c r="E398" s="176" t="s">
        <v>30</v>
      </c>
      <c r="F398" s="187">
        <v>2.9990000000000001</v>
      </c>
      <c r="G398" s="176" t="s">
        <v>31</v>
      </c>
      <c r="H398" s="176" t="s">
        <v>32</v>
      </c>
      <c r="I398" s="176" t="s">
        <v>66</v>
      </c>
      <c r="J398" s="186">
        <v>2750</v>
      </c>
      <c r="K398" s="186">
        <v>5914</v>
      </c>
      <c r="L398" s="176">
        <v>2999</v>
      </c>
      <c r="M398" s="185" t="s">
        <v>34</v>
      </c>
      <c r="N398" s="221">
        <v>9.66</v>
      </c>
      <c r="O398" s="184">
        <v>267.72463768115938</v>
      </c>
      <c r="P398" s="215">
        <v>10.59</v>
      </c>
      <c r="Q398" s="175" t="s">
        <v>67</v>
      </c>
      <c r="R398" s="176" t="s">
        <v>36</v>
      </c>
      <c r="S398" s="176" t="s">
        <v>108</v>
      </c>
      <c r="T398" s="214"/>
      <c r="U398" s="182"/>
      <c r="V398" s="213" t="s">
        <v>590</v>
      </c>
    </row>
    <row r="399" spans="1:22" s="201" customFormat="1" ht="24" customHeight="1">
      <c r="A399" s="190"/>
      <c r="B399" s="189"/>
      <c r="C399" s="188"/>
      <c r="D399" s="214" t="s">
        <v>616</v>
      </c>
      <c r="E399" s="176" t="s">
        <v>30</v>
      </c>
      <c r="F399" s="187">
        <v>2.9990000000000001</v>
      </c>
      <c r="G399" s="176" t="s">
        <v>31</v>
      </c>
      <c r="H399" s="176" t="s">
        <v>32</v>
      </c>
      <c r="I399" s="176" t="s">
        <v>66</v>
      </c>
      <c r="J399" s="186">
        <v>2750</v>
      </c>
      <c r="K399" s="186">
        <v>5914</v>
      </c>
      <c r="L399" s="176">
        <v>2999</v>
      </c>
      <c r="M399" s="185" t="s">
        <v>34</v>
      </c>
      <c r="N399" s="221">
        <v>9.59</v>
      </c>
      <c r="O399" s="184">
        <v>269.67883211678833</v>
      </c>
      <c r="P399" s="215">
        <v>10.59</v>
      </c>
      <c r="Q399" s="175" t="s">
        <v>35</v>
      </c>
      <c r="R399" s="176" t="s">
        <v>36</v>
      </c>
      <c r="S399" s="176" t="s">
        <v>108</v>
      </c>
      <c r="T399" s="214"/>
      <c r="U399" s="182"/>
      <c r="V399" s="213" t="s">
        <v>590</v>
      </c>
    </row>
    <row r="400" spans="1:22" s="201" customFormat="1" ht="24" customHeight="1">
      <c r="A400" s="190"/>
      <c r="B400" s="189"/>
      <c r="C400" s="188"/>
      <c r="D400" s="214" t="s">
        <v>616</v>
      </c>
      <c r="E400" s="176" t="s">
        <v>30</v>
      </c>
      <c r="F400" s="187">
        <v>2.9990000000000001</v>
      </c>
      <c r="G400" s="176" t="s">
        <v>31</v>
      </c>
      <c r="H400" s="176" t="s">
        <v>32</v>
      </c>
      <c r="I400" s="176" t="s">
        <v>66</v>
      </c>
      <c r="J400" s="186">
        <v>2750</v>
      </c>
      <c r="K400" s="186">
        <v>5914</v>
      </c>
      <c r="L400" s="176">
        <v>2999</v>
      </c>
      <c r="M400" s="185" t="s">
        <v>34</v>
      </c>
      <c r="N400" s="221">
        <v>9.43</v>
      </c>
      <c r="O400" s="184">
        <v>274.25450689289499</v>
      </c>
      <c r="P400" s="215">
        <v>10.59</v>
      </c>
      <c r="Q400" s="175" t="s">
        <v>67</v>
      </c>
      <c r="R400" s="176" t="s">
        <v>36</v>
      </c>
      <c r="S400" s="176" t="s">
        <v>108</v>
      </c>
      <c r="T400" s="214"/>
      <c r="U400" s="182"/>
      <c r="V400" s="213" t="s">
        <v>590</v>
      </c>
    </row>
    <row r="401" spans="1:22" s="201" customFormat="1" ht="24" customHeight="1">
      <c r="A401" s="190"/>
      <c r="B401" s="189"/>
      <c r="C401" s="188"/>
      <c r="D401" s="214" t="s">
        <v>615</v>
      </c>
      <c r="E401" s="176" t="s">
        <v>30</v>
      </c>
      <c r="F401" s="187">
        <v>2.9990000000000001</v>
      </c>
      <c r="G401" s="176" t="s">
        <v>31</v>
      </c>
      <c r="H401" s="176" t="s">
        <v>32</v>
      </c>
      <c r="I401" s="176" t="s">
        <v>66</v>
      </c>
      <c r="J401" s="186">
        <v>2496</v>
      </c>
      <c r="K401" s="186">
        <v>4661</v>
      </c>
      <c r="L401" s="176">
        <v>2000</v>
      </c>
      <c r="M401" s="185" t="s">
        <v>34</v>
      </c>
      <c r="N401" s="221">
        <v>10.83</v>
      </c>
      <c r="O401" s="184">
        <v>238.80147737765463</v>
      </c>
      <c r="P401" s="215">
        <v>11.93</v>
      </c>
      <c r="Q401" s="175" t="s">
        <v>67</v>
      </c>
      <c r="R401" s="176" t="s">
        <v>36</v>
      </c>
      <c r="S401" s="176" t="s">
        <v>108</v>
      </c>
      <c r="T401" s="214"/>
      <c r="U401" s="182"/>
      <c r="V401" s="213" t="s">
        <v>590</v>
      </c>
    </row>
    <row r="402" spans="1:22" s="201" customFormat="1" ht="24" customHeight="1">
      <c r="A402" s="190"/>
      <c r="B402" s="189"/>
      <c r="C402" s="188"/>
      <c r="D402" s="214" t="s">
        <v>615</v>
      </c>
      <c r="E402" s="176" t="s">
        <v>30</v>
      </c>
      <c r="F402" s="187">
        <v>2.9990000000000001</v>
      </c>
      <c r="G402" s="176" t="s">
        <v>31</v>
      </c>
      <c r="H402" s="176" t="s">
        <v>32</v>
      </c>
      <c r="I402" s="176" t="s">
        <v>66</v>
      </c>
      <c r="J402" s="186">
        <v>2496</v>
      </c>
      <c r="K402" s="186">
        <v>4661</v>
      </c>
      <c r="L402" s="176">
        <v>2000</v>
      </c>
      <c r="M402" s="185" t="s">
        <v>34</v>
      </c>
      <c r="N402" s="221">
        <v>10.65</v>
      </c>
      <c r="O402" s="184">
        <v>242.837558685446</v>
      </c>
      <c r="P402" s="215">
        <v>11.93</v>
      </c>
      <c r="Q402" s="175" t="s">
        <v>67</v>
      </c>
      <c r="R402" s="176" t="s">
        <v>36</v>
      </c>
      <c r="S402" s="176" t="s">
        <v>108</v>
      </c>
      <c r="T402" s="214"/>
      <c r="U402" s="182"/>
      <c r="V402" s="213" t="s">
        <v>590</v>
      </c>
    </row>
    <row r="403" spans="1:22" s="201" customFormat="1" ht="24" customHeight="1">
      <c r="A403" s="190"/>
      <c r="B403" s="189"/>
      <c r="C403" s="188"/>
      <c r="D403" s="214" t="s">
        <v>615</v>
      </c>
      <c r="E403" s="176" t="s">
        <v>30</v>
      </c>
      <c r="F403" s="187">
        <v>2.9990000000000001</v>
      </c>
      <c r="G403" s="176" t="s">
        <v>31</v>
      </c>
      <c r="H403" s="176" t="s">
        <v>32</v>
      </c>
      <c r="I403" s="176" t="s">
        <v>66</v>
      </c>
      <c r="J403" s="186">
        <v>2750</v>
      </c>
      <c r="K403" s="186">
        <v>5914</v>
      </c>
      <c r="L403" s="176">
        <v>2999</v>
      </c>
      <c r="M403" s="185" t="s">
        <v>34</v>
      </c>
      <c r="N403" s="221">
        <v>9.8800000000000008</v>
      </c>
      <c r="O403" s="184">
        <v>261.76315789473682</v>
      </c>
      <c r="P403" s="215">
        <v>10.59</v>
      </c>
      <c r="Q403" s="175" t="s">
        <v>35</v>
      </c>
      <c r="R403" s="176" t="s">
        <v>36</v>
      </c>
      <c r="S403" s="176" t="s">
        <v>108</v>
      </c>
      <c r="T403" s="214"/>
      <c r="U403" s="182"/>
      <c r="V403" s="213" t="s">
        <v>590</v>
      </c>
    </row>
    <row r="404" spans="1:22" s="201" customFormat="1" ht="24" customHeight="1">
      <c r="A404" s="190"/>
      <c r="B404" s="189"/>
      <c r="C404" s="188"/>
      <c r="D404" s="214" t="s">
        <v>615</v>
      </c>
      <c r="E404" s="176" t="s">
        <v>30</v>
      </c>
      <c r="F404" s="187">
        <v>2.9990000000000001</v>
      </c>
      <c r="G404" s="176" t="s">
        <v>31</v>
      </c>
      <c r="H404" s="176" t="s">
        <v>32</v>
      </c>
      <c r="I404" s="176" t="s">
        <v>66</v>
      </c>
      <c r="J404" s="186">
        <v>2750</v>
      </c>
      <c r="K404" s="186">
        <v>5914</v>
      </c>
      <c r="L404" s="176">
        <v>2999</v>
      </c>
      <c r="M404" s="185" t="s">
        <v>34</v>
      </c>
      <c r="N404" s="221">
        <v>9.66</v>
      </c>
      <c r="O404" s="184">
        <v>267.72463768115938</v>
      </c>
      <c r="P404" s="215">
        <v>10.59</v>
      </c>
      <c r="Q404" s="175" t="s">
        <v>67</v>
      </c>
      <c r="R404" s="176" t="s">
        <v>36</v>
      </c>
      <c r="S404" s="176" t="s">
        <v>108</v>
      </c>
      <c r="T404" s="214"/>
      <c r="U404" s="182"/>
      <c r="V404" s="213" t="s">
        <v>590</v>
      </c>
    </row>
    <row r="405" spans="1:22" s="201" customFormat="1" ht="24" customHeight="1">
      <c r="A405" s="190"/>
      <c r="B405" s="189"/>
      <c r="C405" s="188"/>
      <c r="D405" s="214" t="s">
        <v>615</v>
      </c>
      <c r="E405" s="176" t="s">
        <v>30</v>
      </c>
      <c r="F405" s="187">
        <v>2.9990000000000001</v>
      </c>
      <c r="G405" s="176" t="s">
        <v>31</v>
      </c>
      <c r="H405" s="176" t="s">
        <v>32</v>
      </c>
      <c r="I405" s="176" t="s">
        <v>66</v>
      </c>
      <c r="J405" s="186">
        <v>2750</v>
      </c>
      <c r="K405" s="186">
        <v>5914</v>
      </c>
      <c r="L405" s="176">
        <v>2999</v>
      </c>
      <c r="M405" s="185" t="s">
        <v>34</v>
      </c>
      <c r="N405" s="221">
        <v>9.59</v>
      </c>
      <c r="O405" s="184">
        <v>269.67883211678833</v>
      </c>
      <c r="P405" s="215">
        <v>10.59</v>
      </c>
      <c r="Q405" s="175" t="s">
        <v>35</v>
      </c>
      <c r="R405" s="176" t="s">
        <v>36</v>
      </c>
      <c r="S405" s="176" t="s">
        <v>108</v>
      </c>
      <c r="T405" s="214"/>
      <c r="U405" s="182"/>
      <c r="V405" s="213" t="s">
        <v>590</v>
      </c>
    </row>
    <row r="406" spans="1:22" s="201" customFormat="1" ht="24" customHeight="1">
      <c r="A406" s="190"/>
      <c r="B406" s="189"/>
      <c r="C406" s="188"/>
      <c r="D406" s="214" t="s">
        <v>615</v>
      </c>
      <c r="E406" s="176" t="s">
        <v>30</v>
      </c>
      <c r="F406" s="187">
        <v>2.9990000000000001</v>
      </c>
      <c r="G406" s="176" t="s">
        <v>31</v>
      </c>
      <c r="H406" s="176" t="s">
        <v>32</v>
      </c>
      <c r="I406" s="176" t="s">
        <v>66</v>
      </c>
      <c r="J406" s="186">
        <v>2750</v>
      </c>
      <c r="K406" s="186">
        <v>5914</v>
      </c>
      <c r="L406" s="176">
        <v>2999</v>
      </c>
      <c r="M406" s="185" t="s">
        <v>34</v>
      </c>
      <c r="N406" s="221">
        <v>9.43</v>
      </c>
      <c r="O406" s="184">
        <v>274.25450689289499</v>
      </c>
      <c r="P406" s="215">
        <v>10.59</v>
      </c>
      <c r="Q406" s="175" t="s">
        <v>67</v>
      </c>
      <c r="R406" s="176" t="s">
        <v>36</v>
      </c>
      <c r="S406" s="176" t="s">
        <v>108</v>
      </c>
      <c r="T406" s="214"/>
      <c r="U406" s="182"/>
      <c r="V406" s="213" t="s">
        <v>590</v>
      </c>
    </row>
    <row r="407" spans="1:22" s="201" customFormat="1" ht="24" customHeight="1">
      <c r="A407" s="190"/>
      <c r="B407" s="189"/>
      <c r="C407" s="188"/>
      <c r="D407" s="214" t="s">
        <v>614</v>
      </c>
      <c r="E407" s="176" t="s">
        <v>30</v>
      </c>
      <c r="F407" s="187">
        <v>2.9990000000000001</v>
      </c>
      <c r="G407" s="176" t="s">
        <v>53</v>
      </c>
      <c r="H407" s="176" t="s">
        <v>54</v>
      </c>
      <c r="I407" s="176" t="s">
        <v>33</v>
      </c>
      <c r="J407" s="186">
        <v>2913</v>
      </c>
      <c r="K407" s="186">
        <v>6715</v>
      </c>
      <c r="L407" s="176">
        <v>3637</v>
      </c>
      <c r="M407" s="185" t="s">
        <v>34</v>
      </c>
      <c r="N407" s="221">
        <v>10.8</v>
      </c>
      <c r="O407" s="184">
        <v>239.46481481481482</v>
      </c>
      <c r="P407" s="215">
        <v>9.91</v>
      </c>
      <c r="Q407" s="175" t="s">
        <v>35</v>
      </c>
      <c r="R407" s="176" t="s">
        <v>36</v>
      </c>
      <c r="S407" s="176" t="s">
        <v>38</v>
      </c>
      <c r="T407" s="214"/>
      <c r="U407" s="182"/>
      <c r="V407" s="213">
        <v>108</v>
      </c>
    </row>
    <row r="408" spans="1:22" s="201" customFormat="1" ht="24" customHeight="1">
      <c r="A408" s="190"/>
      <c r="B408" s="189"/>
      <c r="C408" s="188"/>
      <c r="D408" s="214" t="s">
        <v>614</v>
      </c>
      <c r="E408" s="176" t="s">
        <v>30</v>
      </c>
      <c r="F408" s="187">
        <v>2.9990000000000001</v>
      </c>
      <c r="G408" s="176" t="s">
        <v>31</v>
      </c>
      <c r="H408" s="176" t="s">
        <v>32</v>
      </c>
      <c r="I408" s="176" t="s">
        <v>33</v>
      </c>
      <c r="J408" s="186">
        <v>2913</v>
      </c>
      <c r="K408" s="186">
        <v>6715</v>
      </c>
      <c r="L408" s="176">
        <v>3637</v>
      </c>
      <c r="M408" s="185" t="s">
        <v>34</v>
      </c>
      <c r="N408" s="221">
        <v>10.6</v>
      </c>
      <c r="O408" s="184">
        <v>243.98301886792456</v>
      </c>
      <c r="P408" s="215">
        <v>9.91</v>
      </c>
      <c r="Q408" s="175" t="s">
        <v>35</v>
      </c>
      <c r="R408" s="176" t="s">
        <v>36</v>
      </c>
      <c r="S408" s="176" t="s">
        <v>38</v>
      </c>
      <c r="T408" s="214"/>
      <c r="U408" s="182"/>
      <c r="V408" s="213">
        <v>106</v>
      </c>
    </row>
    <row r="409" spans="1:22" s="201" customFormat="1" ht="24" customHeight="1">
      <c r="A409" s="190"/>
      <c r="B409" s="189"/>
      <c r="C409" s="188"/>
      <c r="D409" s="214" t="s">
        <v>614</v>
      </c>
      <c r="E409" s="176" t="s">
        <v>30</v>
      </c>
      <c r="F409" s="187">
        <v>2.9990000000000001</v>
      </c>
      <c r="G409" s="176" t="s">
        <v>53</v>
      </c>
      <c r="H409" s="176" t="s">
        <v>54</v>
      </c>
      <c r="I409" s="176" t="s">
        <v>33</v>
      </c>
      <c r="J409" s="186">
        <v>2913</v>
      </c>
      <c r="K409" s="186">
        <v>6715</v>
      </c>
      <c r="L409" s="176">
        <v>3637</v>
      </c>
      <c r="M409" s="185" t="s">
        <v>34</v>
      </c>
      <c r="N409" s="221">
        <v>10.51</v>
      </c>
      <c r="O409" s="184">
        <v>246.0723120837298</v>
      </c>
      <c r="P409" s="215">
        <v>9.91</v>
      </c>
      <c r="Q409" s="175" t="s">
        <v>67</v>
      </c>
      <c r="R409" s="176" t="s">
        <v>36</v>
      </c>
      <c r="S409" s="176" t="s">
        <v>38</v>
      </c>
      <c r="T409" s="214"/>
      <c r="U409" s="182"/>
      <c r="V409" s="213">
        <v>106</v>
      </c>
    </row>
    <row r="410" spans="1:22" s="201" customFormat="1" ht="24" customHeight="1">
      <c r="A410" s="190"/>
      <c r="B410" s="189"/>
      <c r="C410" s="188"/>
      <c r="D410" s="214" t="s">
        <v>614</v>
      </c>
      <c r="E410" s="176" t="s">
        <v>30</v>
      </c>
      <c r="F410" s="187">
        <v>2.9990000000000001</v>
      </c>
      <c r="G410" s="176" t="s">
        <v>31</v>
      </c>
      <c r="H410" s="176" t="s">
        <v>32</v>
      </c>
      <c r="I410" s="176" t="s">
        <v>33</v>
      </c>
      <c r="J410" s="186">
        <v>2913</v>
      </c>
      <c r="K410" s="186">
        <v>6715</v>
      </c>
      <c r="L410" s="176">
        <v>3637</v>
      </c>
      <c r="M410" s="185" t="s">
        <v>34</v>
      </c>
      <c r="N410" s="221">
        <v>10.33</v>
      </c>
      <c r="O410" s="184">
        <v>250.36011616650532</v>
      </c>
      <c r="P410" s="215">
        <v>9.91</v>
      </c>
      <c r="Q410" s="175" t="s">
        <v>67</v>
      </c>
      <c r="R410" s="176" t="s">
        <v>36</v>
      </c>
      <c r="S410" s="176" t="s">
        <v>38</v>
      </c>
      <c r="T410" s="214"/>
      <c r="U410" s="182"/>
      <c r="V410" s="213">
        <v>104</v>
      </c>
    </row>
    <row r="411" spans="1:22" s="201" customFormat="1" ht="24" customHeight="1">
      <c r="A411" s="190"/>
      <c r="B411" s="189"/>
      <c r="C411" s="188"/>
      <c r="D411" s="214" t="s">
        <v>614</v>
      </c>
      <c r="E411" s="176" t="s">
        <v>30</v>
      </c>
      <c r="F411" s="187">
        <v>2.9990000000000001</v>
      </c>
      <c r="G411" s="176" t="s">
        <v>31</v>
      </c>
      <c r="H411" s="176" t="s">
        <v>32</v>
      </c>
      <c r="I411" s="176" t="s">
        <v>58</v>
      </c>
      <c r="J411" s="186">
        <v>2913</v>
      </c>
      <c r="K411" s="186">
        <v>6715</v>
      </c>
      <c r="L411" s="176">
        <v>3637</v>
      </c>
      <c r="M411" s="185" t="s">
        <v>34</v>
      </c>
      <c r="N411" s="221">
        <v>10.26</v>
      </c>
      <c r="O411" s="184">
        <v>252.0682261208577</v>
      </c>
      <c r="P411" s="215">
        <v>9.91</v>
      </c>
      <c r="Q411" s="175" t="s">
        <v>35</v>
      </c>
      <c r="R411" s="176" t="s">
        <v>36</v>
      </c>
      <c r="S411" s="176" t="s">
        <v>38</v>
      </c>
      <c r="T411" s="214"/>
      <c r="U411" s="182"/>
      <c r="V411" s="213">
        <v>103</v>
      </c>
    </row>
    <row r="412" spans="1:22" s="201" customFormat="1" ht="24" customHeight="1">
      <c r="A412" s="190"/>
      <c r="B412" s="189"/>
      <c r="C412" s="188"/>
      <c r="D412" s="214" t="s">
        <v>614</v>
      </c>
      <c r="E412" s="176" t="s">
        <v>30</v>
      </c>
      <c r="F412" s="187">
        <v>2.9990000000000001</v>
      </c>
      <c r="G412" s="176" t="s">
        <v>53</v>
      </c>
      <c r="H412" s="176" t="s">
        <v>54</v>
      </c>
      <c r="I412" s="176" t="s">
        <v>58</v>
      </c>
      <c r="J412" s="186">
        <v>2913</v>
      </c>
      <c r="K412" s="186">
        <v>6715</v>
      </c>
      <c r="L412" s="176">
        <v>3637</v>
      </c>
      <c r="M412" s="185" t="s">
        <v>34</v>
      </c>
      <c r="N412" s="221">
        <v>10.220000000000001</v>
      </c>
      <c r="O412" s="184">
        <v>253.05479452054792</v>
      </c>
      <c r="P412" s="215">
        <v>9.91</v>
      </c>
      <c r="Q412" s="175" t="s">
        <v>35</v>
      </c>
      <c r="R412" s="176" t="s">
        <v>36</v>
      </c>
      <c r="S412" s="176" t="s">
        <v>38</v>
      </c>
      <c r="T412" s="214"/>
      <c r="U412" s="182"/>
      <c r="V412" s="213">
        <v>103</v>
      </c>
    </row>
    <row r="413" spans="1:22" s="201" customFormat="1" ht="24" customHeight="1">
      <c r="A413" s="190"/>
      <c r="B413" s="189"/>
      <c r="C413" s="188"/>
      <c r="D413" s="214" t="s">
        <v>613</v>
      </c>
      <c r="E413" s="176" t="s">
        <v>30</v>
      </c>
      <c r="F413" s="187">
        <v>2.9990000000000001</v>
      </c>
      <c r="G413" s="176" t="s">
        <v>31</v>
      </c>
      <c r="H413" s="176" t="s">
        <v>32</v>
      </c>
      <c r="I413" s="176" t="s">
        <v>58</v>
      </c>
      <c r="J413" s="186">
        <v>2913</v>
      </c>
      <c r="K413" s="186">
        <v>6715</v>
      </c>
      <c r="L413" s="176">
        <v>3637</v>
      </c>
      <c r="M413" s="185" t="s">
        <v>34</v>
      </c>
      <c r="N413" s="221">
        <v>10.02</v>
      </c>
      <c r="O413" s="184">
        <v>258.10578842315368</v>
      </c>
      <c r="P413" s="215">
        <v>9.91</v>
      </c>
      <c r="Q413" s="175" t="s">
        <v>67</v>
      </c>
      <c r="R413" s="176" t="s">
        <v>36</v>
      </c>
      <c r="S413" s="176" t="s">
        <v>38</v>
      </c>
      <c r="T413" s="214"/>
      <c r="U413" s="182"/>
      <c r="V413" s="213">
        <v>101</v>
      </c>
    </row>
    <row r="414" spans="1:22" s="201" customFormat="1" ht="24" customHeight="1">
      <c r="A414" s="190"/>
      <c r="B414" s="189"/>
      <c r="C414" s="188"/>
      <c r="D414" s="214" t="s">
        <v>612</v>
      </c>
      <c r="E414" s="176" t="s">
        <v>30</v>
      </c>
      <c r="F414" s="187">
        <v>2.9990000000000001</v>
      </c>
      <c r="G414" s="176" t="s">
        <v>31</v>
      </c>
      <c r="H414" s="176" t="s">
        <v>32</v>
      </c>
      <c r="I414" s="176" t="s">
        <v>58</v>
      </c>
      <c r="J414" s="186">
        <v>2913</v>
      </c>
      <c r="K414" s="186">
        <v>6715</v>
      </c>
      <c r="L414" s="176">
        <v>3637</v>
      </c>
      <c r="M414" s="185" t="s">
        <v>34</v>
      </c>
      <c r="N414" s="221">
        <v>10.02</v>
      </c>
      <c r="O414" s="184">
        <v>258.10578842315368</v>
      </c>
      <c r="P414" s="215">
        <v>9.91</v>
      </c>
      <c r="Q414" s="175" t="s">
        <v>67</v>
      </c>
      <c r="R414" s="176" t="s">
        <v>36</v>
      </c>
      <c r="S414" s="176" t="s">
        <v>38</v>
      </c>
      <c r="T414" s="214"/>
      <c r="U414" s="182"/>
      <c r="V414" s="213">
        <v>101</v>
      </c>
    </row>
    <row r="415" spans="1:22" s="201" customFormat="1" ht="24" customHeight="1">
      <c r="A415" s="190"/>
      <c r="B415" s="189"/>
      <c r="C415" s="188"/>
      <c r="D415" s="214" t="s">
        <v>611</v>
      </c>
      <c r="E415" s="176" t="s">
        <v>30</v>
      </c>
      <c r="F415" s="187">
        <v>2.9990000000000001</v>
      </c>
      <c r="G415" s="176" t="s">
        <v>31</v>
      </c>
      <c r="H415" s="176" t="s">
        <v>32</v>
      </c>
      <c r="I415" s="176" t="s">
        <v>58</v>
      </c>
      <c r="J415" s="186">
        <v>2913</v>
      </c>
      <c r="K415" s="186">
        <v>6715</v>
      </c>
      <c r="L415" s="176">
        <v>3637</v>
      </c>
      <c r="M415" s="185" t="s">
        <v>34</v>
      </c>
      <c r="N415" s="221">
        <v>10.02</v>
      </c>
      <c r="O415" s="184">
        <v>258.10578842315368</v>
      </c>
      <c r="P415" s="215">
        <v>9.91</v>
      </c>
      <c r="Q415" s="175" t="s">
        <v>67</v>
      </c>
      <c r="R415" s="176" t="s">
        <v>36</v>
      </c>
      <c r="S415" s="176" t="s">
        <v>38</v>
      </c>
      <c r="T415" s="214"/>
      <c r="U415" s="182"/>
      <c r="V415" s="213">
        <v>101</v>
      </c>
    </row>
    <row r="416" spans="1:22" s="201" customFormat="1" ht="24" customHeight="1">
      <c r="A416" s="190"/>
      <c r="B416" s="189"/>
      <c r="C416" s="188"/>
      <c r="D416" s="214" t="s">
        <v>610</v>
      </c>
      <c r="E416" s="176" t="s">
        <v>30</v>
      </c>
      <c r="F416" s="187">
        <v>2.9990000000000001</v>
      </c>
      <c r="G416" s="176" t="s">
        <v>31</v>
      </c>
      <c r="H416" s="176" t="s">
        <v>32</v>
      </c>
      <c r="I416" s="176" t="s">
        <v>58</v>
      </c>
      <c r="J416" s="186">
        <v>2913</v>
      </c>
      <c r="K416" s="186">
        <v>6715</v>
      </c>
      <c r="L416" s="176">
        <v>3637</v>
      </c>
      <c r="M416" s="185" t="s">
        <v>34</v>
      </c>
      <c r="N416" s="221">
        <v>10.02</v>
      </c>
      <c r="O416" s="184">
        <v>258.10578842315368</v>
      </c>
      <c r="P416" s="215">
        <v>9.91</v>
      </c>
      <c r="Q416" s="175" t="s">
        <v>67</v>
      </c>
      <c r="R416" s="176" t="s">
        <v>36</v>
      </c>
      <c r="S416" s="176" t="s">
        <v>38</v>
      </c>
      <c r="T416" s="214"/>
      <c r="U416" s="182"/>
      <c r="V416" s="213">
        <v>101</v>
      </c>
    </row>
    <row r="417" spans="1:22" s="201" customFormat="1" ht="24" customHeight="1">
      <c r="A417" s="190"/>
      <c r="B417" s="189"/>
      <c r="C417" s="188"/>
      <c r="D417" s="214" t="s">
        <v>609</v>
      </c>
      <c r="E417" s="176" t="s">
        <v>30</v>
      </c>
      <c r="F417" s="187">
        <v>2.9990000000000001</v>
      </c>
      <c r="G417" s="176" t="s">
        <v>31</v>
      </c>
      <c r="H417" s="176" t="s">
        <v>32</v>
      </c>
      <c r="I417" s="176" t="s">
        <v>58</v>
      </c>
      <c r="J417" s="186">
        <v>2913</v>
      </c>
      <c r="K417" s="186">
        <v>6715</v>
      </c>
      <c r="L417" s="176">
        <v>3637</v>
      </c>
      <c r="M417" s="185" t="s">
        <v>34</v>
      </c>
      <c r="N417" s="221">
        <v>10.02</v>
      </c>
      <c r="O417" s="184">
        <v>258.10578842315368</v>
      </c>
      <c r="P417" s="215">
        <v>9.91</v>
      </c>
      <c r="Q417" s="175" t="s">
        <v>67</v>
      </c>
      <c r="R417" s="176" t="s">
        <v>36</v>
      </c>
      <c r="S417" s="176" t="s">
        <v>38</v>
      </c>
      <c r="T417" s="214"/>
      <c r="U417" s="182"/>
      <c r="V417" s="213">
        <v>101</v>
      </c>
    </row>
    <row r="418" spans="1:22" s="201" customFormat="1" ht="24" customHeight="1">
      <c r="A418" s="190"/>
      <c r="B418" s="189"/>
      <c r="C418" s="188"/>
      <c r="D418" s="214" t="s">
        <v>609</v>
      </c>
      <c r="E418" s="176" t="s">
        <v>30</v>
      </c>
      <c r="F418" s="187">
        <v>2.9990000000000001</v>
      </c>
      <c r="G418" s="176" t="s">
        <v>53</v>
      </c>
      <c r="H418" s="176" t="s">
        <v>54</v>
      </c>
      <c r="I418" s="176" t="s">
        <v>58</v>
      </c>
      <c r="J418" s="186">
        <v>2913</v>
      </c>
      <c r="K418" s="186">
        <v>6715</v>
      </c>
      <c r="L418" s="176">
        <v>3637</v>
      </c>
      <c r="M418" s="185" t="s">
        <v>34</v>
      </c>
      <c r="N418" s="221">
        <v>9.98</v>
      </c>
      <c r="O418" s="184">
        <v>259.14028056112221</v>
      </c>
      <c r="P418" s="215">
        <v>9.91</v>
      </c>
      <c r="Q418" s="175" t="s">
        <v>67</v>
      </c>
      <c r="R418" s="176" t="s">
        <v>36</v>
      </c>
      <c r="S418" s="176" t="s">
        <v>38</v>
      </c>
      <c r="T418" s="214"/>
      <c r="U418" s="182"/>
      <c r="V418" s="213">
        <v>100</v>
      </c>
    </row>
    <row r="419" spans="1:22" s="201" customFormat="1" ht="24" customHeight="1">
      <c r="A419" s="190"/>
      <c r="B419" s="189"/>
      <c r="C419" s="188"/>
      <c r="D419" s="214" t="s">
        <v>608</v>
      </c>
      <c r="E419" s="176" t="s">
        <v>30</v>
      </c>
      <c r="F419" s="187">
        <v>2.9990000000000001</v>
      </c>
      <c r="G419" s="176" t="s">
        <v>31</v>
      </c>
      <c r="H419" s="176" t="s">
        <v>32</v>
      </c>
      <c r="I419" s="176" t="s">
        <v>33</v>
      </c>
      <c r="J419" s="186">
        <v>3473</v>
      </c>
      <c r="K419" s="186">
        <v>7822</v>
      </c>
      <c r="L419" s="176">
        <v>4239</v>
      </c>
      <c r="M419" s="185" t="s">
        <v>34</v>
      </c>
      <c r="N419" s="221">
        <v>9.56</v>
      </c>
      <c r="O419" s="184">
        <v>270.52510460251045</v>
      </c>
      <c r="P419" s="215">
        <v>8.39</v>
      </c>
      <c r="Q419" s="175" t="s">
        <v>35</v>
      </c>
      <c r="R419" s="176" t="s">
        <v>36</v>
      </c>
      <c r="S419" s="176" t="s">
        <v>38</v>
      </c>
      <c r="T419" s="214"/>
      <c r="U419" s="182"/>
      <c r="V419" s="213">
        <v>113</v>
      </c>
    </row>
    <row r="420" spans="1:22" s="201" customFormat="1" ht="24" customHeight="1">
      <c r="A420" s="190"/>
      <c r="B420" s="189"/>
      <c r="C420" s="188"/>
      <c r="D420" s="214" t="s">
        <v>608</v>
      </c>
      <c r="E420" s="176" t="s">
        <v>30</v>
      </c>
      <c r="F420" s="187">
        <v>2.9990000000000001</v>
      </c>
      <c r="G420" s="176" t="s">
        <v>31</v>
      </c>
      <c r="H420" s="176" t="s">
        <v>32</v>
      </c>
      <c r="I420" s="176" t="s">
        <v>33</v>
      </c>
      <c r="J420" s="186">
        <v>3473</v>
      </c>
      <c r="K420" s="186">
        <v>7822</v>
      </c>
      <c r="L420" s="176">
        <v>4239</v>
      </c>
      <c r="M420" s="185" t="s">
        <v>34</v>
      </c>
      <c r="N420" s="221">
        <v>9.39</v>
      </c>
      <c r="O420" s="184">
        <v>275.42279020234292</v>
      </c>
      <c r="P420" s="215">
        <v>8.39</v>
      </c>
      <c r="Q420" s="175" t="s">
        <v>67</v>
      </c>
      <c r="R420" s="176" t="s">
        <v>36</v>
      </c>
      <c r="S420" s="176" t="s">
        <v>38</v>
      </c>
      <c r="T420" s="214"/>
      <c r="U420" s="182"/>
      <c r="V420" s="213">
        <v>111</v>
      </c>
    </row>
    <row r="421" spans="1:22" s="201" customFormat="1" ht="24" customHeight="1">
      <c r="A421" s="190"/>
      <c r="B421" s="189"/>
      <c r="C421" s="188"/>
      <c r="D421" s="214" t="s">
        <v>608</v>
      </c>
      <c r="E421" s="176" t="s">
        <v>30</v>
      </c>
      <c r="F421" s="187">
        <v>2.9990000000000001</v>
      </c>
      <c r="G421" s="176" t="s">
        <v>31</v>
      </c>
      <c r="H421" s="176" t="s">
        <v>32</v>
      </c>
      <c r="I421" s="176" t="s">
        <v>58</v>
      </c>
      <c r="J421" s="186">
        <v>3473</v>
      </c>
      <c r="K421" s="186">
        <v>7822</v>
      </c>
      <c r="L421" s="176">
        <v>4239</v>
      </c>
      <c r="M421" s="185" t="s">
        <v>34</v>
      </c>
      <c r="N421" s="221">
        <v>9.17</v>
      </c>
      <c r="O421" s="184">
        <v>282.03053435114504</v>
      </c>
      <c r="P421" s="215">
        <v>8.39</v>
      </c>
      <c r="Q421" s="175" t="s">
        <v>35</v>
      </c>
      <c r="R421" s="176" t="s">
        <v>36</v>
      </c>
      <c r="S421" s="176" t="s">
        <v>38</v>
      </c>
      <c r="T421" s="214"/>
      <c r="U421" s="182"/>
      <c r="V421" s="213">
        <v>109</v>
      </c>
    </row>
    <row r="422" spans="1:22" s="201" customFormat="1" ht="24" customHeight="1">
      <c r="A422" s="190"/>
      <c r="B422" s="189"/>
      <c r="C422" s="188"/>
      <c r="D422" s="214" t="s">
        <v>607</v>
      </c>
      <c r="E422" s="176" t="s">
        <v>30</v>
      </c>
      <c r="F422" s="187">
        <v>2.9990000000000001</v>
      </c>
      <c r="G422" s="176" t="s">
        <v>31</v>
      </c>
      <c r="H422" s="176" t="s">
        <v>32</v>
      </c>
      <c r="I422" s="176" t="s">
        <v>33</v>
      </c>
      <c r="J422" s="186">
        <v>3473</v>
      </c>
      <c r="K422" s="186">
        <v>7822</v>
      </c>
      <c r="L422" s="176">
        <v>4239</v>
      </c>
      <c r="M422" s="185" t="s">
        <v>34</v>
      </c>
      <c r="N422" s="221">
        <v>9.56</v>
      </c>
      <c r="O422" s="184">
        <v>270.52510460251045</v>
      </c>
      <c r="P422" s="215">
        <v>8.39</v>
      </c>
      <c r="Q422" s="175" t="s">
        <v>35</v>
      </c>
      <c r="R422" s="176" t="s">
        <v>36</v>
      </c>
      <c r="S422" s="176" t="s">
        <v>38</v>
      </c>
      <c r="T422" s="214"/>
      <c r="U422" s="182"/>
      <c r="V422" s="213">
        <v>113</v>
      </c>
    </row>
    <row r="423" spans="1:22" s="201" customFormat="1" ht="24" customHeight="1">
      <c r="A423" s="190"/>
      <c r="B423" s="189"/>
      <c r="C423" s="188"/>
      <c r="D423" s="214" t="s">
        <v>607</v>
      </c>
      <c r="E423" s="176" t="s">
        <v>30</v>
      </c>
      <c r="F423" s="187">
        <v>2.9990000000000001</v>
      </c>
      <c r="G423" s="176" t="s">
        <v>31</v>
      </c>
      <c r="H423" s="176" t="s">
        <v>32</v>
      </c>
      <c r="I423" s="176" t="s">
        <v>33</v>
      </c>
      <c r="J423" s="186">
        <v>3473</v>
      </c>
      <c r="K423" s="186">
        <v>7822</v>
      </c>
      <c r="L423" s="176">
        <v>4239</v>
      </c>
      <c r="M423" s="185" t="s">
        <v>34</v>
      </c>
      <c r="N423" s="221">
        <v>9.39</v>
      </c>
      <c r="O423" s="184">
        <v>275.42279020234292</v>
      </c>
      <c r="P423" s="215">
        <v>8.39</v>
      </c>
      <c r="Q423" s="175" t="s">
        <v>67</v>
      </c>
      <c r="R423" s="176" t="s">
        <v>36</v>
      </c>
      <c r="S423" s="176" t="s">
        <v>38</v>
      </c>
      <c r="T423" s="214"/>
      <c r="U423" s="182"/>
      <c r="V423" s="213">
        <v>111</v>
      </c>
    </row>
    <row r="424" spans="1:22" s="201" customFormat="1" ht="24" customHeight="1">
      <c r="A424" s="190"/>
      <c r="B424" s="189"/>
      <c r="C424" s="188"/>
      <c r="D424" s="214" t="s">
        <v>607</v>
      </c>
      <c r="E424" s="176" t="s">
        <v>30</v>
      </c>
      <c r="F424" s="187">
        <v>2.9990000000000001</v>
      </c>
      <c r="G424" s="176" t="s">
        <v>53</v>
      </c>
      <c r="H424" s="176" t="s">
        <v>54</v>
      </c>
      <c r="I424" s="176" t="s">
        <v>58</v>
      </c>
      <c r="J424" s="186">
        <v>3473</v>
      </c>
      <c r="K424" s="186">
        <v>7822</v>
      </c>
      <c r="L424" s="176">
        <v>4239</v>
      </c>
      <c r="M424" s="185" t="s">
        <v>34</v>
      </c>
      <c r="N424" s="221">
        <v>9.1999999999999993</v>
      </c>
      <c r="O424" s="184">
        <v>281.1108695652174</v>
      </c>
      <c r="P424" s="215">
        <v>8.39</v>
      </c>
      <c r="Q424" s="175" t="s">
        <v>35</v>
      </c>
      <c r="R424" s="176" t="s">
        <v>36</v>
      </c>
      <c r="S424" s="176" t="s">
        <v>38</v>
      </c>
      <c r="T424" s="214"/>
      <c r="U424" s="182"/>
      <c r="V424" s="213">
        <v>109</v>
      </c>
    </row>
    <row r="425" spans="1:22" s="201" customFormat="1" ht="24" customHeight="1">
      <c r="A425" s="190"/>
      <c r="B425" s="189"/>
      <c r="C425" s="188"/>
      <c r="D425" s="214" t="s">
        <v>607</v>
      </c>
      <c r="E425" s="176" t="s">
        <v>30</v>
      </c>
      <c r="F425" s="187">
        <v>2.9990000000000001</v>
      </c>
      <c r="G425" s="176" t="s">
        <v>53</v>
      </c>
      <c r="H425" s="176" t="s">
        <v>54</v>
      </c>
      <c r="I425" s="176" t="s">
        <v>33</v>
      </c>
      <c r="J425" s="186">
        <v>3473</v>
      </c>
      <c r="K425" s="186">
        <v>7822</v>
      </c>
      <c r="L425" s="176">
        <v>4239</v>
      </c>
      <c r="M425" s="185" t="s">
        <v>34</v>
      </c>
      <c r="N425" s="221">
        <v>9.19</v>
      </c>
      <c r="O425" s="184">
        <v>281.41675734494015</v>
      </c>
      <c r="P425" s="215">
        <v>8.39</v>
      </c>
      <c r="Q425" s="175" t="s">
        <v>35</v>
      </c>
      <c r="R425" s="176" t="s">
        <v>36</v>
      </c>
      <c r="S425" s="176" t="s">
        <v>38</v>
      </c>
      <c r="T425" s="214"/>
      <c r="U425" s="182"/>
      <c r="V425" s="213">
        <v>109</v>
      </c>
    </row>
    <row r="426" spans="1:22" s="201" customFormat="1" ht="24" customHeight="1">
      <c r="A426" s="190"/>
      <c r="B426" s="189"/>
      <c r="C426" s="188"/>
      <c r="D426" s="214" t="s">
        <v>607</v>
      </c>
      <c r="E426" s="176" t="s">
        <v>30</v>
      </c>
      <c r="F426" s="187">
        <v>2.9990000000000001</v>
      </c>
      <c r="G426" s="176" t="s">
        <v>31</v>
      </c>
      <c r="H426" s="176" t="s">
        <v>32</v>
      </c>
      <c r="I426" s="176" t="s">
        <v>58</v>
      </c>
      <c r="J426" s="186">
        <v>3473</v>
      </c>
      <c r="K426" s="186">
        <v>7822</v>
      </c>
      <c r="L426" s="176">
        <v>4239</v>
      </c>
      <c r="M426" s="185" t="s">
        <v>34</v>
      </c>
      <c r="N426" s="221">
        <v>9.17</v>
      </c>
      <c r="O426" s="184">
        <v>282.03053435114504</v>
      </c>
      <c r="P426" s="215">
        <v>8.39</v>
      </c>
      <c r="Q426" s="175" t="s">
        <v>35</v>
      </c>
      <c r="R426" s="176" t="s">
        <v>36</v>
      </c>
      <c r="S426" s="176" t="s">
        <v>38</v>
      </c>
      <c r="T426" s="214"/>
      <c r="U426" s="182"/>
      <c r="V426" s="213">
        <v>109</v>
      </c>
    </row>
    <row r="427" spans="1:22" s="201" customFormat="1" ht="24" customHeight="1">
      <c r="A427" s="190"/>
      <c r="B427" s="189"/>
      <c r="C427" s="188"/>
      <c r="D427" s="214" t="s">
        <v>607</v>
      </c>
      <c r="E427" s="176" t="s">
        <v>30</v>
      </c>
      <c r="F427" s="187">
        <v>2.9990000000000001</v>
      </c>
      <c r="G427" s="176" t="s">
        <v>53</v>
      </c>
      <c r="H427" s="176" t="s">
        <v>54</v>
      </c>
      <c r="I427" s="176" t="s">
        <v>58</v>
      </c>
      <c r="J427" s="186">
        <v>3473</v>
      </c>
      <c r="K427" s="186">
        <v>7822</v>
      </c>
      <c r="L427" s="176">
        <v>4239</v>
      </c>
      <c r="M427" s="185" t="s">
        <v>34</v>
      </c>
      <c r="N427" s="221">
        <v>9.0399999999999991</v>
      </c>
      <c r="O427" s="184">
        <v>286.08628318584073</v>
      </c>
      <c r="P427" s="215">
        <v>8.39</v>
      </c>
      <c r="Q427" s="175" t="s">
        <v>67</v>
      </c>
      <c r="R427" s="176" t="s">
        <v>36</v>
      </c>
      <c r="S427" s="176" t="s">
        <v>38</v>
      </c>
      <c r="T427" s="214"/>
      <c r="U427" s="182"/>
      <c r="V427" s="213">
        <v>107</v>
      </c>
    </row>
    <row r="428" spans="1:22" s="201" customFormat="1" ht="24" customHeight="1">
      <c r="A428" s="190"/>
      <c r="B428" s="189"/>
      <c r="C428" s="188"/>
      <c r="D428" s="214" t="s">
        <v>606</v>
      </c>
      <c r="E428" s="176" t="s">
        <v>30</v>
      </c>
      <c r="F428" s="187">
        <v>2.9990000000000001</v>
      </c>
      <c r="G428" s="176" t="s">
        <v>31</v>
      </c>
      <c r="H428" s="176" t="s">
        <v>32</v>
      </c>
      <c r="I428" s="176" t="s">
        <v>33</v>
      </c>
      <c r="J428" s="186">
        <v>3473</v>
      </c>
      <c r="K428" s="186">
        <v>7822</v>
      </c>
      <c r="L428" s="176">
        <v>4239</v>
      </c>
      <c r="M428" s="185" t="s">
        <v>34</v>
      </c>
      <c r="N428" s="221">
        <v>9.56</v>
      </c>
      <c r="O428" s="184">
        <v>270.52510460251045</v>
      </c>
      <c r="P428" s="215">
        <v>8.39</v>
      </c>
      <c r="Q428" s="175" t="s">
        <v>35</v>
      </c>
      <c r="R428" s="176" t="s">
        <v>36</v>
      </c>
      <c r="S428" s="176" t="s">
        <v>38</v>
      </c>
      <c r="T428" s="214"/>
      <c r="U428" s="182"/>
      <c r="V428" s="213">
        <v>113</v>
      </c>
    </row>
    <row r="429" spans="1:22" s="201" customFormat="1" ht="24" customHeight="1">
      <c r="A429" s="190"/>
      <c r="B429" s="189"/>
      <c r="C429" s="188"/>
      <c r="D429" s="214" t="s">
        <v>606</v>
      </c>
      <c r="E429" s="176" t="s">
        <v>30</v>
      </c>
      <c r="F429" s="187">
        <v>2.9990000000000001</v>
      </c>
      <c r="G429" s="176" t="s">
        <v>31</v>
      </c>
      <c r="H429" s="176" t="s">
        <v>32</v>
      </c>
      <c r="I429" s="176" t="s">
        <v>33</v>
      </c>
      <c r="J429" s="186">
        <v>3473</v>
      </c>
      <c r="K429" s="186">
        <v>7822</v>
      </c>
      <c r="L429" s="176">
        <v>4239</v>
      </c>
      <c r="M429" s="185" t="s">
        <v>34</v>
      </c>
      <c r="N429" s="221">
        <v>9.39</v>
      </c>
      <c r="O429" s="184">
        <v>275.42279020234292</v>
      </c>
      <c r="P429" s="215">
        <v>8.39</v>
      </c>
      <c r="Q429" s="175" t="s">
        <v>67</v>
      </c>
      <c r="R429" s="176" t="s">
        <v>36</v>
      </c>
      <c r="S429" s="176" t="s">
        <v>38</v>
      </c>
      <c r="T429" s="214"/>
      <c r="U429" s="182"/>
      <c r="V429" s="213">
        <v>111</v>
      </c>
    </row>
    <row r="430" spans="1:22" s="201" customFormat="1" ht="24" customHeight="1">
      <c r="A430" s="190"/>
      <c r="B430" s="189"/>
      <c r="C430" s="188"/>
      <c r="D430" s="214" t="s">
        <v>606</v>
      </c>
      <c r="E430" s="176" t="s">
        <v>30</v>
      </c>
      <c r="F430" s="187">
        <v>2.9990000000000001</v>
      </c>
      <c r="G430" s="176" t="s">
        <v>53</v>
      </c>
      <c r="H430" s="176" t="s">
        <v>54</v>
      </c>
      <c r="I430" s="176" t="s">
        <v>58</v>
      </c>
      <c r="J430" s="186">
        <v>3473</v>
      </c>
      <c r="K430" s="186">
        <v>7822</v>
      </c>
      <c r="L430" s="176">
        <v>4239</v>
      </c>
      <c r="M430" s="185" t="s">
        <v>34</v>
      </c>
      <c r="N430" s="221">
        <v>9.1999999999999993</v>
      </c>
      <c r="O430" s="184">
        <v>281.1108695652174</v>
      </c>
      <c r="P430" s="215">
        <v>8.39</v>
      </c>
      <c r="Q430" s="175" t="s">
        <v>35</v>
      </c>
      <c r="R430" s="176" t="s">
        <v>36</v>
      </c>
      <c r="S430" s="176" t="s">
        <v>38</v>
      </c>
      <c r="T430" s="214"/>
      <c r="U430" s="182"/>
      <c r="V430" s="213">
        <v>109</v>
      </c>
    </row>
    <row r="431" spans="1:22" s="201" customFormat="1" ht="24" customHeight="1">
      <c r="A431" s="190"/>
      <c r="B431" s="189"/>
      <c r="C431" s="188"/>
      <c r="D431" s="214" t="s">
        <v>606</v>
      </c>
      <c r="E431" s="176" t="s">
        <v>30</v>
      </c>
      <c r="F431" s="187">
        <v>2.9990000000000001</v>
      </c>
      <c r="G431" s="176" t="s">
        <v>53</v>
      </c>
      <c r="H431" s="176" t="s">
        <v>54</v>
      </c>
      <c r="I431" s="176" t="s">
        <v>33</v>
      </c>
      <c r="J431" s="186">
        <v>3473</v>
      </c>
      <c r="K431" s="186">
        <v>7822</v>
      </c>
      <c r="L431" s="176">
        <v>4239</v>
      </c>
      <c r="M431" s="185" t="s">
        <v>34</v>
      </c>
      <c r="N431" s="221">
        <v>9.19</v>
      </c>
      <c r="O431" s="184">
        <v>281.41675734494015</v>
      </c>
      <c r="P431" s="215">
        <v>8.39</v>
      </c>
      <c r="Q431" s="175" t="s">
        <v>35</v>
      </c>
      <c r="R431" s="176" t="s">
        <v>36</v>
      </c>
      <c r="S431" s="176" t="s">
        <v>38</v>
      </c>
      <c r="T431" s="214"/>
      <c r="U431" s="182"/>
      <c r="V431" s="213">
        <v>109</v>
      </c>
    </row>
    <row r="432" spans="1:22" s="201" customFormat="1" ht="24" customHeight="1">
      <c r="A432" s="190"/>
      <c r="B432" s="189"/>
      <c r="C432" s="188"/>
      <c r="D432" s="214" t="s">
        <v>606</v>
      </c>
      <c r="E432" s="176" t="s">
        <v>30</v>
      </c>
      <c r="F432" s="187">
        <v>2.9990000000000001</v>
      </c>
      <c r="G432" s="176" t="s">
        <v>31</v>
      </c>
      <c r="H432" s="176" t="s">
        <v>32</v>
      </c>
      <c r="I432" s="176" t="s">
        <v>58</v>
      </c>
      <c r="J432" s="186">
        <v>3473</v>
      </c>
      <c r="K432" s="186">
        <v>7822</v>
      </c>
      <c r="L432" s="176">
        <v>4239</v>
      </c>
      <c r="M432" s="185" t="s">
        <v>34</v>
      </c>
      <c r="N432" s="221">
        <v>9.17</v>
      </c>
      <c r="O432" s="184">
        <v>282.03053435114504</v>
      </c>
      <c r="P432" s="215">
        <v>8.39</v>
      </c>
      <c r="Q432" s="175" t="s">
        <v>35</v>
      </c>
      <c r="R432" s="176" t="s">
        <v>36</v>
      </c>
      <c r="S432" s="176" t="s">
        <v>38</v>
      </c>
      <c r="T432" s="214"/>
      <c r="U432" s="182"/>
      <c r="V432" s="213">
        <v>109</v>
      </c>
    </row>
    <row r="433" spans="1:22" s="201" customFormat="1" ht="24" customHeight="1">
      <c r="A433" s="190"/>
      <c r="B433" s="189"/>
      <c r="C433" s="188"/>
      <c r="D433" s="214" t="s">
        <v>606</v>
      </c>
      <c r="E433" s="176" t="s">
        <v>30</v>
      </c>
      <c r="F433" s="187">
        <v>2.9990000000000001</v>
      </c>
      <c r="G433" s="176" t="s">
        <v>53</v>
      </c>
      <c r="H433" s="176" t="s">
        <v>54</v>
      </c>
      <c r="I433" s="176" t="s">
        <v>58</v>
      </c>
      <c r="J433" s="186">
        <v>3473</v>
      </c>
      <c r="K433" s="186">
        <v>7822</v>
      </c>
      <c r="L433" s="176">
        <v>4239</v>
      </c>
      <c r="M433" s="185" t="s">
        <v>34</v>
      </c>
      <c r="N433" s="221">
        <v>9.0399999999999991</v>
      </c>
      <c r="O433" s="184">
        <v>286.08628318584073</v>
      </c>
      <c r="P433" s="215">
        <v>8.39</v>
      </c>
      <c r="Q433" s="175" t="s">
        <v>67</v>
      </c>
      <c r="R433" s="176" t="s">
        <v>36</v>
      </c>
      <c r="S433" s="176" t="s">
        <v>38</v>
      </c>
      <c r="T433" s="214"/>
      <c r="U433" s="182"/>
      <c r="V433" s="213">
        <v>107</v>
      </c>
    </row>
    <row r="434" spans="1:22" s="201" customFormat="1" ht="24" customHeight="1">
      <c r="A434" s="190"/>
      <c r="B434" s="189"/>
      <c r="C434" s="188"/>
      <c r="D434" s="214" t="s">
        <v>605</v>
      </c>
      <c r="E434" s="176" t="s">
        <v>30</v>
      </c>
      <c r="F434" s="187">
        <v>2.9990000000000001</v>
      </c>
      <c r="G434" s="176" t="s">
        <v>53</v>
      </c>
      <c r="H434" s="176" t="s">
        <v>54</v>
      </c>
      <c r="I434" s="176" t="s">
        <v>58</v>
      </c>
      <c r="J434" s="186">
        <v>2913</v>
      </c>
      <c r="K434" s="186">
        <v>6715</v>
      </c>
      <c r="L434" s="176">
        <v>3637</v>
      </c>
      <c r="M434" s="185" t="s">
        <v>34</v>
      </c>
      <c r="N434" s="221">
        <v>9.1199999999999992</v>
      </c>
      <c r="O434" s="184">
        <v>283.57675438596493</v>
      </c>
      <c r="P434" s="215">
        <v>9.91</v>
      </c>
      <c r="Q434" s="175" t="s">
        <v>35</v>
      </c>
      <c r="R434" s="176" t="s">
        <v>36</v>
      </c>
      <c r="S434" s="176" t="s">
        <v>38</v>
      </c>
      <c r="T434" s="214"/>
      <c r="U434" s="182"/>
      <c r="V434" s="213" t="s">
        <v>590</v>
      </c>
    </row>
    <row r="435" spans="1:22" s="201" customFormat="1" ht="24" customHeight="1">
      <c r="A435" s="190"/>
      <c r="B435" s="189"/>
      <c r="C435" s="188"/>
      <c r="D435" s="214" t="s">
        <v>605</v>
      </c>
      <c r="E435" s="176" t="s">
        <v>30</v>
      </c>
      <c r="F435" s="187">
        <v>2.9990000000000001</v>
      </c>
      <c r="G435" s="176" t="s">
        <v>53</v>
      </c>
      <c r="H435" s="176" t="s">
        <v>54</v>
      </c>
      <c r="I435" s="176" t="s">
        <v>58</v>
      </c>
      <c r="J435" s="186">
        <v>2913</v>
      </c>
      <c r="K435" s="186">
        <v>6715</v>
      </c>
      <c r="L435" s="176">
        <v>3637</v>
      </c>
      <c r="M435" s="185" t="s">
        <v>34</v>
      </c>
      <c r="N435" s="221">
        <v>9.09</v>
      </c>
      <c r="O435" s="184">
        <v>284.51265126512652</v>
      </c>
      <c r="P435" s="215">
        <v>9.91</v>
      </c>
      <c r="Q435" s="175" t="s">
        <v>35</v>
      </c>
      <c r="R435" s="176" t="s">
        <v>36</v>
      </c>
      <c r="S435" s="176" t="s">
        <v>38</v>
      </c>
      <c r="T435" s="214"/>
      <c r="U435" s="182"/>
      <c r="V435" s="213" t="s">
        <v>590</v>
      </c>
    </row>
    <row r="436" spans="1:22" s="201" customFormat="1" ht="24" customHeight="1">
      <c r="A436" s="190"/>
      <c r="B436" s="189"/>
      <c r="C436" s="188"/>
      <c r="D436" s="214" t="s">
        <v>605</v>
      </c>
      <c r="E436" s="176" t="s">
        <v>30</v>
      </c>
      <c r="F436" s="187">
        <v>2.9990000000000001</v>
      </c>
      <c r="G436" s="176" t="s">
        <v>31</v>
      </c>
      <c r="H436" s="176" t="s">
        <v>32</v>
      </c>
      <c r="I436" s="176" t="s">
        <v>58</v>
      </c>
      <c r="J436" s="186">
        <v>2913</v>
      </c>
      <c r="K436" s="186">
        <v>6715</v>
      </c>
      <c r="L436" s="176">
        <v>3637</v>
      </c>
      <c r="M436" s="185" t="s">
        <v>34</v>
      </c>
      <c r="N436" s="221">
        <v>9.07</v>
      </c>
      <c r="O436" s="184">
        <v>285.14002205071665</v>
      </c>
      <c r="P436" s="215">
        <v>9.91</v>
      </c>
      <c r="Q436" s="175" t="s">
        <v>35</v>
      </c>
      <c r="R436" s="176" t="s">
        <v>36</v>
      </c>
      <c r="S436" s="176" t="s">
        <v>38</v>
      </c>
      <c r="T436" s="214"/>
      <c r="U436" s="182"/>
      <c r="V436" s="213" t="s">
        <v>590</v>
      </c>
    </row>
    <row r="437" spans="1:22" s="201" customFormat="1" ht="24" customHeight="1">
      <c r="A437" s="190"/>
      <c r="B437" s="189"/>
      <c r="C437" s="188"/>
      <c r="D437" s="214" t="s">
        <v>605</v>
      </c>
      <c r="E437" s="176" t="s">
        <v>30</v>
      </c>
      <c r="F437" s="187">
        <v>2.9990000000000001</v>
      </c>
      <c r="G437" s="176" t="s">
        <v>31</v>
      </c>
      <c r="H437" s="176" t="s">
        <v>32</v>
      </c>
      <c r="I437" s="176" t="s">
        <v>58</v>
      </c>
      <c r="J437" s="186">
        <v>2913</v>
      </c>
      <c r="K437" s="186">
        <v>6715</v>
      </c>
      <c r="L437" s="176">
        <v>3637</v>
      </c>
      <c r="M437" s="185" t="s">
        <v>34</v>
      </c>
      <c r="N437" s="221">
        <v>8.93</v>
      </c>
      <c r="O437" s="184">
        <v>289.61030235162377</v>
      </c>
      <c r="P437" s="215">
        <v>9.91</v>
      </c>
      <c r="Q437" s="175" t="s">
        <v>35</v>
      </c>
      <c r="R437" s="176" t="s">
        <v>36</v>
      </c>
      <c r="S437" s="176" t="s">
        <v>38</v>
      </c>
      <c r="T437" s="214"/>
      <c r="U437" s="182"/>
      <c r="V437" s="213" t="s">
        <v>590</v>
      </c>
    </row>
    <row r="438" spans="1:22" s="201" customFormat="1" ht="24" customHeight="1">
      <c r="A438" s="190"/>
      <c r="B438" s="189"/>
      <c r="C438" s="188"/>
      <c r="D438" s="214" t="s">
        <v>604</v>
      </c>
      <c r="E438" s="176" t="s">
        <v>30</v>
      </c>
      <c r="F438" s="187">
        <v>2.9990000000000001</v>
      </c>
      <c r="G438" s="176" t="s">
        <v>31</v>
      </c>
      <c r="H438" s="176" t="s">
        <v>32</v>
      </c>
      <c r="I438" s="176" t="s">
        <v>58</v>
      </c>
      <c r="J438" s="186">
        <v>3473</v>
      </c>
      <c r="K438" s="186">
        <v>7822</v>
      </c>
      <c r="L438" s="176">
        <v>4239</v>
      </c>
      <c r="M438" s="185" t="s">
        <v>34</v>
      </c>
      <c r="N438" s="221">
        <v>9.0299999999999994</v>
      </c>
      <c r="O438" s="184">
        <v>286.40310077519382</v>
      </c>
      <c r="P438" s="215">
        <v>8.39</v>
      </c>
      <c r="Q438" s="175" t="s">
        <v>67</v>
      </c>
      <c r="R438" s="176" t="s">
        <v>36</v>
      </c>
      <c r="S438" s="176" t="s">
        <v>38</v>
      </c>
      <c r="T438" s="214"/>
      <c r="U438" s="182"/>
      <c r="V438" s="213">
        <v>107</v>
      </c>
    </row>
    <row r="439" spans="1:22" s="201" customFormat="1" ht="24" customHeight="1">
      <c r="A439" s="190"/>
      <c r="B439" s="189"/>
      <c r="C439" s="188"/>
      <c r="D439" s="214" t="s">
        <v>603</v>
      </c>
      <c r="E439" s="176" t="s">
        <v>30</v>
      </c>
      <c r="F439" s="187">
        <v>2.9990000000000001</v>
      </c>
      <c r="G439" s="176" t="s">
        <v>31</v>
      </c>
      <c r="H439" s="176" t="s">
        <v>32</v>
      </c>
      <c r="I439" s="176" t="s">
        <v>58</v>
      </c>
      <c r="J439" s="186">
        <v>3473</v>
      </c>
      <c r="K439" s="186">
        <v>7822</v>
      </c>
      <c r="L439" s="176">
        <v>4239</v>
      </c>
      <c r="M439" s="185" t="s">
        <v>34</v>
      </c>
      <c r="N439" s="221">
        <v>9.0299999999999994</v>
      </c>
      <c r="O439" s="184">
        <v>286.40310077519382</v>
      </c>
      <c r="P439" s="215">
        <v>8.39</v>
      </c>
      <c r="Q439" s="175" t="s">
        <v>67</v>
      </c>
      <c r="R439" s="176" t="s">
        <v>36</v>
      </c>
      <c r="S439" s="176" t="s">
        <v>38</v>
      </c>
      <c r="T439" s="214"/>
      <c r="U439" s="182"/>
      <c r="V439" s="213">
        <v>107</v>
      </c>
    </row>
    <row r="440" spans="1:22" s="201" customFormat="1" ht="24" customHeight="1">
      <c r="A440" s="190"/>
      <c r="B440" s="189"/>
      <c r="C440" s="188"/>
      <c r="D440" s="214" t="s">
        <v>603</v>
      </c>
      <c r="E440" s="176" t="s">
        <v>30</v>
      </c>
      <c r="F440" s="187">
        <v>2.9990000000000001</v>
      </c>
      <c r="G440" s="176" t="s">
        <v>53</v>
      </c>
      <c r="H440" s="176" t="s">
        <v>54</v>
      </c>
      <c r="I440" s="176" t="s">
        <v>33</v>
      </c>
      <c r="J440" s="186">
        <v>3473</v>
      </c>
      <c r="K440" s="186">
        <v>7822</v>
      </c>
      <c r="L440" s="176">
        <v>4239</v>
      </c>
      <c r="M440" s="185" t="s">
        <v>34</v>
      </c>
      <c r="N440" s="221">
        <v>8.98</v>
      </c>
      <c r="O440" s="184">
        <v>287.99777282850778</v>
      </c>
      <c r="P440" s="215">
        <v>8.39</v>
      </c>
      <c r="Q440" s="175" t="s">
        <v>67</v>
      </c>
      <c r="R440" s="176" t="s">
        <v>36</v>
      </c>
      <c r="S440" s="176" t="s">
        <v>38</v>
      </c>
      <c r="T440" s="214"/>
      <c r="U440" s="182"/>
      <c r="V440" s="213">
        <v>107</v>
      </c>
    </row>
    <row r="441" spans="1:22" s="201" customFormat="1" ht="24" customHeight="1">
      <c r="A441" s="190"/>
      <c r="B441" s="189"/>
      <c r="C441" s="188"/>
      <c r="D441" s="214" t="s">
        <v>602</v>
      </c>
      <c r="E441" s="176" t="s">
        <v>30</v>
      </c>
      <c r="F441" s="187">
        <v>2.9990000000000001</v>
      </c>
      <c r="G441" s="176" t="s">
        <v>31</v>
      </c>
      <c r="H441" s="176" t="s">
        <v>32</v>
      </c>
      <c r="I441" s="176" t="s">
        <v>58</v>
      </c>
      <c r="J441" s="186">
        <v>3473</v>
      </c>
      <c r="K441" s="186">
        <v>7822</v>
      </c>
      <c r="L441" s="176">
        <v>4239</v>
      </c>
      <c r="M441" s="185" t="s">
        <v>34</v>
      </c>
      <c r="N441" s="221">
        <v>9.0299999999999994</v>
      </c>
      <c r="O441" s="184">
        <v>286.40310077519382</v>
      </c>
      <c r="P441" s="215">
        <v>8.39</v>
      </c>
      <c r="Q441" s="175" t="s">
        <v>67</v>
      </c>
      <c r="R441" s="176" t="s">
        <v>36</v>
      </c>
      <c r="S441" s="176" t="s">
        <v>38</v>
      </c>
      <c r="T441" s="214"/>
      <c r="U441" s="182"/>
      <c r="V441" s="213">
        <v>107</v>
      </c>
    </row>
    <row r="442" spans="1:22" s="201" customFormat="1" ht="24" customHeight="1">
      <c r="A442" s="190"/>
      <c r="B442" s="189"/>
      <c r="C442" s="188"/>
      <c r="D442" s="214" t="s">
        <v>602</v>
      </c>
      <c r="E442" s="176" t="s">
        <v>30</v>
      </c>
      <c r="F442" s="187">
        <v>2.9990000000000001</v>
      </c>
      <c r="G442" s="176" t="s">
        <v>53</v>
      </c>
      <c r="H442" s="176" t="s">
        <v>54</v>
      </c>
      <c r="I442" s="176" t="s">
        <v>33</v>
      </c>
      <c r="J442" s="186">
        <v>3473</v>
      </c>
      <c r="K442" s="186">
        <v>7822</v>
      </c>
      <c r="L442" s="176">
        <v>4239</v>
      </c>
      <c r="M442" s="185" t="s">
        <v>34</v>
      </c>
      <c r="N442" s="221">
        <v>8.98</v>
      </c>
      <c r="O442" s="184">
        <v>287.99777282850778</v>
      </c>
      <c r="P442" s="215">
        <v>8.39</v>
      </c>
      <c r="Q442" s="175" t="s">
        <v>67</v>
      </c>
      <c r="R442" s="176" t="s">
        <v>36</v>
      </c>
      <c r="S442" s="176" t="s">
        <v>38</v>
      </c>
      <c r="T442" s="214"/>
      <c r="U442" s="182"/>
      <c r="V442" s="213">
        <v>107</v>
      </c>
    </row>
    <row r="443" spans="1:22" s="201" customFormat="1" ht="24" customHeight="1">
      <c r="A443" s="190"/>
      <c r="B443" s="189"/>
      <c r="C443" s="188"/>
      <c r="D443" s="214" t="s">
        <v>601</v>
      </c>
      <c r="E443" s="176" t="s">
        <v>30</v>
      </c>
      <c r="F443" s="187">
        <v>2.9990000000000001</v>
      </c>
      <c r="G443" s="176" t="s">
        <v>53</v>
      </c>
      <c r="H443" s="176" t="s">
        <v>54</v>
      </c>
      <c r="I443" s="176" t="s">
        <v>58</v>
      </c>
      <c r="J443" s="186">
        <v>2913</v>
      </c>
      <c r="K443" s="186">
        <v>6715</v>
      </c>
      <c r="L443" s="176">
        <v>3637</v>
      </c>
      <c r="M443" s="185" t="s">
        <v>34</v>
      </c>
      <c r="N443" s="221">
        <v>8.9499999999999993</v>
      </c>
      <c r="O443" s="184">
        <v>288.96312849162018</v>
      </c>
      <c r="P443" s="215">
        <v>9.91</v>
      </c>
      <c r="Q443" s="175" t="s">
        <v>67</v>
      </c>
      <c r="R443" s="176" t="s">
        <v>36</v>
      </c>
      <c r="S443" s="176" t="s">
        <v>38</v>
      </c>
      <c r="T443" s="214"/>
      <c r="U443" s="182"/>
      <c r="V443" s="213" t="s">
        <v>590</v>
      </c>
    </row>
    <row r="444" spans="1:22" s="201" customFormat="1" ht="24" customHeight="1">
      <c r="A444" s="190"/>
      <c r="B444" s="189"/>
      <c r="C444" s="188"/>
      <c r="D444" s="214" t="s">
        <v>601</v>
      </c>
      <c r="E444" s="176" t="s">
        <v>30</v>
      </c>
      <c r="F444" s="187">
        <v>2.9990000000000001</v>
      </c>
      <c r="G444" s="176" t="s">
        <v>31</v>
      </c>
      <c r="H444" s="176" t="s">
        <v>32</v>
      </c>
      <c r="I444" s="176" t="s">
        <v>58</v>
      </c>
      <c r="J444" s="186">
        <v>2913</v>
      </c>
      <c r="K444" s="186">
        <v>6715</v>
      </c>
      <c r="L444" s="176">
        <v>3637</v>
      </c>
      <c r="M444" s="185" t="s">
        <v>34</v>
      </c>
      <c r="N444" s="221">
        <v>8.89</v>
      </c>
      <c r="O444" s="184">
        <v>290.91338582677162</v>
      </c>
      <c r="P444" s="215">
        <v>9.91</v>
      </c>
      <c r="Q444" s="175" t="s">
        <v>67</v>
      </c>
      <c r="R444" s="176" t="s">
        <v>36</v>
      </c>
      <c r="S444" s="176" t="s">
        <v>38</v>
      </c>
      <c r="T444" s="214"/>
      <c r="U444" s="182"/>
      <c r="V444" s="213" t="s">
        <v>590</v>
      </c>
    </row>
    <row r="445" spans="1:22" s="201" customFormat="1" ht="24" customHeight="1">
      <c r="A445" s="190"/>
      <c r="B445" s="189"/>
      <c r="C445" s="188"/>
      <c r="D445" s="214" t="s">
        <v>601</v>
      </c>
      <c r="E445" s="176" t="s">
        <v>30</v>
      </c>
      <c r="F445" s="187">
        <v>2.9990000000000001</v>
      </c>
      <c r="G445" s="176" t="s">
        <v>31</v>
      </c>
      <c r="H445" s="176" t="s">
        <v>32</v>
      </c>
      <c r="I445" s="176" t="s">
        <v>58</v>
      </c>
      <c r="J445" s="186">
        <v>2913</v>
      </c>
      <c r="K445" s="186">
        <v>6715</v>
      </c>
      <c r="L445" s="176">
        <v>3637</v>
      </c>
      <c r="M445" s="185" t="s">
        <v>34</v>
      </c>
      <c r="N445" s="221">
        <v>8.75</v>
      </c>
      <c r="O445" s="184">
        <v>295.56799999999998</v>
      </c>
      <c r="P445" s="215">
        <v>9.91</v>
      </c>
      <c r="Q445" s="175" t="s">
        <v>67</v>
      </c>
      <c r="R445" s="176" t="s">
        <v>36</v>
      </c>
      <c r="S445" s="176" t="s">
        <v>38</v>
      </c>
      <c r="T445" s="214"/>
      <c r="U445" s="182"/>
      <c r="V445" s="213" t="s">
        <v>590</v>
      </c>
    </row>
    <row r="446" spans="1:22" s="201" customFormat="1" ht="24" customHeight="1">
      <c r="A446" s="190"/>
      <c r="B446" s="189"/>
      <c r="C446" s="188"/>
      <c r="D446" s="214" t="s">
        <v>600</v>
      </c>
      <c r="E446" s="176" t="s">
        <v>30</v>
      </c>
      <c r="F446" s="187">
        <v>2.9990000000000001</v>
      </c>
      <c r="G446" s="176" t="s">
        <v>53</v>
      </c>
      <c r="H446" s="176" t="s">
        <v>54</v>
      </c>
      <c r="I446" s="176" t="s">
        <v>58</v>
      </c>
      <c r="J446" s="186">
        <v>2913</v>
      </c>
      <c r="K446" s="186">
        <v>6715</v>
      </c>
      <c r="L446" s="176">
        <v>3637</v>
      </c>
      <c r="M446" s="185" t="s">
        <v>34</v>
      </c>
      <c r="N446" s="221">
        <v>8.9499999999999993</v>
      </c>
      <c r="O446" s="184">
        <v>288.96312849162018</v>
      </c>
      <c r="P446" s="215">
        <v>9.91</v>
      </c>
      <c r="Q446" s="175" t="s">
        <v>67</v>
      </c>
      <c r="R446" s="176" t="s">
        <v>36</v>
      </c>
      <c r="S446" s="176" t="s">
        <v>38</v>
      </c>
      <c r="T446" s="214"/>
      <c r="U446" s="182"/>
      <c r="V446" s="213" t="s">
        <v>590</v>
      </c>
    </row>
    <row r="447" spans="1:22" s="201" customFormat="1" ht="24" customHeight="1">
      <c r="A447" s="190"/>
      <c r="B447" s="189"/>
      <c r="C447" s="188"/>
      <c r="D447" s="214" t="s">
        <v>600</v>
      </c>
      <c r="E447" s="176" t="s">
        <v>30</v>
      </c>
      <c r="F447" s="187">
        <v>2.9990000000000001</v>
      </c>
      <c r="G447" s="176" t="s">
        <v>31</v>
      </c>
      <c r="H447" s="176" t="s">
        <v>32</v>
      </c>
      <c r="I447" s="176" t="s">
        <v>58</v>
      </c>
      <c r="J447" s="186">
        <v>2913</v>
      </c>
      <c r="K447" s="186">
        <v>6715</v>
      </c>
      <c r="L447" s="176">
        <v>3637</v>
      </c>
      <c r="M447" s="185" t="s">
        <v>34</v>
      </c>
      <c r="N447" s="221">
        <v>8.89</v>
      </c>
      <c r="O447" s="184">
        <v>290.91338582677162</v>
      </c>
      <c r="P447" s="215">
        <v>9.91</v>
      </c>
      <c r="Q447" s="175" t="s">
        <v>67</v>
      </c>
      <c r="R447" s="176" t="s">
        <v>36</v>
      </c>
      <c r="S447" s="176" t="s">
        <v>38</v>
      </c>
      <c r="T447" s="214"/>
      <c r="U447" s="182"/>
      <c r="V447" s="213" t="s">
        <v>590</v>
      </c>
    </row>
    <row r="448" spans="1:22" s="201" customFormat="1" ht="24" customHeight="1">
      <c r="A448" s="190"/>
      <c r="B448" s="189"/>
      <c r="C448" s="188"/>
      <c r="D448" s="214" t="s">
        <v>600</v>
      </c>
      <c r="E448" s="176" t="s">
        <v>30</v>
      </c>
      <c r="F448" s="187">
        <v>2.9990000000000001</v>
      </c>
      <c r="G448" s="176" t="s">
        <v>53</v>
      </c>
      <c r="H448" s="176" t="s">
        <v>54</v>
      </c>
      <c r="I448" s="176" t="s">
        <v>58</v>
      </c>
      <c r="J448" s="186">
        <v>2913</v>
      </c>
      <c r="K448" s="186">
        <v>6715</v>
      </c>
      <c r="L448" s="176">
        <v>3637</v>
      </c>
      <c r="M448" s="185" t="s">
        <v>34</v>
      </c>
      <c r="N448" s="221">
        <v>8.89</v>
      </c>
      <c r="O448" s="184">
        <v>290.91338582677162</v>
      </c>
      <c r="P448" s="215">
        <v>9.91</v>
      </c>
      <c r="Q448" s="175" t="s">
        <v>67</v>
      </c>
      <c r="R448" s="176" t="s">
        <v>36</v>
      </c>
      <c r="S448" s="176" t="s">
        <v>38</v>
      </c>
      <c r="T448" s="214"/>
      <c r="U448" s="182"/>
      <c r="V448" s="213" t="s">
        <v>590</v>
      </c>
    </row>
    <row r="449" spans="1:22" s="201" customFormat="1" ht="24" customHeight="1">
      <c r="A449" s="190"/>
      <c r="B449" s="189"/>
      <c r="C449" s="188"/>
      <c r="D449" s="214" t="s">
        <v>600</v>
      </c>
      <c r="E449" s="176" t="s">
        <v>30</v>
      </c>
      <c r="F449" s="187">
        <v>2.9990000000000001</v>
      </c>
      <c r="G449" s="176" t="s">
        <v>31</v>
      </c>
      <c r="H449" s="176" t="s">
        <v>32</v>
      </c>
      <c r="I449" s="176" t="s">
        <v>58</v>
      </c>
      <c r="J449" s="186">
        <v>2913</v>
      </c>
      <c r="K449" s="186">
        <v>6715</v>
      </c>
      <c r="L449" s="176">
        <v>3637</v>
      </c>
      <c r="M449" s="185" t="s">
        <v>34</v>
      </c>
      <c r="N449" s="221">
        <v>8.75</v>
      </c>
      <c r="O449" s="184">
        <v>295.56799999999998</v>
      </c>
      <c r="P449" s="215">
        <v>9.91</v>
      </c>
      <c r="Q449" s="175" t="s">
        <v>67</v>
      </c>
      <c r="R449" s="176" t="s">
        <v>36</v>
      </c>
      <c r="S449" s="176" t="s">
        <v>38</v>
      </c>
      <c r="T449" s="214"/>
      <c r="U449" s="182"/>
      <c r="V449" s="213" t="s">
        <v>590</v>
      </c>
    </row>
    <row r="450" spans="1:22" s="201" customFormat="1" ht="24" customHeight="1">
      <c r="A450" s="190"/>
      <c r="B450" s="189"/>
      <c r="C450" s="188"/>
      <c r="D450" s="214" t="s">
        <v>599</v>
      </c>
      <c r="E450" s="176" t="s">
        <v>30</v>
      </c>
      <c r="F450" s="187">
        <v>2.9990000000000001</v>
      </c>
      <c r="G450" s="176" t="s">
        <v>53</v>
      </c>
      <c r="H450" s="176" t="s">
        <v>54</v>
      </c>
      <c r="I450" s="176" t="s">
        <v>58</v>
      </c>
      <c r="J450" s="186">
        <v>2913</v>
      </c>
      <c r="K450" s="186">
        <v>6715</v>
      </c>
      <c r="L450" s="176">
        <v>3637</v>
      </c>
      <c r="M450" s="185" t="s">
        <v>34</v>
      </c>
      <c r="N450" s="221">
        <v>8.9499999999999993</v>
      </c>
      <c r="O450" s="184">
        <v>288.96312849162018</v>
      </c>
      <c r="P450" s="215">
        <v>9.91</v>
      </c>
      <c r="Q450" s="175" t="s">
        <v>67</v>
      </c>
      <c r="R450" s="176" t="s">
        <v>36</v>
      </c>
      <c r="S450" s="176" t="s">
        <v>38</v>
      </c>
      <c r="T450" s="214"/>
      <c r="U450" s="182"/>
      <c r="V450" s="213" t="s">
        <v>590</v>
      </c>
    </row>
    <row r="451" spans="1:22" s="201" customFormat="1" ht="24" customHeight="1">
      <c r="A451" s="190"/>
      <c r="B451" s="189"/>
      <c r="C451" s="188"/>
      <c r="D451" s="214" t="s">
        <v>599</v>
      </c>
      <c r="E451" s="176" t="s">
        <v>30</v>
      </c>
      <c r="F451" s="187">
        <v>2.9990000000000001</v>
      </c>
      <c r="G451" s="176" t="s">
        <v>31</v>
      </c>
      <c r="H451" s="176" t="s">
        <v>32</v>
      </c>
      <c r="I451" s="176" t="s">
        <v>58</v>
      </c>
      <c r="J451" s="186">
        <v>2913</v>
      </c>
      <c r="K451" s="186">
        <v>6715</v>
      </c>
      <c r="L451" s="176">
        <v>3637</v>
      </c>
      <c r="M451" s="185" t="s">
        <v>34</v>
      </c>
      <c r="N451" s="221">
        <v>8.89</v>
      </c>
      <c r="O451" s="184">
        <v>290.91338582677162</v>
      </c>
      <c r="P451" s="215">
        <v>9.91</v>
      </c>
      <c r="Q451" s="175" t="s">
        <v>67</v>
      </c>
      <c r="R451" s="176" t="s">
        <v>36</v>
      </c>
      <c r="S451" s="176" t="s">
        <v>38</v>
      </c>
      <c r="T451" s="214"/>
      <c r="U451" s="182"/>
      <c r="V451" s="213" t="s">
        <v>590</v>
      </c>
    </row>
    <row r="452" spans="1:22" s="201" customFormat="1" ht="24" customHeight="1">
      <c r="A452" s="190"/>
      <c r="B452" s="189"/>
      <c r="C452" s="188"/>
      <c r="D452" s="214" t="s">
        <v>599</v>
      </c>
      <c r="E452" s="176" t="s">
        <v>30</v>
      </c>
      <c r="F452" s="187">
        <v>2.9990000000000001</v>
      </c>
      <c r="G452" s="176" t="s">
        <v>53</v>
      </c>
      <c r="H452" s="176" t="s">
        <v>54</v>
      </c>
      <c r="I452" s="176" t="s">
        <v>58</v>
      </c>
      <c r="J452" s="186">
        <v>2913</v>
      </c>
      <c r="K452" s="186">
        <v>6715</v>
      </c>
      <c r="L452" s="176">
        <v>3637</v>
      </c>
      <c r="M452" s="185" t="s">
        <v>34</v>
      </c>
      <c r="N452" s="221">
        <v>8.89</v>
      </c>
      <c r="O452" s="184">
        <v>290.91338582677162</v>
      </c>
      <c r="P452" s="215">
        <v>9.91</v>
      </c>
      <c r="Q452" s="175" t="s">
        <v>67</v>
      </c>
      <c r="R452" s="176" t="s">
        <v>36</v>
      </c>
      <c r="S452" s="176" t="s">
        <v>38</v>
      </c>
      <c r="T452" s="214"/>
      <c r="U452" s="182"/>
      <c r="V452" s="213" t="s">
        <v>590</v>
      </c>
    </row>
    <row r="453" spans="1:22" s="201" customFormat="1" ht="24" customHeight="1">
      <c r="A453" s="190"/>
      <c r="B453" s="189"/>
      <c r="C453" s="188"/>
      <c r="D453" s="214" t="s">
        <v>599</v>
      </c>
      <c r="E453" s="176" t="s">
        <v>30</v>
      </c>
      <c r="F453" s="187">
        <v>2.9990000000000001</v>
      </c>
      <c r="G453" s="176" t="s">
        <v>31</v>
      </c>
      <c r="H453" s="176" t="s">
        <v>32</v>
      </c>
      <c r="I453" s="176" t="s">
        <v>58</v>
      </c>
      <c r="J453" s="186">
        <v>2913</v>
      </c>
      <c r="K453" s="186">
        <v>6715</v>
      </c>
      <c r="L453" s="176">
        <v>3637</v>
      </c>
      <c r="M453" s="185" t="s">
        <v>34</v>
      </c>
      <c r="N453" s="221">
        <v>8.75</v>
      </c>
      <c r="O453" s="184">
        <v>295.56799999999998</v>
      </c>
      <c r="P453" s="215">
        <v>9.91</v>
      </c>
      <c r="Q453" s="175" t="s">
        <v>67</v>
      </c>
      <c r="R453" s="176" t="s">
        <v>36</v>
      </c>
      <c r="S453" s="176" t="s">
        <v>38</v>
      </c>
      <c r="T453" s="214"/>
      <c r="U453" s="182"/>
      <c r="V453" s="213" t="s">
        <v>590</v>
      </c>
    </row>
    <row r="454" spans="1:22" s="201" customFormat="1" ht="24" customHeight="1">
      <c r="A454" s="190"/>
      <c r="B454" s="189"/>
      <c r="C454" s="188"/>
      <c r="D454" s="214" t="s">
        <v>598</v>
      </c>
      <c r="E454" s="176" t="s">
        <v>30</v>
      </c>
      <c r="F454" s="187">
        <v>2.9990000000000001</v>
      </c>
      <c r="G454" s="176" t="s">
        <v>31</v>
      </c>
      <c r="H454" s="176" t="s">
        <v>32</v>
      </c>
      <c r="I454" s="176" t="s">
        <v>58</v>
      </c>
      <c r="J454" s="186">
        <v>2913</v>
      </c>
      <c r="K454" s="186">
        <v>6715</v>
      </c>
      <c r="L454" s="176">
        <v>3637</v>
      </c>
      <c r="M454" s="185" t="s">
        <v>34</v>
      </c>
      <c r="N454" s="221">
        <v>8.89</v>
      </c>
      <c r="O454" s="184">
        <v>290.91338582677162</v>
      </c>
      <c r="P454" s="215">
        <v>9.91</v>
      </c>
      <c r="Q454" s="175" t="s">
        <v>67</v>
      </c>
      <c r="R454" s="176" t="s">
        <v>36</v>
      </c>
      <c r="S454" s="176" t="s">
        <v>38</v>
      </c>
      <c r="T454" s="214"/>
      <c r="U454" s="182"/>
      <c r="V454" s="213" t="s">
        <v>590</v>
      </c>
    </row>
    <row r="455" spans="1:22" s="201" customFormat="1" ht="24" customHeight="1">
      <c r="A455" s="190"/>
      <c r="B455" s="189"/>
      <c r="C455" s="188"/>
      <c r="D455" s="214" t="s">
        <v>598</v>
      </c>
      <c r="E455" s="176" t="s">
        <v>30</v>
      </c>
      <c r="F455" s="187">
        <v>2.9990000000000001</v>
      </c>
      <c r="G455" s="176" t="s">
        <v>31</v>
      </c>
      <c r="H455" s="176" t="s">
        <v>32</v>
      </c>
      <c r="I455" s="176" t="s">
        <v>58</v>
      </c>
      <c r="J455" s="186">
        <v>2913</v>
      </c>
      <c r="K455" s="186">
        <v>6715</v>
      </c>
      <c r="L455" s="176">
        <v>3637</v>
      </c>
      <c r="M455" s="185" t="s">
        <v>34</v>
      </c>
      <c r="N455" s="221">
        <v>8.75</v>
      </c>
      <c r="O455" s="184">
        <v>295.56799999999998</v>
      </c>
      <c r="P455" s="215">
        <v>9.91</v>
      </c>
      <c r="Q455" s="175" t="s">
        <v>67</v>
      </c>
      <c r="R455" s="176" t="s">
        <v>36</v>
      </c>
      <c r="S455" s="176" t="s">
        <v>38</v>
      </c>
      <c r="T455" s="214"/>
      <c r="U455" s="182"/>
      <c r="V455" s="213" t="s">
        <v>590</v>
      </c>
    </row>
    <row r="456" spans="1:22" s="201" customFormat="1" ht="24" customHeight="1">
      <c r="A456" s="190"/>
      <c r="B456" s="189"/>
      <c r="C456" s="188"/>
      <c r="D456" s="214" t="s">
        <v>597</v>
      </c>
      <c r="E456" s="176" t="s">
        <v>30</v>
      </c>
      <c r="F456" s="187">
        <v>2.9990000000000001</v>
      </c>
      <c r="G456" s="176" t="s">
        <v>31</v>
      </c>
      <c r="H456" s="176" t="s">
        <v>32</v>
      </c>
      <c r="I456" s="176" t="s">
        <v>58</v>
      </c>
      <c r="J456" s="186">
        <v>2913</v>
      </c>
      <c r="K456" s="186">
        <v>6715</v>
      </c>
      <c r="L456" s="176">
        <v>3637</v>
      </c>
      <c r="M456" s="185" t="s">
        <v>34</v>
      </c>
      <c r="N456" s="221">
        <v>8.89</v>
      </c>
      <c r="O456" s="184">
        <v>290.91338582677162</v>
      </c>
      <c r="P456" s="215">
        <v>9.91</v>
      </c>
      <c r="Q456" s="175" t="s">
        <v>67</v>
      </c>
      <c r="R456" s="176" t="s">
        <v>36</v>
      </c>
      <c r="S456" s="176" t="s">
        <v>38</v>
      </c>
      <c r="T456" s="214"/>
      <c r="U456" s="182"/>
      <c r="V456" s="213" t="s">
        <v>590</v>
      </c>
    </row>
    <row r="457" spans="1:22" s="201" customFormat="1" ht="24" customHeight="1">
      <c r="A457" s="190"/>
      <c r="B457" s="189"/>
      <c r="C457" s="188"/>
      <c r="D457" s="214" t="s">
        <v>597</v>
      </c>
      <c r="E457" s="176" t="s">
        <v>30</v>
      </c>
      <c r="F457" s="187">
        <v>2.9990000000000001</v>
      </c>
      <c r="G457" s="176" t="s">
        <v>31</v>
      </c>
      <c r="H457" s="176" t="s">
        <v>32</v>
      </c>
      <c r="I457" s="176" t="s">
        <v>58</v>
      </c>
      <c r="J457" s="186">
        <v>2913</v>
      </c>
      <c r="K457" s="186">
        <v>6715</v>
      </c>
      <c r="L457" s="176">
        <v>3637</v>
      </c>
      <c r="M457" s="185" t="s">
        <v>34</v>
      </c>
      <c r="N457" s="221">
        <v>8.75</v>
      </c>
      <c r="O457" s="184">
        <v>295.56799999999998</v>
      </c>
      <c r="P457" s="215">
        <v>9.91</v>
      </c>
      <c r="Q457" s="175" t="s">
        <v>67</v>
      </c>
      <c r="R457" s="176" t="s">
        <v>36</v>
      </c>
      <c r="S457" s="176" t="s">
        <v>38</v>
      </c>
      <c r="T457" s="214"/>
      <c r="U457" s="182"/>
      <c r="V457" s="213" t="s">
        <v>590</v>
      </c>
    </row>
    <row r="458" spans="1:22" s="201" customFormat="1" ht="24" customHeight="1">
      <c r="A458" s="190"/>
      <c r="B458" s="189"/>
      <c r="C458" s="188"/>
      <c r="D458" s="214" t="s">
        <v>596</v>
      </c>
      <c r="E458" s="176" t="s">
        <v>30</v>
      </c>
      <c r="F458" s="187">
        <v>2.9990000000000001</v>
      </c>
      <c r="G458" s="176" t="s">
        <v>31</v>
      </c>
      <c r="H458" s="176" t="s">
        <v>32</v>
      </c>
      <c r="I458" s="176" t="s">
        <v>58</v>
      </c>
      <c r="J458" s="186">
        <v>2913</v>
      </c>
      <c r="K458" s="186">
        <v>6715</v>
      </c>
      <c r="L458" s="176">
        <v>3637</v>
      </c>
      <c r="M458" s="185" t="s">
        <v>34</v>
      </c>
      <c r="N458" s="221">
        <v>8.89</v>
      </c>
      <c r="O458" s="184">
        <v>290.91338582677162</v>
      </c>
      <c r="P458" s="215">
        <v>9.91</v>
      </c>
      <c r="Q458" s="175" t="s">
        <v>67</v>
      </c>
      <c r="R458" s="176" t="s">
        <v>36</v>
      </c>
      <c r="S458" s="176" t="s">
        <v>38</v>
      </c>
      <c r="T458" s="214"/>
      <c r="U458" s="182"/>
      <c r="V458" s="213" t="s">
        <v>590</v>
      </c>
    </row>
    <row r="459" spans="1:22" s="201" customFormat="1" ht="24" customHeight="1">
      <c r="A459" s="190"/>
      <c r="B459" s="189"/>
      <c r="C459" s="188"/>
      <c r="D459" s="214" t="s">
        <v>596</v>
      </c>
      <c r="E459" s="176" t="s">
        <v>30</v>
      </c>
      <c r="F459" s="187">
        <v>2.9990000000000001</v>
      </c>
      <c r="G459" s="176" t="s">
        <v>31</v>
      </c>
      <c r="H459" s="176" t="s">
        <v>32</v>
      </c>
      <c r="I459" s="176" t="s">
        <v>58</v>
      </c>
      <c r="J459" s="186">
        <v>2913</v>
      </c>
      <c r="K459" s="186">
        <v>6715</v>
      </c>
      <c r="L459" s="176">
        <v>3637</v>
      </c>
      <c r="M459" s="185" t="s">
        <v>34</v>
      </c>
      <c r="N459" s="221">
        <v>8.75</v>
      </c>
      <c r="O459" s="184">
        <v>295.56799999999998</v>
      </c>
      <c r="P459" s="215">
        <v>9.91</v>
      </c>
      <c r="Q459" s="175" t="s">
        <v>67</v>
      </c>
      <c r="R459" s="176" t="s">
        <v>36</v>
      </c>
      <c r="S459" s="176" t="s">
        <v>38</v>
      </c>
      <c r="T459" s="214"/>
      <c r="U459" s="182"/>
      <c r="V459" s="213" t="s">
        <v>590</v>
      </c>
    </row>
    <row r="460" spans="1:22" s="201" customFormat="1" ht="24" customHeight="1">
      <c r="A460" s="190"/>
      <c r="B460" s="189"/>
      <c r="C460" s="188"/>
      <c r="D460" s="214" t="s">
        <v>595</v>
      </c>
      <c r="E460" s="176" t="s">
        <v>30</v>
      </c>
      <c r="F460" s="187">
        <v>2.9990000000000001</v>
      </c>
      <c r="G460" s="176" t="s">
        <v>31</v>
      </c>
      <c r="H460" s="176" t="s">
        <v>32</v>
      </c>
      <c r="I460" s="176" t="s">
        <v>58</v>
      </c>
      <c r="J460" s="186">
        <v>2913</v>
      </c>
      <c r="K460" s="186">
        <v>6715</v>
      </c>
      <c r="L460" s="176">
        <v>3637</v>
      </c>
      <c r="M460" s="185" t="s">
        <v>34</v>
      </c>
      <c r="N460" s="221">
        <v>8.89</v>
      </c>
      <c r="O460" s="184">
        <v>290.91338582677162</v>
      </c>
      <c r="P460" s="215">
        <v>9.91</v>
      </c>
      <c r="Q460" s="175" t="s">
        <v>67</v>
      </c>
      <c r="R460" s="176" t="s">
        <v>36</v>
      </c>
      <c r="S460" s="176" t="s">
        <v>38</v>
      </c>
      <c r="T460" s="214"/>
      <c r="U460" s="182"/>
      <c r="V460" s="213" t="s">
        <v>590</v>
      </c>
    </row>
    <row r="461" spans="1:22" s="201" customFormat="1" ht="24" customHeight="1">
      <c r="A461" s="190"/>
      <c r="B461" s="189"/>
      <c r="C461" s="188"/>
      <c r="D461" s="214" t="s">
        <v>595</v>
      </c>
      <c r="E461" s="176" t="s">
        <v>30</v>
      </c>
      <c r="F461" s="187">
        <v>2.9990000000000001</v>
      </c>
      <c r="G461" s="176" t="s">
        <v>31</v>
      </c>
      <c r="H461" s="176" t="s">
        <v>32</v>
      </c>
      <c r="I461" s="176" t="s">
        <v>58</v>
      </c>
      <c r="J461" s="186">
        <v>2913</v>
      </c>
      <c r="K461" s="186">
        <v>6715</v>
      </c>
      <c r="L461" s="176">
        <v>3637</v>
      </c>
      <c r="M461" s="185" t="s">
        <v>34</v>
      </c>
      <c r="N461" s="221">
        <v>8.75</v>
      </c>
      <c r="O461" s="184">
        <v>295.56799999999998</v>
      </c>
      <c r="P461" s="215">
        <v>9.91</v>
      </c>
      <c r="Q461" s="175" t="s">
        <v>67</v>
      </c>
      <c r="R461" s="176" t="s">
        <v>36</v>
      </c>
      <c r="S461" s="176" t="s">
        <v>38</v>
      </c>
      <c r="T461" s="214"/>
      <c r="U461" s="182"/>
      <c r="V461" s="213" t="s">
        <v>590</v>
      </c>
    </row>
    <row r="462" spans="1:22" s="201" customFormat="1" ht="24" customHeight="1">
      <c r="A462" s="190"/>
      <c r="B462" s="189"/>
      <c r="C462" s="188"/>
      <c r="D462" s="214" t="s">
        <v>594</v>
      </c>
      <c r="E462" s="176" t="s">
        <v>30</v>
      </c>
      <c r="F462" s="187">
        <v>2.9990000000000001</v>
      </c>
      <c r="G462" s="176" t="s">
        <v>53</v>
      </c>
      <c r="H462" s="176" t="s">
        <v>54</v>
      </c>
      <c r="I462" s="176" t="s">
        <v>58</v>
      </c>
      <c r="J462" s="186">
        <v>3473</v>
      </c>
      <c r="K462" s="186">
        <v>7822</v>
      </c>
      <c r="L462" s="176">
        <v>4239</v>
      </c>
      <c r="M462" s="185" t="s">
        <v>34</v>
      </c>
      <c r="N462" s="221">
        <v>8.1199999999999992</v>
      </c>
      <c r="O462" s="184">
        <v>318.50000000000006</v>
      </c>
      <c r="P462" s="215">
        <v>8.39</v>
      </c>
      <c r="Q462" s="175" t="s">
        <v>35</v>
      </c>
      <c r="R462" s="176" t="s">
        <v>36</v>
      </c>
      <c r="S462" s="176" t="s">
        <v>38</v>
      </c>
      <c r="T462" s="214"/>
      <c r="U462" s="182"/>
      <c r="V462" s="213">
        <v>96</v>
      </c>
    </row>
    <row r="463" spans="1:22" s="201" customFormat="1" ht="24" customHeight="1">
      <c r="A463" s="190"/>
      <c r="B463" s="189"/>
      <c r="C463" s="188"/>
      <c r="D463" s="214" t="s">
        <v>594</v>
      </c>
      <c r="E463" s="176" t="s">
        <v>30</v>
      </c>
      <c r="F463" s="187">
        <v>2.9990000000000001</v>
      </c>
      <c r="G463" s="176" t="s">
        <v>53</v>
      </c>
      <c r="H463" s="176" t="s">
        <v>54</v>
      </c>
      <c r="I463" s="176" t="s">
        <v>58</v>
      </c>
      <c r="J463" s="186">
        <v>3473</v>
      </c>
      <c r="K463" s="186">
        <v>7822</v>
      </c>
      <c r="L463" s="176">
        <v>4239</v>
      </c>
      <c r="M463" s="185" t="s">
        <v>34</v>
      </c>
      <c r="N463" s="221">
        <v>8.09</v>
      </c>
      <c r="O463" s="184">
        <v>319.68108776266996</v>
      </c>
      <c r="P463" s="215">
        <v>8.39</v>
      </c>
      <c r="Q463" s="175" t="s">
        <v>35</v>
      </c>
      <c r="R463" s="176" t="s">
        <v>36</v>
      </c>
      <c r="S463" s="176" t="s">
        <v>38</v>
      </c>
      <c r="T463" s="214"/>
      <c r="U463" s="182"/>
      <c r="V463" s="213">
        <v>96</v>
      </c>
    </row>
    <row r="464" spans="1:22" s="201" customFormat="1" ht="24" customHeight="1">
      <c r="A464" s="190"/>
      <c r="B464" s="189"/>
      <c r="C464" s="188"/>
      <c r="D464" s="214" t="s">
        <v>594</v>
      </c>
      <c r="E464" s="176" t="s">
        <v>30</v>
      </c>
      <c r="F464" s="187">
        <v>2.9990000000000001</v>
      </c>
      <c r="G464" s="176" t="s">
        <v>53</v>
      </c>
      <c r="H464" s="176" t="s">
        <v>54</v>
      </c>
      <c r="I464" s="176" t="s">
        <v>58</v>
      </c>
      <c r="J464" s="186">
        <v>3473</v>
      </c>
      <c r="K464" s="186">
        <v>7822</v>
      </c>
      <c r="L464" s="176">
        <v>4239</v>
      </c>
      <c r="M464" s="185" t="s">
        <v>34</v>
      </c>
      <c r="N464" s="221">
        <v>8</v>
      </c>
      <c r="O464" s="184">
        <v>323.27749999999997</v>
      </c>
      <c r="P464" s="215">
        <v>8.39</v>
      </c>
      <c r="Q464" s="175" t="s">
        <v>67</v>
      </c>
      <c r="R464" s="176" t="s">
        <v>36</v>
      </c>
      <c r="S464" s="176" t="s">
        <v>38</v>
      </c>
      <c r="T464" s="214"/>
      <c r="U464" s="182"/>
      <c r="V464" s="213">
        <v>95</v>
      </c>
    </row>
    <row r="465" spans="1:22" s="201" customFormat="1" ht="24" customHeight="1">
      <c r="A465" s="190"/>
      <c r="B465" s="189"/>
      <c r="C465" s="188"/>
      <c r="D465" s="214" t="s">
        <v>594</v>
      </c>
      <c r="E465" s="176" t="s">
        <v>30</v>
      </c>
      <c r="F465" s="187">
        <v>2.9990000000000001</v>
      </c>
      <c r="G465" s="176" t="s">
        <v>31</v>
      </c>
      <c r="H465" s="176" t="s">
        <v>32</v>
      </c>
      <c r="I465" s="176" t="s">
        <v>58</v>
      </c>
      <c r="J465" s="186">
        <v>3473</v>
      </c>
      <c r="K465" s="186">
        <v>7822</v>
      </c>
      <c r="L465" s="176">
        <v>4239</v>
      </c>
      <c r="M465" s="185" t="s">
        <v>34</v>
      </c>
      <c r="N465" s="221">
        <v>7.98</v>
      </c>
      <c r="O465" s="184">
        <v>324.08771929824559</v>
      </c>
      <c r="P465" s="215">
        <v>8.39</v>
      </c>
      <c r="Q465" s="175" t="s">
        <v>35</v>
      </c>
      <c r="R465" s="176" t="s">
        <v>36</v>
      </c>
      <c r="S465" s="176" t="s">
        <v>38</v>
      </c>
      <c r="T465" s="214"/>
      <c r="U465" s="182"/>
      <c r="V465" s="213">
        <v>95</v>
      </c>
    </row>
    <row r="466" spans="1:22" s="201" customFormat="1" ht="24" customHeight="1">
      <c r="A466" s="190"/>
      <c r="B466" s="189"/>
      <c r="C466" s="188"/>
      <c r="D466" s="214" t="s">
        <v>594</v>
      </c>
      <c r="E466" s="176" t="s">
        <v>30</v>
      </c>
      <c r="F466" s="187">
        <v>2.9990000000000001</v>
      </c>
      <c r="G466" s="176" t="s">
        <v>53</v>
      </c>
      <c r="H466" s="176" t="s">
        <v>54</v>
      </c>
      <c r="I466" s="176" t="s">
        <v>58</v>
      </c>
      <c r="J466" s="186">
        <v>3473</v>
      </c>
      <c r="K466" s="186">
        <v>7822</v>
      </c>
      <c r="L466" s="176">
        <v>4239</v>
      </c>
      <c r="M466" s="185" t="s">
        <v>34</v>
      </c>
      <c r="N466" s="221">
        <v>7.97</v>
      </c>
      <c r="O466" s="184">
        <v>324.49435382685073</v>
      </c>
      <c r="P466" s="215">
        <v>8.39</v>
      </c>
      <c r="Q466" s="175" t="s">
        <v>67</v>
      </c>
      <c r="R466" s="176" t="s">
        <v>36</v>
      </c>
      <c r="S466" s="176" t="s">
        <v>38</v>
      </c>
      <c r="T466" s="214"/>
      <c r="U466" s="182"/>
      <c r="V466" s="213" t="s">
        <v>590</v>
      </c>
    </row>
    <row r="467" spans="1:22" s="201" customFormat="1" ht="24" customHeight="1">
      <c r="A467" s="190"/>
      <c r="B467" s="189"/>
      <c r="C467" s="188"/>
      <c r="D467" s="214" t="s">
        <v>594</v>
      </c>
      <c r="E467" s="176" t="s">
        <v>30</v>
      </c>
      <c r="F467" s="187">
        <v>2.9990000000000001</v>
      </c>
      <c r="G467" s="176" t="s">
        <v>31</v>
      </c>
      <c r="H467" s="176" t="s">
        <v>32</v>
      </c>
      <c r="I467" s="176" t="s">
        <v>58</v>
      </c>
      <c r="J467" s="186">
        <v>3473</v>
      </c>
      <c r="K467" s="186">
        <v>7822</v>
      </c>
      <c r="L467" s="176">
        <v>4239</v>
      </c>
      <c r="M467" s="185" t="s">
        <v>34</v>
      </c>
      <c r="N467" s="221">
        <v>7.96</v>
      </c>
      <c r="O467" s="184">
        <v>324.90201005025125</v>
      </c>
      <c r="P467" s="215">
        <v>8.39</v>
      </c>
      <c r="Q467" s="175" t="s">
        <v>35</v>
      </c>
      <c r="R467" s="176" t="s">
        <v>36</v>
      </c>
      <c r="S467" s="176" t="s">
        <v>38</v>
      </c>
      <c r="T467" s="214"/>
      <c r="U467" s="182"/>
      <c r="V467" s="213" t="s">
        <v>590</v>
      </c>
    </row>
    <row r="468" spans="1:22" s="201" customFormat="1" ht="24" customHeight="1">
      <c r="A468" s="190"/>
      <c r="B468" s="189"/>
      <c r="C468" s="188"/>
      <c r="D468" s="214" t="s">
        <v>593</v>
      </c>
      <c r="E468" s="176" t="s">
        <v>30</v>
      </c>
      <c r="F468" s="187">
        <v>2.9990000000000001</v>
      </c>
      <c r="G468" s="176" t="s">
        <v>31</v>
      </c>
      <c r="H468" s="176" t="s">
        <v>32</v>
      </c>
      <c r="I468" s="176" t="s">
        <v>58</v>
      </c>
      <c r="J468" s="186">
        <v>3473</v>
      </c>
      <c r="K468" s="186">
        <v>7822</v>
      </c>
      <c r="L468" s="176">
        <v>4239</v>
      </c>
      <c r="M468" s="185" t="s">
        <v>34</v>
      </c>
      <c r="N468" s="221">
        <v>7.98</v>
      </c>
      <c r="O468" s="184">
        <v>324.08771929824559</v>
      </c>
      <c r="P468" s="215">
        <v>8.39</v>
      </c>
      <c r="Q468" s="175" t="s">
        <v>35</v>
      </c>
      <c r="R468" s="176" t="s">
        <v>36</v>
      </c>
      <c r="S468" s="176" t="s">
        <v>38</v>
      </c>
      <c r="T468" s="214"/>
      <c r="U468" s="182"/>
      <c r="V468" s="213">
        <v>95</v>
      </c>
    </row>
    <row r="469" spans="1:22" s="201" customFormat="1" ht="24" customHeight="1">
      <c r="A469" s="190"/>
      <c r="B469" s="189"/>
      <c r="C469" s="188"/>
      <c r="D469" s="214" t="s">
        <v>593</v>
      </c>
      <c r="E469" s="176" t="s">
        <v>30</v>
      </c>
      <c r="F469" s="187">
        <v>2.9990000000000001</v>
      </c>
      <c r="G469" s="176" t="s">
        <v>31</v>
      </c>
      <c r="H469" s="176" t="s">
        <v>32</v>
      </c>
      <c r="I469" s="176" t="s">
        <v>58</v>
      </c>
      <c r="J469" s="186">
        <v>3473</v>
      </c>
      <c r="K469" s="186">
        <v>7822</v>
      </c>
      <c r="L469" s="176">
        <v>4239</v>
      </c>
      <c r="M469" s="185" t="s">
        <v>34</v>
      </c>
      <c r="N469" s="221">
        <v>7.96</v>
      </c>
      <c r="O469" s="184">
        <v>324.90201005025125</v>
      </c>
      <c r="P469" s="215">
        <v>8.39</v>
      </c>
      <c r="Q469" s="175" t="s">
        <v>35</v>
      </c>
      <c r="R469" s="176" t="s">
        <v>36</v>
      </c>
      <c r="S469" s="176" t="s">
        <v>38</v>
      </c>
      <c r="T469" s="214"/>
      <c r="U469" s="182"/>
      <c r="V469" s="213" t="s">
        <v>590</v>
      </c>
    </row>
    <row r="470" spans="1:22" s="201" customFormat="1" ht="24" customHeight="1">
      <c r="A470" s="190"/>
      <c r="B470" s="189"/>
      <c r="C470" s="188"/>
      <c r="D470" s="214" t="s">
        <v>592</v>
      </c>
      <c r="E470" s="176" t="s">
        <v>30</v>
      </c>
      <c r="F470" s="187">
        <v>2.9990000000000001</v>
      </c>
      <c r="G470" s="176" t="s">
        <v>31</v>
      </c>
      <c r="H470" s="176" t="s">
        <v>32</v>
      </c>
      <c r="I470" s="176" t="s">
        <v>58</v>
      </c>
      <c r="J470" s="186">
        <v>3473</v>
      </c>
      <c r="K470" s="186">
        <v>7822</v>
      </c>
      <c r="L470" s="176">
        <v>4239</v>
      </c>
      <c r="M470" s="185" t="s">
        <v>34</v>
      </c>
      <c r="N470" s="221">
        <v>7.85</v>
      </c>
      <c r="O470" s="184">
        <v>329.4547770700637</v>
      </c>
      <c r="P470" s="215">
        <v>8.39</v>
      </c>
      <c r="Q470" s="175" t="s">
        <v>67</v>
      </c>
      <c r="R470" s="176" t="s">
        <v>36</v>
      </c>
      <c r="S470" s="176" t="s">
        <v>38</v>
      </c>
      <c r="T470" s="214"/>
      <c r="U470" s="182"/>
      <c r="V470" s="213" t="s">
        <v>590</v>
      </c>
    </row>
    <row r="471" spans="1:22" s="201" customFormat="1" ht="24" customHeight="1">
      <c r="A471" s="190"/>
      <c r="B471" s="189"/>
      <c r="C471" s="188"/>
      <c r="D471" s="214" t="s">
        <v>592</v>
      </c>
      <c r="E471" s="176" t="s">
        <v>30</v>
      </c>
      <c r="F471" s="187">
        <v>2.9990000000000001</v>
      </c>
      <c r="G471" s="176" t="s">
        <v>31</v>
      </c>
      <c r="H471" s="176" t="s">
        <v>32</v>
      </c>
      <c r="I471" s="176" t="s">
        <v>58</v>
      </c>
      <c r="J471" s="186">
        <v>3473</v>
      </c>
      <c r="K471" s="186">
        <v>7822</v>
      </c>
      <c r="L471" s="176">
        <v>4239</v>
      </c>
      <c r="M471" s="185" t="s">
        <v>34</v>
      </c>
      <c r="N471" s="221">
        <v>7.84</v>
      </c>
      <c r="O471" s="184">
        <v>329.87500000000006</v>
      </c>
      <c r="P471" s="215">
        <v>8.39</v>
      </c>
      <c r="Q471" s="175" t="s">
        <v>67</v>
      </c>
      <c r="R471" s="176" t="s">
        <v>36</v>
      </c>
      <c r="S471" s="176" t="s">
        <v>38</v>
      </c>
      <c r="T471" s="214"/>
      <c r="U471" s="182"/>
      <c r="V471" s="213" t="s">
        <v>590</v>
      </c>
    </row>
    <row r="472" spans="1:22" s="201" customFormat="1" ht="24" customHeight="1">
      <c r="A472" s="190"/>
      <c r="B472" s="189"/>
      <c r="C472" s="188"/>
      <c r="D472" s="214" t="s">
        <v>591</v>
      </c>
      <c r="E472" s="176" t="s">
        <v>30</v>
      </c>
      <c r="F472" s="187">
        <v>2.9990000000000001</v>
      </c>
      <c r="G472" s="176" t="s">
        <v>31</v>
      </c>
      <c r="H472" s="176" t="s">
        <v>32</v>
      </c>
      <c r="I472" s="176" t="s">
        <v>58</v>
      </c>
      <c r="J472" s="186">
        <v>3473</v>
      </c>
      <c r="K472" s="186">
        <v>7822</v>
      </c>
      <c r="L472" s="176">
        <v>4239</v>
      </c>
      <c r="M472" s="185" t="s">
        <v>34</v>
      </c>
      <c r="N472" s="221">
        <v>7.85</v>
      </c>
      <c r="O472" s="184">
        <v>329.4547770700637</v>
      </c>
      <c r="P472" s="215">
        <v>8.39</v>
      </c>
      <c r="Q472" s="175" t="s">
        <v>67</v>
      </c>
      <c r="R472" s="176" t="s">
        <v>36</v>
      </c>
      <c r="S472" s="176" t="s">
        <v>38</v>
      </c>
      <c r="T472" s="214"/>
      <c r="U472" s="182"/>
      <c r="V472" s="213" t="s">
        <v>590</v>
      </c>
    </row>
    <row r="473" spans="1:22" s="201" customFormat="1" ht="24" customHeight="1" thickBot="1">
      <c r="A473" s="220"/>
      <c r="B473" s="219"/>
      <c r="C473" s="218"/>
      <c r="D473" s="214" t="s">
        <v>591</v>
      </c>
      <c r="E473" s="176" t="s">
        <v>30</v>
      </c>
      <c r="F473" s="187">
        <v>2.9990000000000001</v>
      </c>
      <c r="G473" s="176" t="s">
        <v>31</v>
      </c>
      <c r="H473" s="176" t="s">
        <v>32</v>
      </c>
      <c r="I473" s="176" t="s">
        <v>58</v>
      </c>
      <c r="J473" s="186">
        <v>3473</v>
      </c>
      <c r="K473" s="186">
        <v>7822</v>
      </c>
      <c r="L473" s="176">
        <v>4239</v>
      </c>
      <c r="M473" s="185" t="s">
        <v>34</v>
      </c>
      <c r="N473" s="217">
        <v>7.84</v>
      </c>
      <c r="O473" s="216">
        <v>329.87500000000006</v>
      </c>
      <c r="P473" s="215">
        <v>8.39</v>
      </c>
      <c r="Q473" s="175" t="s">
        <v>67</v>
      </c>
      <c r="R473" s="176" t="s">
        <v>36</v>
      </c>
      <c r="S473" s="176" t="s">
        <v>38</v>
      </c>
      <c r="T473" s="214"/>
      <c r="U473" s="182"/>
      <c r="V473" s="213" t="s">
        <v>590</v>
      </c>
    </row>
    <row r="474" spans="1:22" s="201" customFormat="1" ht="12.75">
      <c r="A474" s="211"/>
      <c r="B474" s="211"/>
      <c r="C474" s="210"/>
      <c r="D474" s="210"/>
      <c r="E474" s="204"/>
      <c r="F474" s="209"/>
      <c r="G474" s="204"/>
      <c r="H474" s="204"/>
      <c r="I474" s="204"/>
      <c r="J474" s="208"/>
      <c r="K474" s="208"/>
      <c r="L474" s="204"/>
      <c r="M474" s="204"/>
      <c r="N474" s="206"/>
      <c r="O474" s="207"/>
      <c r="P474" s="206"/>
      <c r="Q474" s="205"/>
      <c r="R474" s="204"/>
      <c r="S474" s="204"/>
      <c r="T474" s="203"/>
      <c r="U474" s="202"/>
      <c r="V474" s="126"/>
    </row>
    <row r="475" spans="1:22" s="201" customFormat="1" ht="12.75">
      <c r="A475" s="211"/>
      <c r="B475" s="212" t="s">
        <v>589</v>
      </c>
      <c r="C475" s="210"/>
      <c r="D475" s="210"/>
      <c r="E475" s="204"/>
      <c r="F475" s="209"/>
      <c r="G475" s="204"/>
      <c r="H475" s="204"/>
      <c r="I475" s="204"/>
      <c r="J475" s="208"/>
      <c r="K475" s="208"/>
      <c r="L475" s="204"/>
      <c r="M475" s="204"/>
      <c r="N475" s="206"/>
      <c r="O475" s="207"/>
      <c r="P475" s="206"/>
      <c r="Q475" s="205"/>
      <c r="R475" s="204"/>
      <c r="S475" s="204"/>
      <c r="T475" s="203"/>
      <c r="U475" s="202"/>
      <c r="V475" s="126"/>
    </row>
    <row r="476" spans="1:22" s="201" customFormat="1" ht="12.75">
      <c r="A476" s="211"/>
      <c r="B476" s="124" t="s">
        <v>588</v>
      </c>
      <c r="C476" s="210"/>
      <c r="D476" s="210"/>
      <c r="E476" s="204"/>
      <c r="F476" s="209"/>
      <c r="G476" s="204"/>
      <c r="H476" s="204"/>
      <c r="I476" s="204"/>
      <c r="J476" s="208"/>
      <c r="K476" s="208"/>
      <c r="L476" s="204"/>
      <c r="M476" s="204"/>
      <c r="N476" s="206"/>
      <c r="O476" s="207"/>
      <c r="P476" s="206"/>
      <c r="Q476" s="205"/>
      <c r="R476" s="204"/>
      <c r="S476" s="204"/>
      <c r="T476" s="203"/>
      <c r="U476" s="202"/>
      <c r="V476" s="126"/>
    </row>
    <row r="477" spans="1:22" s="201" customFormat="1" ht="12.75">
      <c r="A477" s="211"/>
      <c r="B477" s="124" t="s">
        <v>587</v>
      </c>
      <c r="C477" s="210"/>
      <c r="D477" s="210"/>
      <c r="E477" s="204"/>
      <c r="F477" s="209"/>
      <c r="G477" s="204"/>
      <c r="H477" s="204"/>
      <c r="I477" s="204"/>
      <c r="J477" s="208"/>
      <c r="K477" s="208"/>
      <c r="L477" s="204"/>
      <c r="M477" s="204"/>
      <c r="N477" s="206"/>
      <c r="O477" s="207"/>
      <c r="P477" s="206"/>
      <c r="Q477" s="205"/>
      <c r="R477" s="204"/>
      <c r="S477" s="204"/>
      <c r="T477" s="203"/>
      <c r="U477" s="202"/>
      <c r="V477" s="126"/>
    </row>
    <row r="478" spans="1:22" s="201" customFormat="1" ht="12.75">
      <c r="A478" s="211"/>
      <c r="B478" s="211"/>
      <c r="C478" s="210"/>
      <c r="D478" s="210"/>
      <c r="E478" s="204"/>
      <c r="F478" s="209"/>
      <c r="G478" s="204"/>
      <c r="H478" s="204"/>
      <c r="I478" s="204"/>
      <c r="J478" s="208"/>
      <c r="K478" s="208"/>
      <c r="L478" s="204"/>
      <c r="M478" s="204"/>
      <c r="N478" s="206"/>
      <c r="O478" s="207"/>
      <c r="P478" s="206"/>
      <c r="Q478" s="205"/>
      <c r="R478" s="204"/>
      <c r="S478" s="204"/>
      <c r="T478" s="203"/>
      <c r="U478" s="202"/>
      <c r="V478" s="126"/>
    </row>
    <row r="480" spans="1:22" ht="12">
      <c r="B480" s="200" t="s">
        <v>466</v>
      </c>
    </row>
    <row r="481" spans="2:3">
      <c r="B481" s="199" t="s">
        <v>465</v>
      </c>
    </row>
    <row r="482" spans="2:3">
      <c r="B482" s="124" t="s">
        <v>464</v>
      </c>
    </row>
    <row r="483" spans="2:3">
      <c r="B483" s="124" t="s">
        <v>463</v>
      </c>
    </row>
    <row r="484" spans="2:3">
      <c r="B484" s="124" t="s">
        <v>462</v>
      </c>
    </row>
    <row r="485" spans="2:3">
      <c r="B485" s="124" t="s">
        <v>461</v>
      </c>
    </row>
    <row r="486" spans="2:3">
      <c r="B486" s="124" t="s">
        <v>460</v>
      </c>
    </row>
    <row r="487" spans="2:3">
      <c r="B487" s="124" t="s">
        <v>459</v>
      </c>
    </row>
    <row r="488" spans="2:3">
      <c r="B488" s="124" t="s">
        <v>458</v>
      </c>
    </row>
    <row r="489" spans="2:3">
      <c r="C489" s="124" t="s">
        <v>345</v>
      </c>
    </row>
    <row r="490" spans="2:3">
      <c r="C490" s="124" t="s">
        <v>346</v>
      </c>
    </row>
  </sheetData>
  <sheetProtection selectLockedCells="1"/>
  <mergeCells count="4">
    <mergeCell ref="S2:V2"/>
    <mergeCell ref="E4:H5"/>
    <mergeCell ref="N4:P4"/>
    <mergeCell ref="R4:T4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0058-E28B-4DA9-94F0-B452E5AEABC9}">
  <sheetPr>
    <tabColor theme="6"/>
    <pageSetUpPr fitToPage="1"/>
  </sheetPr>
  <dimension ref="A1:AX186"/>
  <sheetViews>
    <sheetView view="pageBreakPreview" zoomScaleNormal="100" zoomScaleSheetLayoutView="100" workbookViewId="0">
      <selection activeCell="AA10" sqref="AA10"/>
    </sheetView>
  </sheetViews>
  <sheetFormatPr defaultRowHeight="11.25"/>
  <cols>
    <col min="1" max="1" width="5.125" style="398" bestFit="1" customWidth="1"/>
    <col min="2" max="2" width="4.625" style="398" bestFit="1" customWidth="1"/>
    <col min="3" max="3" width="17.375" style="398" bestFit="1" customWidth="1"/>
    <col min="4" max="4" width="9.75" style="398" bestFit="1" customWidth="1"/>
    <col min="5" max="5" width="4.25" style="398" bestFit="1" customWidth="1"/>
    <col min="6" max="6" width="7.125" style="398" bestFit="1" customWidth="1"/>
    <col min="7" max="7" width="7.75" style="398" bestFit="1" customWidth="1"/>
    <col min="8" max="8" width="7.125" style="398" bestFit="1" customWidth="1"/>
    <col min="9" max="9" width="11.25" style="398" bestFit="1" customWidth="1"/>
    <col min="10" max="10" width="7.125" style="398" bestFit="1" customWidth="1"/>
    <col min="11" max="11" width="8.375" style="398" bestFit="1" customWidth="1"/>
    <col min="12" max="12" width="10.375" style="398" customWidth="1"/>
    <col min="13" max="13" width="9.75" style="398" bestFit="1" customWidth="1"/>
    <col min="14" max="14" width="6" style="398" bestFit="1" customWidth="1"/>
    <col min="15" max="15" width="12.375" style="398" bestFit="1" customWidth="1"/>
    <col min="16" max="16" width="8.375" style="398" customWidth="1"/>
    <col min="17" max="19" width="7" style="398" bestFit="1" customWidth="1"/>
    <col min="20" max="20" width="5.5" style="398" bestFit="1" customWidth="1"/>
    <col min="21" max="21" width="8.125" style="398" bestFit="1" customWidth="1"/>
    <col min="22" max="22" width="10.125" style="398" customWidth="1"/>
    <col min="23" max="23" width="0" style="398" hidden="1" customWidth="1"/>
    <col min="24" max="24" width="9.75" style="398" hidden="1" customWidth="1"/>
    <col min="25" max="25" width="3.125" style="398" hidden="1" customWidth="1"/>
    <col min="26" max="256" width="9" style="398"/>
    <col min="257" max="257" width="16.25" style="398" customWidth="1"/>
    <col min="258" max="258" width="4.625" style="398" bestFit="1" customWidth="1"/>
    <col min="259" max="259" width="26.875" style="398" customWidth="1"/>
    <col min="260" max="260" width="12.75" style="398" bestFit="1" customWidth="1"/>
    <col min="261" max="261" width="8.625" style="398" bestFit="1" customWidth="1"/>
    <col min="262" max="262" width="8.5" style="398" bestFit="1" customWidth="1"/>
    <col min="263" max="263" width="10.625" style="398" bestFit="1" customWidth="1"/>
    <col min="264" max="264" width="10" style="398" bestFit="1" customWidth="1"/>
    <col min="265" max="265" width="12.5" style="398" bestFit="1" customWidth="1"/>
    <col min="266" max="266" width="7.125" style="398" customWidth="1"/>
    <col min="267" max="267" width="9" style="398" customWidth="1"/>
    <col min="268" max="268" width="10.375" style="398" customWidth="1"/>
    <col min="269" max="269" width="9.75" style="398" bestFit="1" customWidth="1"/>
    <col min="270" max="270" width="6.125" style="398" customWidth="1"/>
    <col min="271" max="271" width="9.5" style="398" bestFit="1" customWidth="1"/>
    <col min="272" max="272" width="8.375" style="398" customWidth="1"/>
    <col min="273" max="273" width="17.125" style="398" bestFit="1" customWidth="1"/>
    <col min="274" max="274" width="16.25" style="398" bestFit="1" customWidth="1"/>
    <col min="275" max="275" width="11.375" style="398" bestFit="1" customWidth="1"/>
    <col min="276" max="276" width="9.625" style="398" customWidth="1"/>
    <col min="277" max="277" width="13.25" style="398" bestFit="1" customWidth="1"/>
    <col min="278" max="278" width="10.125" style="398" customWidth="1"/>
    <col min="279" max="512" width="9" style="398"/>
    <col min="513" max="513" width="16.25" style="398" customWidth="1"/>
    <col min="514" max="514" width="4.625" style="398" bestFit="1" customWidth="1"/>
    <col min="515" max="515" width="26.875" style="398" customWidth="1"/>
    <col min="516" max="516" width="12.75" style="398" bestFit="1" customWidth="1"/>
    <col min="517" max="517" width="8.625" style="398" bestFit="1" customWidth="1"/>
    <col min="518" max="518" width="8.5" style="398" bestFit="1" customWidth="1"/>
    <col min="519" max="519" width="10.625" style="398" bestFit="1" customWidth="1"/>
    <col min="520" max="520" width="10" style="398" bestFit="1" customWidth="1"/>
    <col min="521" max="521" width="12.5" style="398" bestFit="1" customWidth="1"/>
    <col min="522" max="522" width="7.125" style="398" customWidth="1"/>
    <col min="523" max="523" width="9" style="398" customWidth="1"/>
    <col min="524" max="524" width="10.375" style="398" customWidth="1"/>
    <col min="525" max="525" width="9.75" style="398" bestFit="1" customWidth="1"/>
    <col min="526" max="526" width="6.125" style="398" customWidth="1"/>
    <col min="527" max="527" width="9.5" style="398" bestFit="1" customWidth="1"/>
    <col min="528" max="528" width="8.375" style="398" customWidth="1"/>
    <col min="529" max="529" width="17.125" style="398" bestFit="1" customWidth="1"/>
    <col min="530" max="530" width="16.25" style="398" bestFit="1" customWidth="1"/>
    <col min="531" max="531" width="11.375" style="398" bestFit="1" customWidth="1"/>
    <col min="532" max="532" width="9.625" style="398" customWidth="1"/>
    <col min="533" max="533" width="13.25" style="398" bestFit="1" customWidth="1"/>
    <col min="534" max="534" width="10.125" style="398" customWidth="1"/>
    <col min="535" max="768" width="9" style="398"/>
    <col min="769" max="769" width="16.25" style="398" customWidth="1"/>
    <col min="770" max="770" width="4.625" style="398" bestFit="1" customWidth="1"/>
    <col min="771" max="771" width="26.875" style="398" customWidth="1"/>
    <col min="772" max="772" width="12.75" style="398" bestFit="1" customWidth="1"/>
    <col min="773" max="773" width="8.625" style="398" bestFit="1" customWidth="1"/>
    <col min="774" max="774" width="8.5" style="398" bestFit="1" customWidth="1"/>
    <col min="775" max="775" width="10.625" style="398" bestFit="1" customWidth="1"/>
    <col min="776" max="776" width="10" style="398" bestFit="1" customWidth="1"/>
    <col min="777" max="777" width="12.5" style="398" bestFit="1" customWidth="1"/>
    <col min="778" max="778" width="7.125" style="398" customWidth="1"/>
    <col min="779" max="779" width="9" style="398" customWidth="1"/>
    <col min="780" max="780" width="10.375" style="398" customWidth="1"/>
    <col min="781" max="781" width="9.75" style="398" bestFit="1" customWidth="1"/>
    <col min="782" max="782" width="6.125" style="398" customWidth="1"/>
    <col min="783" max="783" width="9.5" style="398" bestFit="1" customWidth="1"/>
    <col min="784" max="784" width="8.375" style="398" customWidth="1"/>
    <col min="785" max="785" width="17.125" style="398" bestFit="1" customWidth="1"/>
    <col min="786" max="786" width="16.25" style="398" bestFit="1" customWidth="1"/>
    <col min="787" max="787" width="11.375" style="398" bestFit="1" customWidth="1"/>
    <col min="788" max="788" width="9.625" style="398" customWidth="1"/>
    <col min="789" max="789" width="13.25" style="398" bestFit="1" customWidth="1"/>
    <col min="790" max="790" width="10.125" style="398" customWidth="1"/>
    <col min="791" max="1024" width="9" style="398"/>
    <col min="1025" max="1025" width="16.25" style="398" customWidth="1"/>
    <col min="1026" max="1026" width="4.625" style="398" bestFit="1" customWidth="1"/>
    <col min="1027" max="1027" width="26.875" style="398" customWidth="1"/>
    <col min="1028" max="1028" width="12.75" style="398" bestFit="1" customWidth="1"/>
    <col min="1029" max="1029" width="8.625" style="398" bestFit="1" customWidth="1"/>
    <col min="1030" max="1030" width="8.5" style="398" bestFit="1" customWidth="1"/>
    <col min="1031" max="1031" width="10.625" style="398" bestFit="1" customWidth="1"/>
    <col min="1032" max="1032" width="10" style="398" bestFit="1" customWidth="1"/>
    <col min="1033" max="1033" width="12.5" style="398" bestFit="1" customWidth="1"/>
    <col min="1034" max="1034" width="7.125" style="398" customWidth="1"/>
    <col min="1035" max="1035" width="9" style="398" customWidth="1"/>
    <col min="1036" max="1036" width="10.375" style="398" customWidth="1"/>
    <col min="1037" max="1037" width="9.75" style="398" bestFit="1" customWidth="1"/>
    <col min="1038" max="1038" width="6.125" style="398" customWidth="1"/>
    <col min="1039" max="1039" width="9.5" style="398" bestFit="1" customWidth="1"/>
    <col min="1040" max="1040" width="8.375" style="398" customWidth="1"/>
    <col min="1041" max="1041" width="17.125" style="398" bestFit="1" customWidth="1"/>
    <col min="1042" max="1042" width="16.25" style="398" bestFit="1" customWidth="1"/>
    <col min="1043" max="1043" width="11.375" style="398" bestFit="1" customWidth="1"/>
    <col min="1044" max="1044" width="9.625" style="398" customWidth="1"/>
    <col min="1045" max="1045" width="13.25" style="398" bestFit="1" customWidth="1"/>
    <col min="1046" max="1046" width="10.125" style="398" customWidth="1"/>
    <col min="1047" max="1280" width="9" style="398"/>
    <col min="1281" max="1281" width="16.25" style="398" customWidth="1"/>
    <col min="1282" max="1282" width="4.625" style="398" bestFit="1" customWidth="1"/>
    <col min="1283" max="1283" width="26.875" style="398" customWidth="1"/>
    <col min="1284" max="1284" width="12.75" style="398" bestFit="1" customWidth="1"/>
    <col min="1285" max="1285" width="8.625" style="398" bestFit="1" customWidth="1"/>
    <col min="1286" max="1286" width="8.5" style="398" bestFit="1" customWidth="1"/>
    <col min="1287" max="1287" width="10.625" style="398" bestFit="1" customWidth="1"/>
    <col min="1288" max="1288" width="10" style="398" bestFit="1" customWidth="1"/>
    <col min="1289" max="1289" width="12.5" style="398" bestFit="1" customWidth="1"/>
    <col min="1290" max="1290" width="7.125" style="398" customWidth="1"/>
    <col min="1291" max="1291" width="9" style="398" customWidth="1"/>
    <col min="1292" max="1292" width="10.375" style="398" customWidth="1"/>
    <col min="1293" max="1293" width="9.75" style="398" bestFit="1" customWidth="1"/>
    <col min="1294" max="1294" width="6.125" style="398" customWidth="1"/>
    <col min="1295" max="1295" width="9.5" style="398" bestFit="1" customWidth="1"/>
    <col min="1296" max="1296" width="8.375" style="398" customWidth="1"/>
    <col min="1297" max="1297" width="17.125" style="398" bestFit="1" customWidth="1"/>
    <col min="1298" max="1298" width="16.25" style="398" bestFit="1" customWidth="1"/>
    <col min="1299" max="1299" width="11.375" style="398" bestFit="1" customWidth="1"/>
    <col min="1300" max="1300" width="9.625" style="398" customWidth="1"/>
    <col min="1301" max="1301" width="13.25" style="398" bestFit="1" customWidth="1"/>
    <col min="1302" max="1302" width="10.125" style="398" customWidth="1"/>
    <col min="1303" max="1536" width="9" style="398"/>
    <col min="1537" max="1537" width="16.25" style="398" customWidth="1"/>
    <col min="1538" max="1538" width="4.625" style="398" bestFit="1" customWidth="1"/>
    <col min="1539" max="1539" width="26.875" style="398" customWidth="1"/>
    <col min="1540" max="1540" width="12.75" style="398" bestFit="1" customWidth="1"/>
    <col min="1541" max="1541" width="8.625" style="398" bestFit="1" customWidth="1"/>
    <col min="1542" max="1542" width="8.5" style="398" bestFit="1" customWidth="1"/>
    <col min="1543" max="1543" width="10.625" style="398" bestFit="1" customWidth="1"/>
    <col min="1544" max="1544" width="10" style="398" bestFit="1" customWidth="1"/>
    <col min="1545" max="1545" width="12.5" style="398" bestFit="1" customWidth="1"/>
    <col min="1546" max="1546" width="7.125" style="398" customWidth="1"/>
    <col min="1547" max="1547" width="9" style="398" customWidth="1"/>
    <col min="1548" max="1548" width="10.375" style="398" customWidth="1"/>
    <col min="1549" max="1549" width="9.75" style="398" bestFit="1" customWidth="1"/>
    <col min="1550" max="1550" width="6.125" style="398" customWidth="1"/>
    <col min="1551" max="1551" width="9.5" style="398" bestFit="1" customWidth="1"/>
    <col min="1552" max="1552" width="8.375" style="398" customWidth="1"/>
    <col min="1553" max="1553" width="17.125" style="398" bestFit="1" customWidth="1"/>
    <col min="1554" max="1554" width="16.25" style="398" bestFit="1" customWidth="1"/>
    <col min="1555" max="1555" width="11.375" style="398" bestFit="1" customWidth="1"/>
    <col min="1556" max="1556" width="9.625" style="398" customWidth="1"/>
    <col min="1557" max="1557" width="13.25" style="398" bestFit="1" customWidth="1"/>
    <col min="1558" max="1558" width="10.125" style="398" customWidth="1"/>
    <col min="1559" max="1792" width="9" style="398"/>
    <col min="1793" max="1793" width="16.25" style="398" customWidth="1"/>
    <col min="1794" max="1794" width="4.625" style="398" bestFit="1" customWidth="1"/>
    <col min="1795" max="1795" width="26.875" style="398" customWidth="1"/>
    <col min="1796" max="1796" width="12.75" style="398" bestFit="1" customWidth="1"/>
    <col min="1797" max="1797" width="8.625" style="398" bestFit="1" customWidth="1"/>
    <col min="1798" max="1798" width="8.5" style="398" bestFit="1" customWidth="1"/>
    <col min="1799" max="1799" width="10.625" style="398" bestFit="1" customWidth="1"/>
    <col min="1800" max="1800" width="10" style="398" bestFit="1" customWidth="1"/>
    <col min="1801" max="1801" width="12.5" style="398" bestFit="1" customWidth="1"/>
    <col min="1802" max="1802" width="7.125" style="398" customWidth="1"/>
    <col min="1803" max="1803" width="9" style="398" customWidth="1"/>
    <col min="1804" max="1804" width="10.375" style="398" customWidth="1"/>
    <col min="1805" max="1805" width="9.75" style="398" bestFit="1" customWidth="1"/>
    <col min="1806" max="1806" width="6.125" style="398" customWidth="1"/>
    <col min="1807" max="1807" width="9.5" style="398" bestFit="1" customWidth="1"/>
    <col min="1808" max="1808" width="8.375" style="398" customWidth="1"/>
    <col min="1809" max="1809" width="17.125" style="398" bestFit="1" customWidth="1"/>
    <col min="1810" max="1810" width="16.25" style="398" bestFit="1" customWidth="1"/>
    <col min="1811" max="1811" width="11.375" style="398" bestFit="1" customWidth="1"/>
    <col min="1812" max="1812" width="9.625" style="398" customWidth="1"/>
    <col min="1813" max="1813" width="13.25" style="398" bestFit="1" customWidth="1"/>
    <col min="1814" max="1814" width="10.125" style="398" customWidth="1"/>
    <col min="1815" max="2048" width="9" style="398"/>
    <col min="2049" max="2049" width="16.25" style="398" customWidth="1"/>
    <col min="2050" max="2050" width="4.625" style="398" bestFit="1" customWidth="1"/>
    <col min="2051" max="2051" width="26.875" style="398" customWidth="1"/>
    <col min="2052" max="2052" width="12.75" style="398" bestFit="1" customWidth="1"/>
    <col min="2053" max="2053" width="8.625" style="398" bestFit="1" customWidth="1"/>
    <col min="2054" max="2054" width="8.5" style="398" bestFit="1" customWidth="1"/>
    <col min="2055" max="2055" width="10.625" style="398" bestFit="1" customWidth="1"/>
    <col min="2056" max="2056" width="10" style="398" bestFit="1" customWidth="1"/>
    <col min="2057" max="2057" width="12.5" style="398" bestFit="1" customWidth="1"/>
    <col min="2058" max="2058" width="7.125" style="398" customWidth="1"/>
    <col min="2059" max="2059" width="9" style="398" customWidth="1"/>
    <col min="2060" max="2060" width="10.375" style="398" customWidth="1"/>
    <col min="2061" max="2061" width="9.75" style="398" bestFit="1" customWidth="1"/>
    <col min="2062" max="2062" width="6.125" style="398" customWidth="1"/>
    <col min="2063" max="2063" width="9.5" style="398" bestFit="1" customWidth="1"/>
    <col min="2064" max="2064" width="8.375" style="398" customWidth="1"/>
    <col min="2065" max="2065" width="17.125" style="398" bestFit="1" customWidth="1"/>
    <col min="2066" max="2066" width="16.25" style="398" bestFit="1" customWidth="1"/>
    <col min="2067" max="2067" width="11.375" style="398" bestFit="1" customWidth="1"/>
    <col min="2068" max="2068" width="9.625" style="398" customWidth="1"/>
    <col min="2069" max="2069" width="13.25" style="398" bestFit="1" customWidth="1"/>
    <col min="2070" max="2070" width="10.125" style="398" customWidth="1"/>
    <col min="2071" max="2304" width="9" style="398"/>
    <col min="2305" max="2305" width="16.25" style="398" customWidth="1"/>
    <col min="2306" max="2306" width="4.625" style="398" bestFit="1" customWidth="1"/>
    <col min="2307" max="2307" width="26.875" style="398" customWidth="1"/>
    <col min="2308" max="2308" width="12.75" style="398" bestFit="1" customWidth="1"/>
    <col min="2309" max="2309" width="8.625" style="398" bestFit="1" customWidth="1"/>
    <col min="2310" max="2310" width="8.5" style="398" bestFit="1" customWidth="1"/>
    <col min="2311" max="2311" width="10.625" style="398" bestFit="1" customWidth="1"/>
    <col min="2312" max="2312" width="10" style="398" bestFit="1" customWidth="1"/>
    <col min="2313" max="2313" width="12.5" style="398" bestFit="1" customWidth="1"/>
    <col min="2314" max="2314" width="7.125" style="398" customWidth="1"/>
    <col min="2315" max="2315" width="9" style="398" customWidth="1"/>
    <col min="2316" max="2316" width="10.375" style="398" customWidth="1"/>
    <col min="2317" max="2317" width="9.75" style="398" bestFit="1" customWidth="1"/>
    <col min="2318" max="2318" width="6.125" style="398" customWidth="1"/>
    <col min="2319" max="2319" width="9.5" style="398" bestFit="1" customWidth="1"/>
    <col min="2320" max="2320" width="8.375" style="398" customWidth="1"/>
    <col min="2321" max="2321" width="17.125" style="398" bestFit="1" customWidth="1"/>
    <col min="2322" max="2322" width="16.25" style="398" bestFit="1" customWidth="1"/>
    <col min="2323" max="2323" width="11.375" style="398" bestFit="1" customWidth="1"/>
    <col min="2324" max="2324" width="9.625" style="398" customWidth="1"/>
    <col min="2325" max="2325" width="13.25" style="398" bestFit="1" customWidth="1"/>
    <col min="2326" max="2326" width="10.125" style="398" customWidth="1"/>
    <col min="2327" max="2560" width="9" style="398"/>
    <col min="2561" max="2561" width="16.25" style="398" customWidth="1"/>
    <col min="2562" max="2562" width="4.625" style="398" bestFit="1" customWidth="1"/>
    <col min="2563" max="2563" width="26.875" style="398" customWidth="1"/>
    <col min="2564" max="2564" width="12.75" style="398" bestFit="1" customWidth="1"/>
    <col min="2565" max="2565" width="8.625" style="398" bestFit="1" customWidth="1"/>
    <col min="2566" max="2566" width="8.5" style="398" bestFit="1" customWidth="1"/>
    <col min="2567" max="2567" width="10.625" style="398" bestFit="1" customWidth="1"/>
    <col min="2568" max="2568" width="10" style="398" bestFit="1" customWidth="1"/>
    <col min="2569" max="2569" width="12.5" style="398" bestFit="1" customWidth="1"/>
    <col min="2570" max="2570" width="7.125" style="398" customWidth="1"/>
    <col min="2571" max="2571" width="9" style="398" customWidth="1"/>
    <col min="2572" max="2572" width="10.375" style="398" customWidth="1"/>
    <col min="2573" max="2573" width="9.75" style="398" bestFit="1" customWidth="1"/>
    <col min="2574" max="2574" width="6.125" style="398" customWidth="1"/>
    <col min="2575" max="2575" width="9.5" style="398" bestFit="1" customWidth="1"/>
    <col min="2576" max="2576" width="8.375" style="398" customWidth="1"/>
    <col min="2577" max="2577" width="17.125" style="398" bestFit="1" customWidth="1"/>
    <col min="2578" max="2578" width="16.25" style="398" bestFit="1" customWidth="1"/>
    <col min="2579" max="2579" width="11.375" style="398" bestFit="1" customWidth="1"/>
    <col min="2580" max="2580" width="9.625" style="398" customWidth="1"/>
    <col min="2581" max="2581" width="13.25" style="398" bestFit="1" customWidth="1"/>
    <col min="2582" max="2582" width="10.125" style="398" customWidth="1"/>
    <col min="2583" max="2816" width="9" style="398"/>
    <col min="2817" max="2817" width="16.25" style="398" customWidth="1"/>
    <col min="2818" max="2818" width="4.625" style="398" bestFit="1" customWidth="1"/>
    <col min="2819" max="2819" width="26.875" style="398" customWidth="1"/>
    <col min="2820" max="2820" width="12.75" style="398" bestFit="1" customWidth="1"/>
    <col min="2821" max="2821" width="8.625" style="398" bestFit="1" customWidth="1"/>
    <col min="2822" max="2822" width="8.5" style="398" bestFit="1" customWidth="1"/>
    <col min="2823" max="2823" width="10.625" style="398" bestFit="1" customWidth="1"/>
    <col min="2824" max="2824" width="10" style="398" bestFit="1" customWidth="1"/>
    <col min="2825" max="2825" width="12.5" style="398" bestFit="1" customWidth="1"/>
    <col min="2826" max="2826" width="7.125" style="398" customWidth="1"/>
    <col min="2827" max="2827" width="9" style="398" customWidth="1"/>
    <col min="2828" max="2828" width="10.375" style="398" customWidth="1"/>
    <col min="2829" max="2829" width="9.75" style="398" bestFit="1" customWidth="1"/>
    <col min="2830" max="2830" width="6.125" style="398" customWidth="1"/>
    <col min="2831" max="2831" width="9.5" style="398" bestFit="1" customWidth="1"/>
    <col min="2832" max="2832" width="8.375" style="398" customWidth="1"/>
    <col min="2833" max="2833" width="17.125" style="398" bestFit="1" customWidth="1"/>
    <col min="2834" max="2834" width="16.25" style="398" bestFit="1" customWidth="1"/>
    <col min="2835" max="2835" width="11.375" style="398" bestFit="1" customWidth="1"/>
    <col min="2836" max="2836" width="9.625" style="398" customWidth="1"/>
    <col min="2837" max="2837" width="13.25" style="398" bestFit="1" customWidth="1"/>
    <col min="2838" max="2838" width="10.125" style="398" customWidth="1"/>
    <col min="2839" max="3072" width="9" style="398"/>
    <col min="3073" max="3073" width="16.25" style="398" customWidth="1"/>
    <col min="3074" max="3074" width="4.625" style="398" bestFit="1" customWidth="1"/>
    <col min="3075" max="3075" width="26.875" style="398" customWidth="1"/>
    <col min="3076" max="3076" width="12.75" style="398" bestFit="1" customWidth="1"/>
    <col min="3077" max="3077" width="8.625" style="398" bestFit="1" customWidth="1"/>
    <col min="3078" max="3078" width="8.5" style="398" bestFit="1" customWidth="1"/>
    <col min="3079" max="3079" width="10.625" style="398" bestFit="1" customWidth="1"/>
    <col min="3080" max="3080" width="10" style="398" bestFit="1" customWidth="1"/>
    <col min="3081" max="3081" width="12.5" style="398" bestFit="1" customWidth="1"/>
    <col min="3082" max="3082" width="7.125" style="398" customWidth="1"/>
    <col min="3083" max="3083" width="9" style="398" customWidth="1"/>
    <col min="3084" max="3084" width="10.375" style="398" customWidth="1"/>
    <col min="3085" max="3085" width="9.75" style="398" bestFit="1" customWidth="1"/>
    <col min="3086" max="3086" width="6.125" style="398" customWidth="1"/>
    <col min="3087" max="3087" width="9.5" style="398" bestFit="1" customWidth="1"/>
    <col min="3088" max="3088" width="8.375" style="398" customWidth="1"/>
    <col min="3089" max="3089" width="17.125" style="398" bestFit="1" customWidth="1"/>
    <col min="3090" max="3090" width="16.25" style="398" bestFit="1" customWidth="1"/>
    <col min="3091" max="3091" width="11.375" style="398" bestFit="1" customWidth="1"/>
    <col min="3092" max="3092" width="9.625" style="398" customWidth="1"/>
    <col min="3093" max="3093" width="13.25" style="398" bestFit="1" customWidth="1"/>
    <col min="3094" max="3094" width="10.125" style="398" customWidth="1"/>
    <col min="3095" max="3328" width="9" style="398"/>
    <col min="3329" max="3329" width="16.25" style="398" customWidth="1"/>
    <col min="3330" max="3330" width="4.625" style="398" bestFit="1" customWidth="1"/>
    <col min="3331" max="3331" width="26.875" style="398" customWidth="1"/>
    <col min="3332" max="3332" width="12.75" style="398" bestFit="1" customWidth="1"/>
    <col min="3333" max="3333" width="8.625" style="398" bestFit="1" customWidth="1"/>
    <col min="3334" max="3334" width="8.5" style="398" bestFit="1" customWidth="1"/>
    <col min="3335" max="3335" width="10.625" style="398" bestFit="1" customWidth="1"/>
    <col min="3336" max="3336" width="10" style="398" bestFit="1" customWidth="1"/>
    <col min="3337" max="3337" width="12.5" style="398" bestFit="1" customWidth="1"/>
    <col min="3338" max="3338" width="7.125" style="398" customWidth="1"/>
    <col min="3339" max="3339" width="9" style="398" customWidth="1"/>
    <col min="3340" max="3340" width="10.375" style="398" customWidth="1"/>
    <col min="3341" max="3341" width="9.75" style="398" bestFit="1" customWidth="1"/>
    <col min="3342" max="3342" width="6.125" style="398" customWidth="1"/>
    <col min="3343" max="3343" width="9.5" style="398" bestFit="1" customWidth="1"/>
    <col min="3344" max="3344" width="8.375" style="398" customWidth="1"/>
    <col min="3345" max="3345" width="17.125" style="398" bestFit="1" customWidth="1"/>
    <col min="3346" max="3346" width="16.25" style="398" bestFit="1" customWidth="1"/>
    <col min="3347" max="3347" width="11.375" style="398" bestFit="1" customWidth="1"/>
    <col min="3348" max="3348" width="9.625" style="398" customWidth="1"/>
    <col min="3349" max="3349" width="13.25" style="398" bestFit="1" customWidth="1"/>
    <col min="3350" max="3350" width="10.125" style="398" customWidth="1"/>
    <col min="3351" max="3584" width="9" style="398"/>
    <col min="3585" max="3585" width="16.25" style="398" customWidth="1"/>
    <col min="3586" max="3586" width="4.625" style="398" bestFit="1" customWidth="1"/>
    <col min="3587" max="3587" width="26.875" style="398" customWidth="1"/>
    <col min="3588" max="3588" width="12.75" style="398" bestFit="1" customWidth="1"/>
    <col min="3589" max="3589" width="8.625" style="398" bestFit="1" customWidth="1"/>
    <col min="3590" max="3590" width="8.5" style="398" bestFit="1" customWidth="1"/>
    <col min="3591" max="3591" width="10.625" style="398" bestFit="1" customWidth="1"/>
    <col min="3592" max="3592" width="10" style="398" bestFit="1" customWidth="1"/>
    <col min="3593" max="3593" width="12.5" style="398" bestFit="1" customWidth="1"/>
    <col min="3594" max="3594" width="7.125" style="398" customWidth="1"/>
    <col min="3595" max="3595" width="9" style="398" customWidth="1"/>
    <col min="3596" max="3596" width="10.375" style="398" customWidth="1"/>
    <col min="3597" max="3597" width="9.75" style="398" bestFit="1" customWidth="1"/>
    <col min="3598" max="3598" width="6.125" style="398" customWidth="1"/>
    <col min="3599" max="3599" width="9.5" style="398" bestFit="1" customWidth="1"/>
    <col min="3600" max="3600" width="8.375" style="398" customWidth="1"/>
    <col min="3601" max="3601" width="17.125" style="398" bestFit="1" customWidth="1"/>
    <col min="3602" max="3602" width="16.25" style="398" bestFit="1" customWidth="1"/>
    <col min="3603" max="3603" width="11.375" style="398" bestFit="1" customWidth="1"/>
    <col min="3604" max="3604" width="9.625" style="398" customWidth="1"/>
    <col min="3605" max="3605" width="13.25" style="398" bestFit="1" customWidth="1"/>
    <col min="3606" max="3606" width="10.125" style="398" customWidth="1"/>
    <col min="3607" max="3840" width="9" style="398"/>
    <col min="3841" max="3841" width="16.25" style="398" customWidth="1"/>
    <col min="3842" max="3842" width="4.625" style="398" bestFit="1" customWidth="1"/>
    <col min="3843" max="3843" width="26.875" style="398" customWidth="1"/>
    <col min="3844" max="3844" width="12.75" style="398" bestFit="1" customWidth="1"/>
    <col min="3845" max="3845" width="8.625" style="398" bestFit="1" customWidth="1"/>
    <col min="3846" max="3846" width="8.5" style="398" bestFit="1" customWidth="1"/>
    <col min="3847" max="3847" width="10.625" style="398" bestFit="1" customWidth="1"/>
    <col min="3848" max="3848" width="10" style="398" bestFit="1" customWidth="1"/>
    <col min="3849" max="3849" width="12.5" style="398" bestFit="1" customWidth="1"/>
    <col min="3850" max="3850" width="7.125" style="398" customWidth="1"/>
    <col min="3851" max="3851" width="9" style="398" customWidth="1"/>
    <col min="3852" max="3852" width="10.375" style="398" customWidth="1"/>
    <col min="3853" max="3853" width="9.75" style="398" bestFit="1" customWidth="1"/>
    <col min="3854" max="3854" width="6.125" style="398" customWidth="1"/>
    <col min="3855" max="3855" width="9.5" style="398" bestFit="1" customWidth="1"/>
    <col min="3856" max="3856" width="8.375" style="398" customWidth="1"/>
    <col min="3857" max="3857" width="17.125" style="398" bestFit="1" customWidth="1"/>
    <col min="3858" max="3858" width="16.25" style="398" bestFit="1" customWidth="1"/>
    <col min="3859" max="3859" width="11.375" style="398" bestFit="1" customWidth="1"/>
    <col min="3860" max="3860" width="9.625" style="398" customWidth="1"/>
    <col min="3861" max="3861" width="13.25" style="398" bestFit="1" customWidth="1"/>
    <col min="3862" max="3862" width="10.125" style="398" customWidth="1"/>
    <col min="3863" max="4096" width="9" style="398"/>
    <col min="4097" max="4097" width="16.25" style="398" customWidth="1"/>
    <col min="4098" max="4098" width="4.625" style="398" bestFit="1" customWidth="1"/>
    <col min="4099" max="4099" width="26.875" style="398" customWidth="1"/>
    <col min="4100" max="4100" width="12.75" style="398" bestFit="1" customWidth="1"/>
    <col min="4101" max="4101" width="8.625" style="398" bestFit="1" customWidth="1"/>
    <col min="4102" max="4102" width="8.5" style="398" bestFit="1" customWidth="1"/>
    <col min="4103" max="4103" width="10.625" style="398" bestFit="1" customWidth="1"/>
    <col min="4104" max="4104" width="10" style="398" bestFit="1" customWidth="1"/>
    <col min="4105" max="4105" width="12.5" style="398" bestFit="1" customWidth="1"/>
    <col min="4106" max="4106" width="7.125" style="398" customWidth="1"/>
    <col min="4107" max="4107" width="9" style="398" customWidth="1"/>
    <col min="4108" max="4108" width="10.375" style="398" customWidth="1"/>
    <col min="4109" max="4109" width="9.75" style="398" bestFit="1" customWidth="1"/>
    <col min="4110" max="4110" width="6.125" style="398" customWidth="1"/>
    <col min="4111" max="4111" width="9.5" style="398" bestFit="1" customWidth="1"/>
    <col min="4112" max="4112" width="8.375" style="398" customWidth="1"/>
    <col min="4113" max="4113" width="17.125" style="398" bestFit="1" customWidth="1"/>
    <col min="4114" max="4114" width="16.25" style="398" bestFit="1" customWidth="1"/>
    <col min="4115" max="4115" width="11.375" style="398" bestFit="1" customWidth="1"/>
    <col min="4116" max="4116" width="9.625" style="398" customWidth="1"/>
    <col min="4117" max="4117" width="13.25" style="398" bestFit="1" customWidth="1"/>
    <col min="4118" max="4118" width="10.125" style="398" customWidth="1"/>
    <col min="4119" max="4352" width="9" style="398"/>
    <col min="4353" max="4353" width="16.25" style="398" customWidth="1"/>
    <col min="4354" max="4354" width="4.625" style="398" bestFit="1" customWidth="1"/>
    <col min="4355" max="4355" width="26.875" style="398" customWidth="1"/>
    <col min="4356" max="4356" width="12.75" style="398" bestFit="1" customWidth="1"/>
    <col min="4357" max="4357" width="8.625" style="398" bestFit="1" customWidth="1"/>
    <col min="4358" max="4358" width="8.5" style="398" bestFit="1" customWidth="1"/>
    <col min="4359" max="4359" width="10.625" style="398" bestFit="1" customWidth="1"/>
    <col min="4360" max="4360" width="10" style="398" bestFit="1" customWidth="1"/>
    <col min="4361" max="4361" width="12.5" style="398" bestFit="1" customWidth="1"/>
    <col min="4362" max="4362" width="7.125" style="398" customWidth="1"/>
    <col min="4363" max="4363" width="9" style="398" customWidth="1"/>
    <col min="4364" max="4364" width="10.375" style="398" customWidth="1"/>
    <col min="4365" max="4365" width="9.75" style="398" bestFit="1" customWidth="1"/>
    <col min="4366" max="4366" width="6.125" style="398" customWidth="1"/>
    <col min="4367" max="4367" width="9.5" style="398" bestFit="1" customWidth="1"/>
    <col min="4368" max="4368" width="8.375" style="398" customWidth="1"/>
    <col min="4369" max="4369" width="17.125" style="398" bestFit="1" customWidth="1"/>
    <col min="4370" max="4370" width="16.25" style="398" bestFit="1" customWidth="1"/>
    <col min="4371" max="4371" width="11.375" style="398" bestFit="1" customWidth="1"/>
    <col min="4372" max="4372" width="9.625" style="398" customWidth="1"/>
    <col min="4373" max="4373" width="13.25" style="398" bestFit="1" customWidth="1"/>
    <col min="4374" max="4374" width="10.125" style="398" customWidth="1"/>
    <col min="4375" max="4608" width="9" style="398"/>
    <col min="4609" max="4609" width="16.25" style="398" customWidth="1"/>
    <col min="4610" max="4610" width="4.625" style="398" bestFit="1" customWidth="1"/>
    <col min="4611" max="4611" width="26.875" style="398" customWidth="1"/>
    <col min="4612" max="4612" width="12.75" style="398" bestFit="1" customWidth="1"/>
    <col min="4613" max="4613" width="8.625" style="398" bestFit="1" customWidth="1"/>
    <col min="4614" max="4614" width="8.5" style="398" bestFit="1" customWidth="1"/>
    <col min="4615" max="4615" width="10.625" style="398" bestFit="1" customWidth="1"/>
    <col min="4616" max="4616" width="10" style="398" bestFit="1" customWidth="1"/>
    <col min="4617" max="4617" width="12.5" style="398" bestFit="1" customWidth="1"/>
    <col min="4618" max="4618" width="7.125" style="398" customWidth="1"/>
    <col min="4619" max="4619" width="9" style="398" customWidth="1"/>
    <col min="4620" max="4620" width="10.375" style="398" customWidth="1"/>
    <col min="4621" max="4621" width="9.75" style="398" bestFit="1" customWidth="1"/>
    <col min="4622" max="4622" width="6.125" style="398" customWidth="1"/>
    <col min="4623" max="4623" width="9.5" style="398" bestFit="1" customWidth="1"/>
    <col min="4624" max="4624" width="8.375" style="398" customWidth="1"/>
    <col min="4625" max="4625" width="17.125" style="398" bestFit="1" customWidth="1"/>
    <col min="4626" max="4626" width="16.25" style="398" bestFit="1" customWidth="1"/>
    <col min="4627" max="4627" width="11.375" style="398" bestFit="1" customWidth="1"/>
    <col min="4628" max="4628" width="9.625" style="398" customWidth="1"/>
    <col min="4629" max="4629" width="13.25" style="398" bestFit="1" customWidth="1"/>
    <col min="4630" max="4630" width="10.125" style="398" customWidth="1"/>
    <col min="4631" max="4864" width="9" style="398"/>
    <col min="4865" max="4865" width="16.25" style="398" customWidth="1"/>
    <col min="4866" max="4866" width="4.625" style="398" bestFit="1" customWidth="1"/>
    <col min="4867" max="4867" width="26.875" style="398" customWidth="1"/>
    <col min="4868" max="4868" width="12.75" style="398" bestFit="1" customWidth="1"/>
    <col min="4869" max="4869" width="8.625" style="398" bestFit="1" customWidth="1"/>
    <col min="4870" max="4870" width="8.5" style="398" bestFit="1" customWidth="1"/>
    <col min="4871" max="4871" width="10.625" style="398" bestFit="1" customWidth="1"/>
    <col min="4872" max="4872" width="10" style="398" bestFit="1" customWidth="1"/>
    <col min="4873" max="4873" width="12.5" style="398" bestFit="1" customWidth="1"/>
    <col min="4874" max="4874" width="7.125" style="398" customWidth="1"/>
    <col min="4875" max="4875" width="9" style="398" customWidth="1"/>
    <col min="4876" max="4876" width="10.375" style="398" customWidth="1"/>
    <col min="4877" max="4877" width="9.75" style="398" bestFit="1" customWidth="1"/>
    <col min="4878" max="4878" width="6.125" style="398" customWidth="1"/>
    <col min="4879" max="4879" width="9.5" style="398" bestFit="1" customWidth="1"/>
    <col min="4880" max="4880" width="8.375" style="398" customWidth="1"/>
    <col min="4881" max="4881" width="17.125" style="398" bestFit="1" customWidth="1"/>
    <col min="4882" max="4882" width="16.25" style="398" bestFit="1" customWidth="1"/>
    <col min="4883" max="4883" width="11.375" style="398" bestFit="1" customWidth="1"/>
    <col min="4884" max="4884" width="9.625" style="398" customWidth="1"/>
    <col min="4885" max="4885" width="13.25" style="398" bestFit="1" customWidth="1"/>
    <col min="4886" max="4886" width="10.125" style="398" customWidth="1"/>
    <col min="4887" max="5120" width="9" style="398"/>
    <col min="5121" max="5121" width="16.25" style="398" customWidth="1"/>
    <col min="5122" max="5122" width="4.625" style="398" bestFit="1" customWidth="1"/>
    <col min="5123" max="5123" width="26.875" style="398" customWidth="1"/>
    <col min="5124" max="5124" width="12.75" style="398" bestFit="1" customWidth="1"/>
    <col min="5125" max="5125" width="8.625" style="398" bestFit="1" customWidth="1"/>
    <col min="5126" max="5126" width="8.5" style="398" bestFit="1" customWidth="1"/>
    <col min="5127" max="5127" width="10.625" style="398" bestFit="1" customWidth="1"/>
    <col min="5128" max="5128" width="10" style="398" bestFit="1" customWidth="1"/>
    <col min="5129" max="5129" width="12.5" style="398" bestFit="1" customWidth="1"/>
    <col min="5130" max="5130" width="7.125" style="398" customWidth="1"/>
    <col min="5131" max="5131" width="9" style="398" customWidth="1"/>
    <col min="5132" max="5132" width="10.375" style="398" customWidth="1"/>
    <col min="5133" max="5133" width="9.75" style="398" bestFit="1" customWidth="1"/>
    <col min="5134" max="5134" width="6.125" style="398" customWidth="1"/>
    <col min="5135" max="5135" width="9.5" style="398" bestFit="1" customWidth="1"/>
    <col min="5136" max="5136" width="8.375" style="398" customWidth="1"/>
    <col min="5137" max="5137" width="17.125" style="398" bestFit="1" customWidth="1"/>
    <col min="5138" max="5138" width="16.25" style="398" bestFit="1" customWidth="1"/>
    <col min="5139" max="5139" width="11.375" style="398" bestFit="1" customWidth="1"/>
    <col min="5140" max="5140" width="9.625" style="398" customWidth="1"/>
    <col min="5141" max="5141" width="13.25" style="398" bestFit="1" customWidth="1"/>
    <col min="5142" max="5142" width="10.125" style="398" customWidth="1"/>
    <col min="5143" max="5376" width="9" style="398"/>
    <col min="5377" max="5377" width="16.25" style="398" customWidth="1"/>
    <col min="5378" max="5378" width="4.625" style="398" bestFit="1" customWidth="1"/>
    <col min="5379" max="5379" width="26.875" style="398" customWidth="1"/>
    <col min="5380" max="5380" width="12.75" style="398" bestFit="1" customWidth="1"/>
    <col min="5381" max="5381" width="8.625" style="398" bestFit="1" customWidth="1"/>
    <col min="5382" max="5382" width="8.5" style="398" bestFit="1" customWidth="1"/>
    <col min="5383" max="5383" width="10.625" style="398" bestFit="1" customWidth="1"/>
    <col min="5384" max="5384" width="10" style="398" bestFit="1" customWidth="1"/>
    <col min="5385" max="5385" width="12.5" style="398" bestFit="1" customWidth="1"/>
    <col min="5386" max="5386" width="7.125" style="398" customWidth="1"/>
    <col min="5387" max="5387" width="9" style="398" customWidth="1"/>
    <col min="5388" max="5388" width="10.375" style="398" customWidth="1"/>
    <col min="5389" max="5389" width="9.75" style="398" bestFit="1" customWidth="1"/>
    <col min="5390" max="5390" width="6.125" style="398" customWidth="1"/>
    <col min="5391" max="5391" width="9.5" style="398" bestFit="1" customWidth="1"/>
    <col min="5392" max="5392" width="8.375" style="398" customWidth="1"/>
    <col min="5393" max="5393" width="17.125" style="398" bestFit="1" customWidth="1"/>
    <col min="5394" max="5394" width="16.25" style="398" bestFit="1" customWidth="1"/>
    <col min="5395" max="5395" width="11.375" style="398" bestFit="1" customWidth="1"/>
    <col min="5396" max="5396" width="9.625" style="398" customWidth="1"/>
    <col min="5397" max="5397" width="13.25" style="398" bestFit="1" customWidth="1"/>
    <col min="5398" max="5398" width="10.125" style="398" customWidth="1"/>
    <col min="5399" max="5632" width="9" style="398"/>
    <col min="5633" max="5633" width="16.25" style="398" customWidth="1"/>
    <col min="5634" max="5634" width="4.625" style="398" bestFit="1" customWidth="1"/>
    <col min="5635" max="5635" width="26.875" style="398" customWidth="1"/>
    <col min="5636" max="5636" width="12.75" style="398" bestFit="1" customWidth="1"/>
    <col min="5637" max="5637" width="8.625" style="398" bestFit="1" customWidth="1"/>
    <col min="5638" max="5638" width="8.5" style="398" bestFit="1" customWidth="1"/>
    <col min="5639" max="5639" width="10.625" style="398" bestFit="1" customWidth="1"/>
    <col min="5640" max="5640" width="10" style="398" bestFit="1" customWidth="1"/>
    <col min="5641" max="5641" width="12.5" style="398" bestFit="1" customWidth="1"/>
    <col min="5642" max="5642" width="7.125" style="398" customWidth="1"/>
    <col min="5643" max="5643" width="9" style="398" customWidth="1"/>
    <col min="5644" max="5644" width="10.375" style="398" customWidth="1"/>
    <col min="5645" max="5645" width="9.75" style="398" bestFit="1" customWidth="1"/>
    <col min="5646" max="5646" width="6.125" style="398" customWidth="1"/>
    <col min="5647" max="5647" width="9.5" style="398" bestFit="1" customWidth="1"/>
    <col min="5648" max="5648" width="8.375" style="398" customWidth="1"/>
    <col min="5649" max="5649" width="17.125" style="398" bestFit="1" customWidth="1"/>
    <col min="5650" max="5650" width="16.25" style="398" bestFit="1" customWidth="1"/>
    <col min="5651" max="5651" width="11.375" style="398" bestFit="1" customWidth="1"/>
    <col min="5652" max="5652" width="9.625" style="398" customWidth="1"/>
    <col min="5653" max="5653" width="13.25" style="398" bestFit="1" customWidth="1"/>
    <col min="5654" max="5654" width="10.125" style="398" customWidth="1"/>
    <col min="5655" max="5888" width="9" style="398"/>
    <col min="5889" max="5889" width="16.25" style="398" customWidth="1"/>
    <col min="5890" max="5890" width="4.625" style="398" bestFit="1" customWidth="1"/>
    <col min="5891" max="5891" width="26.875" style="398" customWidth="1"/>
    <col min="5892" max="5892" width="12.75" style="398" bestFit="1" customWidth="1"/>
    <col min="5893" max="5893" width="8.625" style="398" bestFit="1" customWidth="1"/>
    <col min="5894" max="5894" width="8.5" style="398" bestFit="1" customWidth="1"/>
    <col min="5895" max="5895" width="10.625" style="398" bestFit="1" customWidth="1"/>
    <col min="5896" max="5896" width="10" style="398" bestFit="1" customWidth="1"/>
    <col min="5897" max="5897" width="12.5" style="398" bestFit="1" customWidth="1"/>
    <col min="5898" max="5898" width="7.125" style="398" customWidth="1"/>
    <col min="5899" max="5899" width="9" style="398" customWidth="1"/>
    <col min="5900" max="5900" width="10.375" style="398" customWidth="1"/>
    <col min="5901" max="5901" width="9.75" style="398" bestFit="1" customWidth="1"/>
    <col min="5902" max="5902" width="6.125" style="398" customWidth="1"/>
    <col min="5903" max="5903" width="9.5" style="398" bestFit="1" customWidth="1"/>
    <col min="5904" max="5904" width="8.375" style="398" customWidth="1"/>
    <col min="5905" max="5905" width="17.125" style="398" bestFit="1" customWidth="1"/>
    <col min="5906" max="5906" width="16.25" style="398" bestFit="1" customWidth="1"/>
    <col min="5907" max="5907" width="11.375" style="398" bestFit="1" customWidth="1"/>
    <col min="5908" max="5908" width="9.625" style="398" customWidth="1"/>
    <col min="5909" max="5909" width="13.25" style="398" bestFit="1" customWidth="1"/>
    <col min="5910" max="5910" width="10.125" style="398" customWidth="1"/>
    <col min="5911" max="6144" width="9" style="398"/>
    <col min="6145" max="6145" width="16.25" style="398" customWidth="1"/>
    <col min="6146" max="6146" width="4.625" style="398" bestFit="1" customWidth="1"/>
    <col min="6147" max="6147" width="26.875" style="398" customWidth="1"/>
    <col min="6148" max="6148" width="12.75" style="398" bestFit="1" customWidth="1"/>
    <col min="6149" max="6149" width="8.625" style="398" bestFit="1" customWidth="1"/>
    <col min="6150" max="6150" width="8.5" style="398" bestFit="1" customWidth="1"/>
    <col min="6151" max="6151" width="10.625" style="398" bestFit="1" customWidth="1"/>
    <col min="6152" max="6152" width="10" style="398" bestFit="1" customWidth="1"/>
    <col min="6153" max="6153" width="12.5" style="398" bestFit="1" customWidth="1"/>
    <col min="6154" max="6154" width="7.125" style="398" customWidth="1"/>
    <col min="6155" max="6155" width="9" style="398" customWidth="1"/>
    <col min="6156" max="6156" width="10.375" style="398" customWidth="1"/>
    <col min="6157" max="6157" width="9.75" style="398" bestFit="1" customWidth="1"/>
    <col min="6158" max="6158" width="6.125" style="398" customWidth="1"/>
    <col min="6159" max="6159" width="9.5" style="398" bestFit="1" customWidth="1"/>
    <col min="6160" max="6160" width="8.375" style="398" customWidth="1"/>
    <col min="6161" max="6161" width="17.125" style="398" bestFit="1" customWidth="1"/>
    <col min="6162" max="6162" width="16.25" style="398" bestFit="1" customWidth="1"/>
    <col min="6163" max="6163" width="11.375" style="398" bestFit="1" customWidth="1"/>
    <col min="6164" max="6164" width="9.625" style="398" customWidth="1"/>
    <col min="6165" max="6165" width="13.25" style="398" bestFit="1" customWidth="1"/>
    <col min="6166" max="6166" width="10.125" style="398" customWidth="1"/>
    <col min="6167" max="6400" width="9" style="398"/>
    <col min="6401" max="6401" width="16.25" style="398" customWidth="1"/>
    <col min="6402" max="6402" width="4.625" style="398" bestFit="1" customWidth="1"/>
    <col min="6403" max="6403" width="26.875" style="398" customWidth="1"/>
    <col min="6404" max="6404" width="12.75" style="398" bestFit="1" customWidth="1"/>
    <col min="6405" max="6405" width="8.625" style="398" bestFit="1" customWidth="1"/>
    <col min="6406" max="6406" width="8.5" style="398" bestFit="1" customWidth="1"/>
    <col min="6407" max="6407" width="10.625" style="398" bestFit="1" customWidth="1"/>
    <col min="6408" max="6408" width="10" style="398" bestFit="1" customWidth="1"/>
    <col min="6409" max="6409" width="12.5" style="398" bestFit="1" customWidth="1"/>
    <col min="6410" max="6410" width="7.125" style="398" customWidth="1"/>
    <col min="6411" max="6411" width="9" style="398" customWidth="1"/>
    <col min="6412" max="6412" width="10.375" style="398" customWidth="1"/>
    <col min="6413" max="6413" width="9.75" style="398" bestFit="1" customWidth="1"/>
    <col min="6414" max="6414" width="6.125" style="398" customWidth="1"/>
    <col min="6415" max="6415" width="9.5" style="398" bestFit="1" customWidth="1"/>
    <col min="6416" max="6416" width="8.375" style="398" customWidth="1"/>
    <col min="6417" max="6417" width="17.125" style="398" bestFit="1" customWidth="1"/>
    <col min="6418" max="6418" width="16.25" style="398" bestFit="1" customWidth="1"/>
    <col min="6419" max="6419" width="11.375" style="398" bestFit="1" customWidth="1"/>
    <col min="6420" max="6420" width="9.625" style="398" customWidth="1"/>
    <col min="6421" max="6421" width="13.25" style="398" bestFit="1" customWidth="1"/>
    <col min="6422" max="6422" width="10.125" style="398" customWidth="1"/>
    <col min="6423" max="6656" width="9" style="398"/>
    <col min="6657" max="6657" width="16.25" style="398" customWidth="1"/>
    <col min="6658" max="6658" width="4.625" style="398" bestFit="1" customWidth="1"/>
    <col min="6659" max="6659" width="26.875" style="398" customWidth="1"/>
    <col min="6660" max="6660" width="12.75" style="398" bestFit="1" customWidth="1"/>
    <col min="6661" max="6661" width="8.625" style="398" bestFit="1" customWidth="1"/>
    <col min="6662" max="6662" width="8.5" style="398" bestFit="1" customWidth="1"/>
    <col min="6663" max="6663" width="10.625" style="398" bestFit="1" customWidth="1"/>
    <col min="6664" max="6664" width="10" style="398" bestFit="1" customWidth="1"/>
    <col min="6665" max="6665" width="12.5" style="398" bestFit="1" customWidth="1"/>
    <col min="6666" max="6666" width="7.125" style="398" customWidth="1"/>
    <col min="6667" max="6667" width="9" style="398" customWidth="1"/>
    <col min="6668" max="6668" width="10.375" style="398" customWidth="1"/>
    <col min="6669" max="6669" width="9.75" style="398" bestFit="1" customWidth="1"/>
    <col min="6670" max="6670" width="6.125" style="398" customWidth="1"/>
    <col min="6671" max="6671" width="9.5" style="398" bestFit="1" customWidth="1"/>
    <col min="6672" max="6672" width="8.375" style="398" customWidth="1"/>
    <col min="6673" max="6673" width="17.125" style="398" bestFit="1" customWidth="1"/>
    <col min="6674" max="6674" width="16.25" style="398" bestFit="1" customWidth="1"/>
    <col min="6675" max="6675" width="11.375" style="398" bestFit="1" customWidth="1"/>
    <col min="6676" max="6676" width="9.625" style="398" customWidth="1"/>
    <col min="6677" max="6677" width="13.25" style="398" bestFit="1" customWidth="1"/>
    <col min="6678" max="6678" width="10.125" style="398" customWidth="1"/>
    <col min="6679" max="6912" width="9" style="398"/>
    <col min="6913" max="6913" width="16.25" style="398" customWidth="1"/>
    <col min="6914" max="6914" width="4.625" style="398" bestFit="1" customWidth="1"/>
    <col min="6915" max="6915" width="26.875" style="398" customWidth="1"/>
    <col min="6916" max="6916" width="12.75" style="398" bestFit="1" customWidth="1"/>
    <col min="6917" max="6917" width="8.625" style="398" bestFit="1" customWidth="1"/>
    <col min="6918" max="6918" width="8.5" style="398" bestFit="1" customWidth="1"/>
    <col min="6919" max="6919" width="10.625" style="398" bestFit="1" customWidth="1"/>
    <col min="6920" max="6920" width="10" style="398" bestFit="1" customWidth="1"/>
    <col min="6921" max="6921" width="12.5" style="398" bestFit="1" customWidth="1"/>
    <col min="6922" max="6922" width="7.125" style="398" customWidth="1"/>
    <col min="6923" max="6923" width="9" style="398" customWidth="1"/>
    <col min="6924" max="6924" width="10.375" style="398" customWidth="1"/>
    <col min="6925" max="6925" width="9.75" style="398" bestFit="1" customWidth="1"/>
    <col min="6926" max="6926" width="6.125" style="398" customWidth="1"/>
    <col min="6927" max="6927" width="9.5" style="398" bestFit="1" customWidth="1"/>
    <col min="6928" max="6928" width="8.375" style="398" customWidth="1"/>
    <col min="6929" max="6929" width="17.125" style="398" bestFit="1" customWidth="1"/>
    <col min="6930" max="6930" width="16.25" style="398" bestFit="1" customWidth="1"/>
    <col min="6931" max="6931" width="11.375" style="398" bestFit="1" customWidth="1"/>
    <col min="6932" max="6932" width="9.625" style="398" customWidth="1"/>
    <col min="6933" max="6933" width="13.25" style="398" bestFit="1" customWidth="1"/>
    <col min="6934" max="6934" width="10.125" style="398" customWidth="1"/>
    <col min="6935" max="7168" width="9" style="398"/>
    <col min="7169" max="7169" width="16.25" style="398" customWidth="1"/>
    <col min="7170" max="7170" width="4.625" style="398" bestFit="1" customWidth="1"/>
    <col min="7171" max="7171" width="26.875" style="398" customWidth="1"/>
    <col min="7172" max="7172" width="12.75" style="398" bestFit="1" customWidth="1"/>
    <col min="7173" max="7173" width="8.625" style="398" bestFit="1" customWidth="1"/>
    <col min="7174" max="7174" width="8.5" style="398" bestFit="1" customWidth="1"/>
    <col min="7175" max="7175" width="10.625" style="398" bestFit="1" customWidth="1"/>
    <col min="7176" max="7176" width="10" style="398" bestFit="1" customWidth="1"/>
    <col min="7177" max="7177" width="12.5" style="398" bestFit="1" customWidth="1"/>
    <col min="7178" max="7178" width="7.125" style="398" customWidth="1"/>
    <col min="7179" max="7179" width="9" style="398" customWidth="1"/>
    <col min="7180" max="7180" width="10.375" style="398" customWidth="1"/>
    <col min="7181" max="7181" width="9.75" style="398" bestFit="1" customWidth="1"/>
    <col min="7182" max="7182" width="6.125" style="398" customWidth="1"/>
    <col min="7183" max="7183" width="9.5" style="398" bestFit="1" customWidth="1"/>
    <col min="7184" max="7184" width="8.375" style="398" customWidth="1"/>
    <col min="7185" max="7185" width="17.125" style="398" bestFit="1" customWidth="1"/>
    <col min="7186" max="7186" width="16.25" style="398" bestFit="1" customWidth="1"/>
    <col min="7187" max="7187" width="11.375" style="398" bestFit="1" customWidth="1"/>
    <col min="7188" max="7188" width="9.625" style="398" customWidth="1"/>
    <col min="7189" max="7189" width="13.25" style="398" bestFit="1" customWidth="1"/>
    <col min="7190" max="7190" width="10.125" style="398" customWidth="1"/>
    <col min="7191" max="7424" width="9" style="398"/>
    <col min="7425" max="7425" width="16.25" style="398" customWidth="1"/>
    <col min="7426" max="7426" width="4.625" style="398" bestFit="1" customWidth="1"/>
    <col min="7427" max="7427" width="26.875" style="398" customWidth="1"/>
    <col min="7428" max="7428" width="12.75" style="398" bestFit="1" customWidth="1"/>
    <col min="7429" max="7429" width="8.625" style="398" bestFit="1" customWidth="1"/>
    <col min="7430" max="7430" width="8.5" style="398" bestFit="1" customWidth="1"/>
    <col min="7431" max="7431" width="10.625" style="398" bestFit="1" customWidth="1"/>
    <col min="7432" max="7432" width="10" style="398" bestFit="1" customWidth="1"/>
    <col min="7433" max="7433" width="12.5" style="398" bestFit="1" customWidth="1"/>
    <col min="7434" max="7434" width="7.125" style="398" customWidth="1"/>
    <col min="7435" max="7435" width="9" style="398" customWidth="1"/>
    <col min="7436" max="7436" width="10.375" style="398" customWidth="1"/>
    <col min="7437" max="7437" width="9.75" style="398" bestFit="1" customWidth="1"/>
    <col min="7438" max="7438" width="6.125" style="398" customWidth="1"/>
    <col min="7439" max="7439" width="9.5" style="398" bestFit="1" customWidth="1"/>
    <col min="7440" max="7440" width="8.375" style="398" customWidth="1"/>
    <col min="7441" max="7441" width="17.125" style="398" bestFit="1" customWidth="1"/>
    <col min="7442" max="7442" width="16.25" style="398" bestFit="1" customWidth="1"/>
    <col min="7443" max="7443" width="11.375" style="398" bestFit="1" customWidth="1"/>
    <col min="7444" max="7444" width="9.625" style="398" customWidth="1"/>
    <col min="7445" max="7445" width="13.25" style="398" bestFit="1" customWidth="1"/>
    <col min="7446" max="7446" width="10.125" style="398" customWidth="1"/>
    <col min="7447" max="7680" width="9" style="398"/>
    <col min="7681" max="7681" width="16.25" style="398" customWidth="1"/>
    <col min="7682" max="7682" width="4.625" style="398" bestFit="1" customWidth="1"/>
    <col min="7683" max="7683" width="26.875" style="398" customWidth="1"/>
    <col min="7684" max="7684" width="12.75" style="398" bestFit="1" customWidth="1"/>
    <col min="7685" max="7685" width="8.625" style="398" bestFit="1" customWidth="1"/>
    <col min="7686" max="7686" width="8.5" style="398" bestFit="1" customWidth="1"/>
    <col min="7687" max="7687" width="10.625" style="398" bestFit="1" customWidth="1"/>
    <col min="7688" max="7688" width="10" style="398" bestFit="1" customWidth="1"/>
    <col min="7689" max="7689" width="12.5" style="398" bestFit="1" customWidth="1"/>
    <col min="7690" max="7690" width="7.125" style="398" customWidth="1"/>
    <col min="7691" max="7691" width="9" style="398" customWidth="1"/>
    <col min="7692" max="7692" width="10.375" style="398" customWidth="1"/>
    <col min="7693" max="7693" width="9.75" style="398" bestFit="1" customWidth="1"/>
    <col min="7694" max="7694" width="6.125" style="398" customWidth="1"/>
    <col min="7695" max="7695" width="9.5" style="398" bestFit="1" customWidth="1"/>
    <col min="7696" max="7696" width="8.375" style="398" customWidth="1"/>
    <col min="7697" max="7697" width="17.125" style="398" bestFit="1" customWidth="1"/>
    <col min="7698" max="7698" width="16.25" style="398" bestFit="1" customWidth="1"/>
    <col min="7699" max="7699" width="11.375" style="398" bestFit="1" customWidth="1"/>
    <col min="7700" max="7700" width="9.625" style="398" customWidth="1"/>
    <col min="7701" max="7701" width="13.25" style="398" bestFit="1" customWidth="1"/>
    <col min="7702" max="7702" width="10.125" style="398" customWidth="1"/>
    <col min="7703" max="7936" width="9" style="398"/>
    <col min="7937" max="7937" width="16.25" style="398" customWidth="1"/>
    <col min="7938" max="7938" width="4.625" style="398" bestFit="1" customWidth="1"/>
    <col min="7939" max="7939" width="26.875" style="398" customWidth="1"/>
    <col min="7940" max="7940" width="12.75" style="398" bestFit="1" customWidth="1"/>
    <col min="7941" max="7941" width="8.625" style="398" bestFit="1" customWidth="1"/>
    <col min="7942" max="7942" width="8.5" style="398" bestFit="1" customWidth="1"/>
    <col min="7943" max="7943" width="10.625" style="398" bestFit="1" customWidth="1"/>
    <col min="7944" max="7944" width="10" style="398" bestFit="1" customWidth="1"/>
    <col min="7945" max="7945" width="12.5" style="398" bestFit="1" customWidth="1"/>
    <col min="7946" max="7946" width="7.125" style="398" customWidth="1"/>
    <col min="7947" max="7947" width="9" style="398" customWidth="1"/>
    <col min="7948" max="7948" width="10.375" style="398" customWidth="1"/>
    <col min="7949" max="7949" width="9.75" style="398" bestFit="1" customWidth="1"/>
    <col min="7950" max="7950" width="6.125" style="398" customWidth="1"/>
    <col min="7951" max="7951" width="9.5" style="398" bestFit="1" customWidth="1"/>
    <col min="7952" max="7952" width="8.375" style="398" customWidth="1"/>
    <col min="7953" max="7953" width="17.125" style="398" bestFit="1" customWidth="1"/>
    <col min="7954" max="7954" width="16.25" style="398" bestFit="1" customWidth="1"/>
    <col min="7955" max="7955" width="11.375" style="398" bestFit="1" customWidth="1"/>
    <col min="7956" max="7956" width="9.625" style="398" customWidth="1"/>
    <col min="7957" max="7957" width="13.25" style="398" bestFit="1" customWidth="1"/>
    <col min="7958" max="7958" width="10.125" style="398" customWidth="1"/>
    <col min="7959" max="8192" width="9" style="398"/>
    <col min="8193" max="8193" width="16.25" style="398" customWidth="1"/>
    <col min="8194" max="8194" width="4.625" style="398" bestFit="1" customWidth="1"/>
    <col min="8195" max="8195" width="26.875" style="398" customWidth="1"/>
    <col min="8196" max="8196" width="12.75" style="398" bestFit="1" customWidth="1"/>
    <col min="8197" max="8197" width="8.625" style="398" bestFit="1" customWidth="1"/>
    <col min="8198" max="8198" width="8.5" style="398" bestFit="1" customWidth="1"/>
    <col min="8199" max="8199" width="10.625" style="398" bestFit="1" customWidth="1"/>
    <col min="8200" max="8200" width="10" style="398" bestFit="1" customWidth="1"/>
    <col min="8201" max="8201" width="12.5" style="398" bestFit="1" customWidth="1"/>
    <col min="8202" max="8202" width="7.125" style="398" customWidth="1"/>
    <col min="8203" max="8203" width="9" style="398" customWidth="1"/>
    <col min="8204" max="8204" width="10.375" style="398" customWidth="1"/>
    <col min="8205" max="8205" width="9.75" style="398" bestFit="1" customWidth="1"/>
    <col min="8206" max="8206" width="6.125" style="398" customWidth="1"/>
    <col min="8207" max="8207" width="9.5" style="398" bestFit="1" customWidth="1"/>
    <col min="8208" max="8208" width="8.375" style="398" customWidth="1"/>
    <col min="8209" max="8209" width="17.125" style="398" bestFit="1" customWidth="1"/>
    <col min="8210" max="8210" width="16.25" style="398" bestFit="1" customWidth="1"/>
    <col min="8211" max="8211" width="11.375" style="398" bestFit="1" customWidth="1"/>
    <col min="8212" max="8212" width="9.625" style="398" customWidth="1"/>
    <col min="8213" max="8213" width="13.25" style="398" bestFit="1" customWidth="1"/>
    <col min="8214" max="8214" width="10.125" style="398" customWidth="1"/>
    <col min="8215" max="8448" width="9" style="398"/>
    <col min="8449" max="8449" width="16.25" style="398" customWidth="1"/>
    <col min="8450" max="8450" width="4.625" style="398" bestFit="1" customWidth="1"/>
    <col min="8451" max="8451" width="26.875" style="398" customWidth="1"/>
    <col min="8452" max="8452" width="12.75" style="398" bestFit="1" customWidth="1"/>
    <col min="8453" max="8453" width="8.625" style="398" bestFit="1" customWidth="1"/>
    <col min="8454" max="8454" width="8.5" style="398" bestFit="1" customWidth="1"/>
    <col min="8455" max="8455" width="10.625" style="398" bestFit="1" customWidth="1"/>
    <col min="8456" max="8456" width="10" style="398" bestFit="1" customWidth="1"/>
    <col min="8457" max="8457" width="12.5" style="398" bestFit="1" customWidth="1"/>
    <col min="8458" max="8458" width="7.125" style="398" customWidth="1"/>
    <col min="8459" max="8459" width="9" style="398" customWidth="1"/>
    <col min="8460" max="8460" width="10.375" style="398" customWidth="1"/>
    <col min="8461" max="8461" width="9.75" style="398" bestFit="1" customWidth="1"/>
    <col min="8462" max="8462" width="6.125" style="398" customWidth="1"/>
    <col min="8463" max="8463" width="9.5" style="398" bestFit="1" customWidth="1"/>
    <col min="8464" max="8464" width="8.375" style="398" customWidth="1"/>
    <col min="8465" max="8465" width="17.125" style="398" bestFit="1" customWidth="1"/>
    <col min="8466" max="8466" width="16.25" style="398" bestFit="1" customWidth="1"/>
    <col min="8467" max="8467" width="11.375" style="398" bestFit="1" customWidth="1"/>
    <col min="8468" max="8468" width="9.625" style="398" customWidth="1"/>
    <col min="8469" max="8469" width="13.25" style="398" bestFit="1" customWidth="1"/>
    <col min="8470" max="8470" width="10.125" style="398" customWidth="1"/>
    <col min="8471" max="8704" width="9" style="398"/>
    <col min="8705" max="8705" width="16.25" style="398" customWidth="1"/>
    <col min="8706" max="8706" width="4.625" style="398" bestFit="1" customWidth="1"/>
    <col min="8707" max="8707" width="26.875" style="398" customWidth="1"/>
    <col min="8708" max="8708" width="12.75" style="398" bestFit="1" customWidth="1"/>
    <col min="8709" max="8709" width="8.625" style="398" bestFit="1" customWidth="1"/>
    <col min="8710" max="8710" width="8.5" style="398" bestFit="1" customWidth="1"/>
    <col min="8711" max="8711" width="10.625" style="398" bestFit="1" customWidth="1"/>
    <col min="8712" max="8712" width="10" style="398" bestFit="1" customWidth="1"/>
    <col min="8713" max="8713" width="12.5" style="398" bestFit="1" customWidth="1"/>
    <col min="8714" max="8714" width="7.125" style="398" customWidth="1"/>
    <col min="8715" max="8715" width="9" style="398" customWidth="1"/>
    <col min="8716" max="8716" width="10.375" style="398" customWidth="1"/>
    <col min="8717" max="8717" width="9.75" style="398" bestFit="1" customWidth="1"/>
    <col min="8718" max="8718" width="6.125" style="398" customWidth="1"/>
    <col min="8719" max="8719" width="9.5" style="398" bestFit="1" customWidth="1"/>
    <col min="8720" max="8720" width="8.375" style="398" customWidth="1"/>
    <col min="8721" max="8721" width="17.125" style="398" bestFit="1" customWidth="1"/>
    <col min="8722" max="8722" width="16.25" style="398" bestFit="1" customWidth="1"/>
    <col min="8723" max="8723" width="11.375" style="398" bestFit="1" customWidth="1"/>
    <col min="8724" max="8724" width="9.625" style="398" customWidth="1"/>
    <col min="8725" max="8725" width="13.25" style="398" bestFit="1" customWidth="1"/>
    <col min="8726" max="8726" width="10.125" style="398" customWidth="1"/>
    <col min="8727" max="8960" width="9" style="398"/>
    <col min="8961" max="8961" width="16.25" style="398" customWidth="1"/>
    <col min="8962" max="8962" width="4.625" style="398" bestFit="1" customWidth="1"/>
    <col min="8963" max="8963" width="26.875" style="398" customWidth="1"/>
    <col min="8964" max="8964" width="12.75" style="398" bestFit="1" customWidth="1"/>
    <col min="8965" max="8965" width="8.625" style="398" bestFit="1" customWidth="1"/>
    <col min="8966" max="8966" width="8.5" style="398" bestFit="1" customWidth="1"/>
    <col min="8967" max="8967" width="10.625" style="398" bestFit="1" customWidth="1"/>
    <col min="8968" max="8968" width="10" style="398" bestFit="1" customWidth="1"/>
    <col min="8969" max="8969" width="12.5" style="398" bestFit="1" customWidth="1"/>
    <col min="8970" max="8970" width="7.125" style="398" customWidth="1"/>
    <col min="8971" max="8971" width="9" style="398" customWidth="1"/>
    <col min="8972" max="8972" width="10.375" style="398" customWidth="1"/>
    <col min="8973" max="8973" width="9.75" style="398" bestFit="1" customWidth="1"/>
    <col min="8974" max="8974" width="6.125" style="398" customWidth="1"/>
    <col min="8975" max="8975" width="9.5" style="398" bestFit="1" customWidth="1"/>
    <col min="8976" max="8976" width="8.375" style="398" customWidth="1"/>
    <col min="8977" max="8977" width="17.125" style="398" bestFit="1" customWidth="1"/>
    <col min="8978" max="8978" width="16.25" style="398" bestFit="1" customWidth="1"/>
    <col min="8979" max="8979" width="11.375" style="398" bestFit="1" customWidth="1"/>
    <col min="8980" max="8980" width="9.625" style="398" customWidth="1"/>
    <col min="8981" max="8981" width="13.25" style="398" bestFit="1" customWidth="1"/>
    <col min="8982" max="8982" width="10.125" style="398" customWidth="1"/>
    <col min="8983" max="9216" width="9" style="398"/>
    <col min="9217" max="9217" width="16.25" style="398" customWidth="1"/>
    <col min="9218" max="9218" width="4.625" style="398" bestFit="1" customWidth="1"/>
    <col min="9219" max="9219" width="26.875" style="398" customWidth="1"/>
    <col min="9220" max="9220" width="12.75" style="398" bestFit="1" customWidth="1"/>
    <col min="9221" max="9221" width="8.625" style="398" bestFit="1" customWidth="1"/>
    <col min="9222" max="9222" width="8.5" style="398" bestFit="1" customWidth="1"/>
    <col min="9223" max="9223" width="10.625" style="398" bestFit="1" customWidth="1"/>
    <col min="9224" max="9224" width="10" style="398" bestFit="1" customWidth="1"/>
    <col min="9225" max="9225" width="12.5" style="398" bestFit="1" customWidth="1"/>
    <col min="9226" max="9226" width="7.125" style="398" customWidth="1"/>
    <col min="9227" max="9227" width="9" style="398" customWidth="1"/>
    <col min="9228" max="9228" width="10.375" style="398" customWidth="1"/>
    <col min="9229" max="9229" width="9.75" style="398" bestFit="1" customWidth="1"/>
    <col min="9230" max="9230" width="6.125" style="398" customWidth="1"/>
    <col min="9231" max="9231" width="9.5" style="398" bestFit="1" customWidth="1"/>
    <col min="9232" max="9232" width="8.375" style="398" customWidth="1"/>
    <col min="9233" max="9233" width="17.125" style="398" bestFit="1" customWidth="1"/>
    <col min="9234" max="9234" width="16.25" style="398" bestFit="1" customWidth="1"/>
    <col min="9235" max="9235" width="11.375" style="398" bestFit="1" customWidth="1"/>
    <col min="9236" max="9236" width="9.625" style="398" customWidth="1"/>
    <col min="9237" max="9237" width="13.25" style="398" bestFit="1" customWidth="1"/>
    <col min="9238" max="9238" width="10.125" style="398" customWidth="1"/>
    <col min="9239" max="9472" width="9" style="398"/>
    <col min="9473" max="9473" width="16.25" style="398" customWidth="1"/>
    <col min="9474" max="9474" width="4.625" style="398" bestFit="1" customWidth="1"/>
    <col min="9475" max="9475" width="26.875" style="398" customWidth="1"/>
    <col min="9476" max="9476" width="12.75" style="398" bestFit="1" customWidth="1"/>
    <col min="9477" max="9477" width="8.625" style="398" bestFit="1" customWidth="1"/>
    <col min="9478" max="9478" width="8.5" style="398" bestFit="1" customWidth="1"/>
    <col min="9479" max="9479" width="10.625" style="398" bestFit="1" customWidth="1"/>
    <col min="9480" max="9480" width="10" style="398" bestFit="1" customWidth="1"/>
    <col min="9481" max="9481" width="12.5" style="398" bestFit="1" customWidth="1"/>
    <col min="9482" max="9482" width="7.125" style="398" customWidth="1"/>
    <col min="9483" max="9483" width="9" style="398" customWidth="1"/>
    <col min="9484" max="9484" width="10.375" style="398" customWidth="1"/>
    <col min="9485" max="9485" width="9.75" style="398" bestFit="1" customWidth="1"/>
    <col min="9486" max="9486" width="6.125" style="398" customWidth="1"/>
    <col min="9487" max="9487" width="9.5" style="398" bestFit="1" customWidth="1"/>
    <col min="9488" max="9488" width="8.375" style="398" customWidth="1"/>
    <col min="9489" max="9489" width="17.125" style="398" bestFit="1" customWidth="1"/>
    <col min="9490" max="9490" width="16.25" style="398" bestFit="1" customWidth="1"/>
    <col min="9491" max="9491" width="11.375" style="398" bestFit="1" customWidth="1"/>
    <col min="9492" max="9492" width="9.625" style="398" customWidth="1"/>
    <col min="9493" max="9493" width="13.25" style="398" bestFit="1" customWidth="1"/>
    <col min="9494" max="9494" width="10.125" style="398" customWidth="1"/>
    <col min="9495" max="9728" width="9" style="398"/>
    <col min="9729" max="9729" width="16.25" style="398" customWidth="1"/>
    <col min="9730" max="9730" width="4.625" style="398" bestFit="1" customWidth="1"/>
    <col min="9731" max="9731" width="26.875" style="398" customWidth="1"/>
    <col min="9732" max="9732" width="12.75" style="398" bestFit="1" customWidth="1"/>
    <col min="9733" max="9733" width="8.625" style="398" bestFit="1" customWidth="1"/>
    <col min="9734" max="9734" width="8.5" style="398" bestFit="1" customWidth="1"/>
    <col min="9735" max="9735" width="10.625" style="398" bestFit="1" customWidth="1"/>
    <col min="9736" max="9736" width="10" style="398" bestFit="1" customWidth="1"/>
    <col min="9737" max="9737" width="12.5" style="398" bestFit="1" customWidth="1"/>
    <col min="9738" max="9738" width="7.125" style="398" customWidth="1"/>
    <col min="9739" max="9739" width="9" style="398" customWidth="1"/>
    <col min="9740" max="9740" width="10.375" style="398" customWidth="1"/>
    <col min="9741" max="9741" width="9.75" style="398" bestFit="1" customWidth="1"/>
    <col min="9742" max="9742" width="6.125" style="398" customWidth="1"/>
    <col min="9743" max="9743" width="9.5" style="398" bestFit="1" customWidth="1"/>
    <col min="9744" max="9744" width="8.375" style="398" customWidth="1"/>
    <col min="9745" max="9745" width="17.125" style="398" bestFit="1" customWidth="1"/>
    <col min="9746" max="9746" width="16.25" style="398" bestFit="1" customWidth="1"/>
    <col min="9747" max="9747" width="11.375" style="398" bestFit="1" customWidth="1"/>
    <col min="9748" max="9748" width="9.625" style="398" customWidth="1"/>
    <col min="9749" max="9749" width="13.25" style="398" bestFit="1" customWidth="1"/>
    <col min="9750" max="9750" width="10.125" style="398" customWidth="1"/>
    <col min="9751" max="9984" width="9" style="398"/>
    <col min="9985" max="9985" width="16.25" style="398" customWidth="1"/>
    <col min="9986" max="9986" width="4.625" style="398" bestFit="1" customWidth="1"/>
    <col min="9987" max="9987" width="26.875" style="398" customWidth="1"/>
    <col min="9988" max="9988" width="12.75" style="398" bestFit="1" customWidth="1"/>
    <col min="9989" max="9989" width="8.625" style="398" bestFit="1" customWidth="1"/>
    <col min="9990" max="9990" width="8.5" style="398" bestFit="1" customWidth="1"/>
    <col min="9991" max="9991" width="10.625" style="398" bestFit="1" customWidth="1"/>
    <col min="9992" max="9992" width="10" style="398" bestFit="1" customWidth="1"/>
    <col min="9993" max="9993" width="12.5" style="398" bestFit="1" customWidth="1"/>
    <col min="9994" max="9994" width="7.125" style="398" customWidth="1"/>
    <col min="9995" max="9995" width="9" style="398" customWidth="1"/>
    <col min="9996" max="9996" width="10.375" style="398" customWidth="1"/>
    <col min="9997" max="9997" width="9.75" style="398" bestFit="1" customWidth="1"/>
    <col min="9998" max="9998" width="6.125" style="398" customWidth="1"/>
    <col min="9999" max="9999" width="9.5" style="398" bestFit="1" customWidth="1"/>
    <col min="10000" max="10000" width="8.375" style="398" customWidth="1"/>
    <col min="10001" max="10001" width="17.125" style="398" bestFit="1" customWidth="1"/>
    <col min="10002" max="10002" width="16.25" style="398" bestFit="1" customWidth="1"/>
    <col min="10003" max="10003" width="11.375" style="398" bestFit="1" customWidth="1"/>
    <col min="10004" max="10004" width="9.625" style="398" customWidth="1"/>
    <col min="10005" max="10005" width="13.25" style="398" bestFit="1" customWidth="1"/>
    <col min="10006" max="10006" width="10.125" style="398" customWidth="1"/>
    <col min="10007" max="10240" width="9" style="398"/>
    <col min="10241" max="10241" width="16.25" style="398" customWidth="1"/>
    <col min="10242" max="10242" width="4.625" style="398" bestFit="1" customWidth="1"/>
    <col min="10243" max="10243" width="26.875" style="398" customWidth="1"/>
    <col min="10244" max="10244" width="12.75" style="398" bestFit="1" customWidth="1"/>
    <col min="10245" max="10245" width="8.625" style="398" bestFit="1" customWidth="1"/>
    <col min="10246" max="10246" width="8.5" style="398" bestFit="1" customWidth="1"/>
    <col min="10247" max="10247" width="10.625" style="398" bestFit="1" customWidth="1"/>
    <col min="10248" max="10248" width="10" style="398" bestFit="1" customWidth="1"/>
    <col min="10249" max="10249" width="12.5" style="398" bestFit="1" customWidth="1"/>
    <col min="10250" max="10250" width="7.125" style="398" customWidth="1"/>
    <col min="10251" max="10251" width="9" style="398" customWidth="1"/>
    <col min="10252" max="10252" width="10.375" style="398" customWidth="1"/>
    <col min="10253" max="10253" width="9.75" style="398" bestFit="1" customWidth="1"/>
    <col min="10254" max="10254" width="6.125" style="398" customWidth="1"/>
    <col min="10255" max="10255" width="9.5" style="398" bestFit="1" customWidth="1"/>
    <col min="10256" max="10256" width="8.375" style="398" customWidth="1"/>
    <col min="10257" max="10257" width="17.125" style="398" bestFit="1" customWidth="1"/>
    <col min="10258" max="10258" width="16.25" style="398" bestFit="1" customWidth="1"/>
    <col min="10259" max="10259" width="11.375" style="398" bestFit="1" customWidth="1"/>
    <col min="10260" max="10260" width="9.625" style="398" customWidth="1"/>
    <col min="10261" max="10261" width="13.25" style="398" bestFit="1" customWidth="1"/>
    <col min="10262" max="10262" width="10.125" style="398" customWidth="1"/>
    <col min="10263" max="10496" width="9" style="398"/>
    <col min="10497" max="10497" width="16.25" style="398" customWidth="1"/>
    <col min="10498" max="10498" width="4.625" style="398" bestFit="1" customWidth="1"/>
    <col min="10499" max="10499" width="26.875" style="398" customWidth="1"/>
    <col min="10500" max="10500" width="12.75" style="398" bestFit="1" customWidth="1"/>
    <col min="10501" max="10501" width="8.625" style="398" bestFit="1" customWidth="1"/>
    <col min="10502" max="10502" width="8.5" style="398" bestFit="1" customWidth="1"/>
    <col min="10503" max="10503" width="10.625" style="398" bestFit="1" customWidth="1"/>
    <col min="10504" max="10504" width="10" style="398" bestFit="1" customWidth="1"/>
    <col min="10505" max="10505" width="12.5" style="398" bestFit="1" customWidth="1"/>
    <col min="10506" max="10506" width="7.125" style="398" customWidth="1"/>
    <col min="10507" max="10507" width="9" style="398" customWidth="1"/>
    <col min="10508" max="10508" width="10.375" style="398" customWidth="1"/>
    <col min="10509" max="10509" width="9.75" style="398" bestFit="1" customWidth="1"/>
    <col min="10510" max="10510" width="6.125" style="398" customWidth="1"/>
    <col min="10511" max="10511" width="9.5" style="398" bestFit="1" customWidth="1"/>
    <col min="10512" max="10512" width="8.375" style="398" customWidth="1"/>
    <col min="10513" max="10513" width="17.125" style="398" bestFit="1" customWidth="1"/>
    <col min="10514" max="10514" width="16.25" style="398" bestFit="1" customWidth="1"/>
    <col min="10515" max="10515" width="11.375" style="398" bestFit="1" customWidth="1"/>
    <col min="10516" max="10516" width="9.625" style="398" customWidth="1"/>
    <col min="10517" max="10517" width="13.25" style="398" bestFit="1" customWidth="1"/>
    <col min="10518" max="10518" width="10.125" style="398" customWidth="1"/>
    <col min="10519" max="10752" width="9" style="398"/>
    <col min="10753" max="10753" width="16.25" style="398" customWidth="1"/>
    <col min="10754" max="10754" width="4.625" style="398" bestFit="1" customWidth="1"/>
    <col min="10755" max="10755" width="26.875" style="398" customWidth="1"/>
    <col min="10756" max="10756" width="12.75" style="398" bestFit="1" customWidth="1"/>
    <col min="10757" max="10757" width="8.625" style="398" bestFit="1" customWidth="1"/>
    <col min="10758" max="10758" width="8.5" style="398" bestFit="1" customWidth="1"/>
    <col min="10759" max="10759" width="10.625" style="398" bestFit="1" customWidth="1"/>
    <col min="10760" max="10760" width="10" style="398" bestFit="1" customWidth="1"/>
    <col min="10761" max="10761" width="12.5" style="398" bestFit="1" customWidth="1"/>
    <col min="10762" max="10762" width="7.125" style="398" customWidth="1"/>
    <col min="10763" max="10763" width="9" style="398" customWidth="1"/>
    <col min="10764" max="10764" width="10.375" style="398" customWidth="1"/>
    <col min="10765" max="10765" width="9.75" style="398" bestFit="1" customWidth="1"/>
    <col min="10766" max="10766" width="6.125" style="398" customWidth="1"/>
    <col min="10767" max="10767" width="9.5" style="398" bestFit="1" customWidth="1"/>
    <col min="10768" max="10768" width="8.375" style="398" customWidth="1"/>
    <col min="10769" max="10769" width="17.125" style="398" bestFit="1" customWidth="1"/>
    <col min="10770" max="10770" width="16.25" style="398" bestFit="1" customWidth="1"/>
    <col min="10771" max="10771" width="11.375" style="398" bestFit="1" customWidth="1"/>
    <col min="10772" max="10772" width="9.625" style="398" customWidth="1"/>
    <col min="10773" max="10773" width="13.25" style="398" bestFit="1" customWidth="1"/>
    <col min="10774" max="10774" width="10.125" style="398" customWidth="1"/>
    <col min="10775" max="11008" width="9" style="398"/>
    <col min="11009" max="11009" width="16.25" style="398" customWidth="1"/>
    <col min="11010" max="11010" width="4.625" style="398" bestFit="1" customWidth="1"/>
    <col min="11011" max="11011" width="26.875" style="398" customWidth="1"/>
    <col min="11012" max="11012" width="12.75" style="398" bestFit="1" customWidth="1"/>
    <col min="11013" max="11013" width="8.625" style="398" bestFit="1" customWidth="1"/>
    <col min="11014" max="11014" width="8.5" style="398" bestFit="1" customWidth="1"/>
    <col min="11015" max="11015" width="10.625" style="398" bestFit="1" customWidth="1"/>
    <col min="11016" max="11016" width="10" style="398" bestFit="1" customWidth="1"/>
    <col min="11017" max="11017" width="12.5" style="398" bestFit="1" customWidth="1"/>
    <col min="11018" max="11018" width="7.125" style="398" customWidth="1"/>
    <col min="11019" max="11019" width="9" style="398" customWidth="1"/>
    <col min="11020" max="11020" width="10.375" style="398" customWidth="1"/>
    <col min="11021" max="11021" width="9.75" style="398" bestFit="1" customWidth="1"/>
    <col min="11022" max="11022" width="6.125" style="398" customWidth="1"/>
    <col min="11023" max="11023" width="9.5" style="398" bestFit="1" customWidth="1"/>
    <col min="11024" max="11024" width="8.375" style="398" customWidth="1"/>
    <col min="11025" max="11025" width="17.125" style="398" bestFit="1" customWidth="1"/>
    <col min="11026" max="11026" width="16.25" style="398" bestFit="1" customWidth="1"/>
    <col min="11027" max="11027" width="11.375" style="398" bestFit="1" customWidth="1"/>
    <col min="11028" max="11028" width="9.625" style="398" customWidth="1"/>
    <col min="11029" max="11029" width="13.25" style="398" bestFit="1" customWidth="1"/>
    <col min="11030" max="11030" width="10.125" style="398" customWidth="1"/>
    <col min="11031" max="11264" width="9" style="398"/>
    <col min="11265" max="11265" width="16.25" style="398" customWidth="1"/>
    <col min="11266" max="11266" width="4.625" style="398" bestFit="1" customWidth="1"/>
    <col min="11267" max="11267" width="26.875" style="398" customWidth="1"/>
    <col min="11268" max="11268" width="12.75" style="398" bestFit="1" customWidth="1"/>
    <col min="11269" max="11269" width="8.625" style="398" bestFit="1" customWidth="1"/>
    <col min="11270" max="11270" width="8.5" style="398" bestFit="1" customWidth="1"/>
    <col min="11271" max="11271" width="10.625" style="398" bestFit="1" customWidth="1"/>
    <col min="11272" max="11272" width="10" style="398" bestFit="1" customWidth="1"/>
    <col min="11273" max="11273" width="12.5" style="398" bestFit="1" customWidth="1"/>
    <col min="11274" max="11274" width="7.125" style="398" customWidth="1"/>
    <col min="11275" max="11275" width="9" style="398" customWidth="1"/>
    <col min="11276" max="11276" width="10.375" style="398" customWidth="1"/>
    <col min="11277" max="11277" width="9.75" style="398" bestFit="1" customWidth="1"/>
    <col min="11278" max="11278" width="6.125" style="398" customWidth="1"/>
    <col min="11279" max="11279" width="9.5" style="398" bestFit="1" customWidth="1"/>
    <col min="11280" max="11280" width="8.375" style="398" customWidth="1"/>
    <col min="11281" max="11281" width="17.125" style="398" bestFit="1" customWidth="1"/>
    <col min="11282" max="11282" width="16.25" style="398" bestFit="1" customWidth="1"/>
    <col min="11283" max="11283" width="11.375" style="398" bestFit="1" customWidth="1"/>
    <col min="11284" max="11284" width="9.625" style="398" customWidth="1"/>
    <col min="11285" max="11285" width="13.25" style="398" bestFit="1" customWidth="1"/>
    <col min="11286" max="11286" width="10.125" style="398" customWidth="1"/>
    <col min="11287" max="11520" width="9" style="398"/>
    <col min="11521" max="11521" width="16.25" style="398" customWidth="1"/>
    <col min="11522" max="11522" width="4.625" style="398" bestFit="1" customWidth="1"/>
    <col min="11523" max="11523" width="26.875" style="398" customWidth="1"/>
    <col min="11524" max="11524" width="12.75" style="398" bestFit="1" customWidth="1"/>
    <col min="11525" max="11525" width="8.625" style="398" bestFit="1" customWidth="1"/>
    <col min="11526" max="11526" width="8.5" style="398" bestFit="1" customWidth="1"/>
    <col min="11527" max="11527" width="10.625" style="398" bestFit="1" customWidth="1"/>
    <col min="11528" max="11528" width="10" style="398" bestFit="1" customWidth="1"/>
    <col min="11529" max="11529" width="12.5" style="398" bestFit="1" customWidth="1"/>
    <col min="11530" max="11530" width="7.125" style="398" customWidth="1"/>
    <col min="11531" max="11531" width="9" style="398" customWidth="1"/>
    <col min="11532" max="11532" width="10.375" style="398" customWidth="1"/>
    <col min="11533" max="11533" width="9.75" style="398" bestFit="1" customWidth="1"/>
    <col min="11534" max="11534" width="6.125" style="398" customWidth="1"/>
    <col min="11535" max="11535" width="9.5" style="398" bestFit="1" customWidth="1"/>
    <col min="11536" max="11536" width="8.375" style="398" customWidth="1"/>
    <col min="11537" max="11537" width="17.125" style="398" bestFit="1" customWidth="1"/>
    <col min="11538" max="11538" width="16.25" style="398" bestFit="1" customWidth="1"/>
    <col min="11539" max="11539" width="11.375" style="398" bestFit="1" customWidth="1"/>
    <col min="11540" max="11540" width="9.625" style="398" customWidth="1"/>
    <col min="11541" max="11541" width="13.25" style="398" bestFit="1" customWidth="1"/>
    <col min="11542" max="11542" width="10.125" style="398" customWidth="1"/>
    <col min="11543" max="11776" width="9" style="398"/>
    <col min="11777" max="11777" width="16.25" style="398" customWidth="1"/>
    <col min="11778" max="11778" width="4.625" style="398" bestFit="1" customWidth="1"/>
    <col min="11779" max="11779" width="26.875" style="398" customWidth="1"/>
    <col min="11780" max="11780" width="12.75" style="398" bestFit="1" customWidth="1"/>
    <col min="11781" max="11781" width="8.625" style="398" bestFit="1" customWidth="1"/>
    <col min="11782" max="11782" width="8.5" style="398" bestFit="1" customWidth="1"/>
    <col min="11783" max="11783" width="10.625" style="398" bestFit="1" customWidth="1"/>
    <col min="11784" max="11784" width="10" style="398" bestFit="1" customWidth="1"/>
    <col min="11785" max="11785" width="12.5" style="398" bestFit="1" customWidth="1"/>
    <col min="11786" max="11786" width="7.125" style="398" customWidth="1"/>
    <col min="11787" max="11787" width="9" style="398" customWidth="1"/>
    <col min="11788" max="11788" width="10.375" style="398" customWidth="1"/>
    <col min="11789" max="11789" width="9.75" style="398" bestFit="1" customWidth="1"/>
    <col min="11790" max="11790" width="6.125" style="398" customWidth="1"/>
    <col min="11791" max="11791" width="9.5" style="398" bestFit="1" customWidth="1"/>
    <col min="11792" max="11792" width="8.375" style="398" customWidth="1"/>
    <col min="11793" max="11793" width="17.125" style="398" bestFit="1" customWidth="1"/>
    <col min="11794" max="11794" width="16.25" style="398" bestFit="1" customWidth="1"/>
    <col min="11795" max="11795" width="11.375" style="398" bestFit="1" customWidth="1"/>
    <col min="11796" max="11796" width="9.625" style="398" customWidth="1"/>
    <col min="11797" max="11797" width="13.25" style="398" bestFit="1" customWidth="1"/>
    <col min="11798" max="11798" width="10.125" style="398" customWidth="1"/>
    <col min="11799" max="12032" width="9" style="398"/>
    <col min="12033" max="12033" width="16.25" style="398" customWidth="1"/>
    <col min="12034" max="12034" width="4.625" style="398" bestFit="1" customWidth="1"/>
    <col min="12035" max="12035" width="26.875" style="398" customWidth="1"/>
    <col min="12036" max="12036" width="12.75" style="398" bestFit="1" customWidth="1"/>
    <col min="12037" max="12037" width="8.625" style="398" bestFit="1" customWidth="1"/>
    <col min="12038" max="12038" width="8.5" style="398" bestFit="1" customWidth="1"/>
    <col min="12039" max="12039" width="10.625" style="398" bestFit="1" customWidth="1"/>
    <col min="12040" max="12040" width="10" style="398" bestFit="1" customWidth="1"/>
    <col min="12041" max="12041" width="12.5" style="398" bestFit="1" customWidth="1"/>
    <col min="12042" max="12042" width="7.125" style="398" customWidth="1"/>
    <col min="12043" max="12043" width="9" style="398" customWidth="1"/>
    <col min="12044" max="12044" width="10.375" style="398" customWidth="1"/>
    <col min="12045" max="12045" width="9.75" style="398" bestFit="1" customWidth="1"/>
    <col min="12046" max="12046" width="6.125" style="398" customWidth="1"/>
    <col min="12047" max="12047" width="9.5" style="398" bestFit="1" customWidth="1"/>
    <col min="12048" max="12048" width="8.375" style="398" customWidth="1"/>
    <col min="12049" max="12049" width="17.125" style="398" bestFit="1" customWidth="1"/>
    <col min="12050" max="12050" width="16.25" style="398" bestFit="1" customWidth="1"/>
    <col min="12051" max="12051" width="11.375" style="398" bestFit="1" customWidth="1"/>
    <col min="12052" max="12052" width="9.625" style="398" customWidth="1"/>
    <col min="12053" max="12053" width="13.25" style="398" bestFit="1" customWidth="1"/>
    <col min="12054" max="12054" width="10.125" style="398" customWidth="1"/>
    <col min="12055" max="12288" width="9" style="398"/>
    <col min="12289" max="12289" width="16.25" style="398" customWidth="1"/>
    <col min="12290" max="12290" width="4.625" style="398" bestFit="1" customWidth="1"/>
    <col min="12291" max="12291" width="26.875" style="398" customWidth="1"/>
    <col min="12292" max="12292" width="12.75" style="398" bestFit="1" customWidth="1"/>
    <col min="12293" max="12293" width="8.625" style="398" bestFit="1" customWidth="1"/>
    <col min="12294" max="12294" width="8.5" style="398" bestFit="1" customWidth="1"/>
    <col min="12295" max="12295" width="10.625" style="398" bestFit="1" customWidth="1"/>
    <col min="12296" max="12296" width="10" style="398" bestFit="1" customWidth="1"/>
    <col min="12297" max="12297" width="12.5" style="398" bestFit="1" customWidth="1"/>
    <col min="12298" max="12298" width="7.125" style="398" customWidth="1"/>
    <col min="12299" max="12299" width="9" style="398" customWidth="1"/>
    <col min="12300" max="12300" width="10.375" style="398" customWidth="1"/>
    <col min="12301" max="12301" width="9.75" style="398" bestFit="1" customWidth="1"/>
    <col min="12302" max="12302" width="6.125" style="398" customWidth="1"/>
    <col min="12303" max="12303" width="9.5" style="398" bestFit="1" customWidth="1"/>
    <col min="12304" max="12304" width="8.375" style="398" customWidth="1"/>
    <col min="12305" max="12305" width="17.125" style="398" bestFit="1" customWidth="1"/>
    <col min="12306" max="12306" width="16.25" style="398" bestFit="1" customWidth="1"/>
    <col min="12307" max="12307" width="11.375" style="398" bestFit="1" customWidth="1"/>
    <col min="12308" max="12308" width="9.625" style="398" customWidth="1"/>
    <col min="12309" max="12309" width="13.25" style="398" bestFit="1" customWidth="1"/>
    <col min="12310" max="12310" width="10.125" style="398" customWidth="1"/>
    <col min="12311" max="12544" width="9" style="398"/>
    <col min="12545" max="12545" width="16.25" style="398" customWidth="1"/>
    <col min="12546" max="12546" width="4.625" style="398" bestFit="1" customWidth="1"/>
    <col min="12547" max="12547" width="26.875" style="398" customWidth="1"/>
    <col min="12548" max="12548" width="12.75" style="398" bestFit="1" customWidth="1"/>
    <col min="12549" max="12549" width="8.625" style="398" bestFit="1" customWidth="1"/>
    <col min="12550" max="12550" width="8.5" style="398" bestFit="1" customWidth="1"/>
    <col min="12551" max="12551" width="10.625" style="398" bestFit="1" customWidth="1"/>
    <col min="12552" max="12552" width="10" style="398" bestFit="1" customWidth="1"/>
    <col min="12553" max="12553" width="12.5" style="398" bestFit="1" customWidth="1"/>
    <col min="12554" max="12554" width="7.125" style="398" customWidth="1"/>
    <col min="12555" max="12555" width="9" style="398" customWidth="1"/>
    <col min="12556" max="12556" width="10.375" style="398" customWidth="1"/>
    <col min="12557" max="12557" width="9.75" style="398" bestFit="1" customWidth="1"/>
    <col min="12558" max="12558" width="6.125" style="398" customWidth="1"/>
    <col min="12559" max="12559" width="9.5" style="398" bestFit="1" customWidth="1"/>
    <col min="12560" max="12560" width="8.375" style="398" customWidth="1"/>
    <col min="12561" max="12561" width="17.125" style="398" bestFit="1" customWidth="1"/>
    <col min="12562" max="12562" width="16.25" style="398" bestFit="1" customWidth="1"/>
    <col min="12563" max="12563" width="11.375" style="398" bestFit="1" customWidth="1"/>
    <col min="12564" max="12564" width="9.625" style="398" customWidth="1"/>
    <col min="12565" max="12565" width="13.25" style="398" bestFit="1" customWidth="1"/>
    <col min="12566" max="12566" width="10.125" style="398" customWidth="1"/>
    <col min="12567" max="12800" width="9" style="398"/>
    <col min="12801" max="12801" width="16.25" style="398" customWidth="1"/>
    <col min="12802" max="12802" width="4.625" style="398" bestFit="1" customWidth="1"/>
    <col min="12803" max="12803" width="26.875" style="398" customWidth="1"/>
    <col min="12804" max="12804" width="12.75" style="398" bestFit="1" customWidth="1"/>
    <col min="12805" max="12805" width="8.625" style="398" bestFit="1" customWidth="1"/>
    <col min="12806" max="12806" width="8.5" style="398" bestFit="1" customWidth="1"/>
    <col min="12807" max="12807" width="10.625" style="398" bestFit="1" customWidth="1"/>
    <col min="12808" max="12808" width="10" style="398" bestFit="1" customWidth="1"/>
    <col min="12809" max="12809" width="12.5" style="398" bestFit="1" customWidth="1"/>
    <col min="12810" max="12810" width="7.125" style="398" customWidth="1"/>
    <col min="12811" max="12811" width="9" style="398" customWidth="1"/>
    <col min="12812" max="12812" width="10.375" style="398" customWidth="1"/>
    <col min="12813" max="12813" width="9.75" style="398" bestFit="1" customWidth="1"/>
    <col min="12814" max="12814" width="6.125" style="398" customWidth="1"/>
    <col min="12815" max="12815" width="9.5" style="398" bestFit="1" customWidth="1"/>
    <col min="12816" max="12816" width="8.375" style="398" customWidth="1"/>
    <col min="12817" max="12817" width="17.125" style="398" bestFit="1" customWidth="1"/>
    <col min="12818" max="12818" width="16.25" style="398" bestFit="1" customWidth="1"/>
    <col min="12819" max="12819" width="11.375" style="398" bestFit="1" customWidth="1"/>
    <col min="12820" max="12820" width="9.625" style="398" customWidth="1"/>
    <col min="12821" max="12821" width="13.25" style="398" bestFit="1" customWidth="1"/>
    <col min="12822" max="12822" width="10.125" style="398" customWidth="1"/>
    <col min="12823" max="13056" width="9" style="398"/>
    <col min="13057" max="13057" width="16.25" style="398" customWidth="1"/>
    <col min="13058" max="13058" width="4.625" style="398" bestFit="1" customWidth="1"/>
    <col min="13059" max="13059" width="26.875" style="398" customWidth="1"/>
    <col min="13060" max="13060" width="12.75" style="398" bestFit="1" customWidth="1"/>
    <col min="13061" max="13061" width="8.625" style="398" bestFit="1" customWidth="1"/>
    <col min="13062" max="13062" width="8.5" style="398" bestFit="1" customWidth="1"/>
    <col min="13063" max="13063" width="10.625" style="398" bestFit="1" customWidth="1"/>
    <col min="13064" max="13064" width="10" style="398" bestFit="1" customWidth="1"/>
    <col min="13065" max="13065" width="12.5" style="398" bestFit="1" customWidth="1"/>
    <col min="13066" max="13066" width="7.125" style="398" customWidth="1"/>
    <col min="13067" max="13067" width="9" style="398" customWidth="1"/>
    <col min="13068" max="13068" width="10.375" style="398" customWidth="1"/>
    <col min="13069" max="13069" width="9.75" style="398" bestFit="1" customWidth="1"/>
    <col min="13070" max="13070" width="6.125" style="398" customWidth="1"/>
    <col min="13071" max="13071" width="9.5" style="398" bestFit="1" customWidth="1"/>
    <col min="13072" max="13072" width="8.375" style="398" customWidth="1"/>
    <col min="13073" max="13073" width="17.125" style="398" bestFit="1" customWidth="1"/>
    <col min="13074" max="13074" width="16.25" style="398" bestFit="1" customWidth="1"/>
    <col min="13075" max="13075" width="11.375" style="398" bestFit="1" customWidth="1"/>
    <col min="13076" max="13076" width="9.625" style="398" customWidth="1"/>
    <col min="13077" max="13077" width="13.25" style="398" bestFit="1" customWidth="1"/>
    <col min="13078" max="13078" width="10.125" style="398" customWidth="1"/>
    <col min="13079" max="13312" width="9" style="398"/>
    <col min="13313" max="13313" width="16.25" style="398" customWidth="1"/>
    <col min="13314" max="13314" width="4.625" style="398" bestFit="1" customWidth="1"/>
    <col min="13315" max="13315" width="26.875" style="398" customWidth="1"/>
    <col min="13316" max="13316" width="12.75" style="398" bestFit="1" customWidth="1"/>
    <col min="13317" max="13317" width="8.625" style="398" bestFit="1" customWidth="1"/>
    <col min="13318" max="13318" width="8.5" style="398" bestFit="1" customWidth="1"/>
    <col min="13319" max="13319" width="10.625" style="398" bestFit="1" customWidth="1"/>
    <col min="13320" max="13320" width="10" style="398" bestFit="1" customWidth="1"/>
    <col min="13321" max="13321" width="12.5" style="398" bestFit="1" customWidth="1"/>
    <col min="13322" max="13322" width="7.125" style="398" customWidth="1"/>
    <col min="13323" max="13323" width="9" style="398" customWidth="1"/>
    <col min="13324" max="13324" width="10.375" style="398" customWidth="1"/>
    <col min="13325" max="13325" width="9.75" style="398" bestFit="1" customWidth="1"/>
    <col min="13326" max="13326" width="6.125" style="398" customWidth="1"/>
    <col min="13327" max="13327" width="9.5" style="398" bestFit="1" customWidth="1"/>
    <col min="13328" max="13328" width="8.375" style="398" customWidth="1"/>
    <col min="13329" max="13329" width="17.125" style="398" bestFit="1" customWidth="1"/>
    <col min="13330" max="13330" width="16.25" style="398" bestFit="1" customWidth="1"/>
    <col min="13331" max="13331" width="11.375" style="398" bestFit="1" customWidth="1"/>
    <col min="13332" max="13332" width="9.625" style="398" customWidth="1"/>
    <col min="13333" max="13333" width="13.25" style="398" bestFit="1" customWidth="1"/>
    <col min="13334" max="13334" width="10.125" style="398" customWidth="1"/>
    <col min="13335" max="13568" width="9" style="398"/>
    <col min="13569" max="13569" width="16.25" style="398" customWidth="1"/>
    <col min="13570" max="13570" width="4.625" style="398" bestFit="1" customWidth="1"/>
    <col min="13571" max="13571" width="26.875" style="398" customWidth="1"/>
    <col min="13572" max="13572" width="12.75" style="398" bestFit="1" customWidth="1"/>
    <col min="13573" max="13573" width="8.625" style="398" bestFit="1" customWidth="1"/>
    <col min="13574" max="13574" width="8.5" style="398" bestFit="1" customWidth="1"/>
    <col min="13575" max="13575" width="10.625" style="398" bestFit="1" customWidth="1"/>
    <col min="13576" max="13576" width="10" style="398" bestFit="1" customWidth="1"/>
    <col min="13577" max="13577" width="12.5" style="398" bestFit="1" customWidth="1"/>
    <col min="13578" max="13578" width="7.125" style="398" customWidth="1"/>
    <col min="13579" max="13579" width="9" style="398" customWidth="1"/>
    <col min="13580" max="13580" width="10.375" style="398" customWidth="1"/>
    <col min="13581" max="13581" width="9.75" style="398" bestFit="1" customWidth="1"/>
    <col min="13582" max="13582" width="6.125" style="398" customWidth="1"/>
    <col min="13583" max="13583" width="9.5" style="398" bestFit="1" customWidth="1"/>
    <col min="13584" max="13584" width="8.375" style="398" customWidth="1"/>
    <col min="13585" max="13585" width="17.125" style="398" bestFit="1" customWidth="1"/>
    <col min="13586" max="13586" width="16.25" style="398" bestFit="1" customWidth="1"/>
    <col min="13587" max="13587" width="11.375" style="398" bestFit="1" customWidth="1"/>
    <col min="13588" max="13588" width="9.625" style="398" customWidth="1"/>
    <col min="13589" max="13589" width="13.25" style="398" bestFit="1" customWidth="1"/>
    <col min="13590" max="13590" width="10.125" style="398" customWidth="1"/>
    <col min="13591" max="13824" width="9" style="398"/>
    <col min="13825" max="13825" width="16.25" style="398" customWidth="1"/>
    <col min="13826" max="13826" width="4.625" style="398" bestFit="1" customWidth="1"/>
    <col min="13827" max="13827" width="26.875" style="398" customWidth="1"/>
    <col min="13828" max="13828" width="12.75" style="398" bestFit="1" customWidth="1"/>
    <col min="13829" max="13829" width="8.625" style="398" bestFit="1" customWidth="1"/>
    <col min="13830" max="13830" width="8.5" style="398" bestFit="1" customWidth="1"/>
    <col min="13831" max="13831" width="10.625" style="398" bestFit="1" customWidth="1"/>
    <col min="13832" max="13832" width="10" style="398" bestFit="1" customWidth="1"/>
    <col min="13833" max="13833" width="12.5" style="398" bestFit="1" customWidth="1"/>
    <col min="13834" max="13834" width="7.125" style="398" customWidth="1"/>
    <col min="13835" max="13835" width="9" style="398" customWidth="1"/>
    <col min="13836" max="13836" width="10.375" style="398" customWidth="1"/>
    <col min="13837" max="13837" width="9.75" style="398" bestFit="1" customWidth="1"/>
    <col min="13838" max="13838" width="6.125" style="398" customWidth="1"/>
    <col min="13839" max="13839" width="9.5" style="398" bestFit="1" customWidth="1"/>
    <col min="13840" max="13840" width="8.375" style="398" customWidth="1"/>
    <col min="13841" max="13841" width="17.125" style="398" bestFit="1" customWidth="1"/>
    <col min="13842" max="13842" width="16.25" style="398" bestFit="1" customWidth="1"/>
    <col min="13843" max="13843" width="11.375" style="398" bestFit="1" customWidth="1"/>
    <col min="13844" max="13844" width="9.625" style="398" customWidth="1"/>
    <col min="13845" max="13845" width="13.25" style="398" bestFit="1" customWidth="1"/>
    <col min="13846" max="13846" width="10.125" style="398" customWidth="1"/>
    <col min="13847" max="14080" width="9" style="398"/>
    <col min="14081" max="14081" width="16.25" style="398" customWidth="1"/>
    <col min="14082" max="14082" width="4.625" style="398" bestFit="1" customWidth="1"/>
    <col min="14083" max="14083" width="26.875" style="398" customWidth="1"/>
    <col min="14084" max="14084" width="12.75" style="398" bestFit="1" customWidth="1"/>
    <col min="14085" max="14085" width="8.625" style="398" bestFit="1" customWidth="1"/>
    <col min="14086" max="14086" width="8.5" style="398" bestFit="1" customWidth="1"/>
    <col min="14087" max="14087" width="10.625" style="398" bestFit="1" customWidth="1"/>
    <col min="14088" max="14088" width="10" style="398" bestFit="1" customWidth="1"/>
    <col min="14089" max="14089" width="12.5" style="398" bestFit="1" customWidth="1"/>
    <col min="14090" max="14090" width="7.125" style="398" customWidth="1"/>
    <col min="14091" max="14091" width="9" style="398" customWidth="1"/>
    <col min="14092" max="14092" width="10.375" style="398" customWidth="1"/>
    <col min="14093" max="14093" width="9.75" style="398" bestFit="1" customWidth="1"/>
    <col min="14094" max="14094" width="6.125" style="398" customWidth="1"/>
    <col min="14095" max="14095" width="9.5" style="398" bestFit="1" customWidth="1"/>
    <col min="14096" max="14096" width="8.375" style="398" customWidth="1"/>
    <col min="14097" max="14097" width="17.125" style="398" bestFit="1" customWidth="1"/>
    <col min="14098" max="14098" width="16.25" style="398" bestFit="1" customWidth="1"/>
    <col min="14099" max="14099" width="11.375" style="398" bestFit="1" customWidth="1"/>
    <col min="14100" max="14100" width="9.625" style="398" customWidth="1"/>
    <col min="14101" max="14101" width="13.25" style="398" bestFit="1" customWidth="1"/>
    <col min="14102" max="14102" width="10.125" style="398" customWidth="1"/>
    <col min="14103" max="14336" width="9" style="398"/>
    <col min="14337" max="14337" width="16.25" style="398" customWidth="1"/>
    <col min="14338" max="14338" width="4.625" style="398" bestFit="1" customWidth="1"/>
    <col min="14339" max="14339" width="26.875" style="398" customWidth="1"/>
    <col min="14340" max="14340" width="12.75" style="398" bestFit="1" customWidth="1"/>
    <col min="14341" max="14341" width="8.625" style="398" bestFit="1" customWidth="1"/>
    <col min="14342" max="14342" width="8.5" style="398" bestFit="1" customWidth="1"/>
    <col min="14343" max="14343" width="10.625" style="398" bestFit="1" customWidth="1"/>
    <col min="14344" max="14344" width="10" style="398" bestFit="1" customWidth="1"/>
    <col min="14345" max="14345" width="12.5" style="398" bestFit="1" customWidth="1"/>
    <col min="14346" max="14346" width="7.125" style="398" customWidth="1"/>
    <col min="14347" max="14347" width="9" style="398" customWidth="1"/>
    <col min="14348" max="14348" width="10.375" style="398" customWidth="1"/>
    <col min="14349" max="14349" width="9.75" style="398" bestFit="1" customWidth="1"/>
    <col min="14350" max="14350" width="6.125" style="398" customWidth="1"/>
    <col min="14351" max="14351" width="9.5" style="398" bestFit="1" customWidth="1"/>
    <col min="14352" max="14352" width="8.375" style="398" customWidth="1"/>
    <col min="14353" max="14353" width="17.125" style="398" bestFit="1" customWidth="1"/>
    <col min="14354" max="14354" width="16.25" style="398" bestFit="1" customWidth="1"/>
    <col min="14355" max="14355" width="11.375" style="398" bestFit="1" customWidth="1"/>
    <col min="14356" max="14356" width="9.625" style="398" customWidth="1"/>
    <col min="14357" max="14357" width="13.25" style="398" bestFit="1" customWidth="1"/>
    <col min="14358" max="14358" width="10.125" style="398" customWidth="1"/>
    <col min="14359" max="14592" width="9" style="398"/>
    <col min="14593" max="14593" width="16.25" style="398" customWidth="1"/>
    <col min="14594" max="14594" width="4.625" style="398" bestFit="1" customWidth="1"/>
    <col min="14595" max="14595" width="26.875" style="398" customWidth="1"/>
    <col min="14596" max="14596" width="12.75" style="398" bestFit="1" customWidth="1"/>
    <col min="14597" max="14597" width="8.625" style="398" bestFit="1" customWidth="1"/>
    <col min="14598" max="14598" width="8.5" style="398" bestFit="1" customWidth="1"/>
    <col min="14599" max="14599" width="10.625" style="398" bestFit="1" customWidth="1"/>
    <col min="14600" max="14600" width="10" style="398" bestFit="1" customWidth="1"/>
    <col min="14601" max="14601" width="12.5" style="398" bestFit="1" customWidth="1"/>
    <col min="14602" max="14602" width="7.125" style="398" customWidth="1"/>
    <col min="14603" max="14603" width="9" style="398" customWidth="1"/>
    <col min="14604" max="14604" width="10.375" style="398" customWidth="1"/>
    <col min="14605" max="14605" width="9.75" style="398" bestFit="1" customWidth="1"/>
    <col min="14606" max="14606" width="6.125" style="398" customWidth="1"/>
    <col min="14607" max="14607" width="9.5" style="398" bestFit="1" customWidth="1"/>
    <col min="14608" max="14608" width="8.375" style="398" customWidth="1"/>
    <col min="14609" max="14609" width="17.125" style="398" bestFit="1" customWidth="1"/>
    <col min="14610" max="14610" width="16.25" style="398" bestFit="1" customWidth="1"/>
    <col min="14611" max="14611" width="11.375" style="398" bestFit="1" customWidth="1"/>
    <col min="14612" max="14612" width="9.625" style="398" customWidth="1"/>
    <col min="14613" max="14613" width="13.25" style="398" bestFit="1" customWidth="1"/>
    <col min="14614" max="14614" width="10.125" style="398" customWidth="1"/>
    <col min="14615" max="14848" width="9" style="398"/>
    <col min="14849" max="14849" width="16.25" style="398" customWidth="1"/>
    <col min="14850" max="14850" width="4.625" style="398" bestFit="1" customWidth="1"/>
    <col min="14851" max="14851" width="26.875" style="398" customWidth="1"/>
    <col min="14852" max="14852" width="12.75" style="398" bestFit="1" customWidth="1"/>
    <col min="14853" max="14853" width="8.625" style="398" bestFit="1" customWidth="1"/>
    <col min="14854" max="14854" width="8.5" style="398" bestFit="1" customWidth="1"/>
    <col min="14855" max="14855" width="10.625" style="398" bestFit="1" customWidth="1"/>
    <col min="14856" max="14856" width="10" style="398" bestFit="1" customWidth="1"/>
    <col min="14857" max="14857" width="12.5" style="398" bestFit="1" customWidth="1"/>
    <col min="14858" max="14858" width="7.125" style="398" customWidth="1"/>
    <col min="14859" max="14859" width="9" style="398" customWidth="1"/>
    <col min="14860" max="14860" width="10.375" style="398" customWidth="1"/>
    <col min="14861" max="14861" width="9.75" style="398" bestFit="1" customWidth="1"/>
    <col min="14862" max="14862" width="6.125" style="398" customWidth="1"/>
    <col min="14863" max="14863" width="9.5" style="398" bestFit="1" customWidth="1"/>
    <col min="14864" max="14864" width="8.375" style="398" customWidth="1"/>
    <col min="14865" max="14865" width="17.125" style="398" bestFit="1" customWidth="1"/>
    <col min="14866" max="14866" width="16.25" style="398" bestFit="1" customWidth="1"/>
    <col min="14867" max="14867" width="11.375" style="398" bestFit="1" customWidth="1"/>
    <col min="14868" max="14868" width="9.625" style="398" customWidth="1"/>
    <col min="14869" max="14869" width="13.25" style="398" bestFit="1" customWidth="1"/>
    <col min="14870" max="14870" width="10.125" style="398" customWidth="1"/>
    <col min="14871" max="15104" width="9" style="398"/>
    <col min="15105" max="15105" width="16.25" style="398" customWidth="1"/>
    <col min="15106" max="15106" width="4.625" style="398" bestFit="1" customWidth="1"/>
    <col min="15107" max="15107" width="26.875" style="398" customWidth="1"/>
    <col min="15108" max="15108" width="12.75" style="398" bestFit="1" customWidth="1"/>
    <col min="15109" max="15109" width="8.625" style="398" bestFit="1" customWidth="1"/>
    <col min="15110" max="15110" width="8.5" style="398" bestFit="1" customWidth="1"/>
    <col min="15111" max="15111" width="10.625" style="398" bestFit="1" customWidth="1"/>
    <col min="15112" max="15112" width="10" style="398" bestFit="1" customWidth="1"/>
    <col min="15113" max="15113" width="12.5" style="398" bestFit="1" customWidth="1"/>
    <col min="15114" max="15114" width="7.125" style="398" customWidth="1"/>
    <col min="15115" max="15115" width="9" style="398" customWidth="1"/>
    <col min="15116" max="15116" width="10.375" style="398" customWidth="1"/>
    <col min="15117" max="15117" width="9.75" style="398" bestFit="1" customWidth="1"/>
    <col min="15118" max="15118" width="6.125" style="398" customWidth="1"/>
    <col min="15119" max="15119" width="9.5" style="398" bestFit="1" customWidth="1"/>
    <col min="15120" max="15120" width="8.375" style="398" customWidth="1"/>
    <col min="15121" max="15121" width="17.125" style="398" bestFit="1" customWidth="1"/>
    <col min="15122" max="15122" width="16.25" style="398" bestFit="1" customWidth="1"/>
    <col min="15123" max="15123" width="11.375" style="398" bestFit="1" customWidth="1"/>
    <col min="15124" max="15124" width="9.625" style="398" customWidth="1"/>
    <col min="15125" max="15125" width="13.25" style="398" bestFit="1" customWidth="1"/>
    <col min="15126" max="15126" width="10.125" style="398" customWidth="1"/>
    <col min="15127" max="15360" width="9" style="398"/>
    <col min="15361" max="15361" width="16.25" style="398" customWidth="1"/>
    <col min="15362" max="15362" width="4.625" style="398" bestFit="1" customWidth="1"/>
    <col min="15363" max="15363" width="26.875" style="398" customWidth="1"/>
    <col min="15364" max="15364" width="12.75" style="398" bestFit="1" customWidth="1"/>
    <col min="15365" max="15365" width="8.625" style="398" bestFit="1" customWidth="1"/>
    <col min="15366" max="15366" width="8.5" style="398" bestFit="1" customWidth="1"/>
    <col min="15367" max="15367" width="10.625" style="398" bestFit="1" customWidth="1"/>
    <col min="15368" max="15368" width="10" style="398" bestFit="1" customWidth="1"/>
    <col min="15369" max="15369" width="12.5" style="398" bestFit="1" customWidth="1"/>
    <col min="15370" max="15370" width="7.125" style="398" customWidth="1"/>
    <col min="15371" max="15371" width="9" style="398" customWidth="1"/>
    <col min="15372" max="15372" width="10.375" style="398" customWidth="1"/>
    <col min="15373" max="15373" width="9.75" style="398" bestFit="1" customWidth="1"/>
    <col min="15374" max="15374" width="6.125" style="398" customWidth="1"/>
    <col min="15375" max="15375" width="9.5" style="398" bestFit="1" customWidth="1"/>
    <col min="15376" max="15376" width="8.375" style="398" customWidth="1"/>
    <col min="15377" max="15377" width="17.125" style="398" bestFit="1" customWidth="1"/>
    <col min="15378" max="15378" width="16.25" style="398" bestFit="1" customWidth="1"/>
    <col min="15379" max="15379" width="11.375" style="398" bestFit="1" customWidth="1"/>
    <col min="15380" max="15380" width="9.625" style="398" customWidth="1"/>
    <col min="15381" max="15381" width="13.25" style="398" bestFit="1" customWidth="1"/>
    <col min="15382" max="15382" width="10.125" style="398" customWidth="1"/>
    <col min="15383" max="15616" width="9" style="398"/>
    <col min="15617" max="15617" width="16.25" style="398" customWidth="1"/>
    <col min="15618" max="15618" width="4.625" style="398" bestFit="1" customWidth="1"/>
    <col min="15619" max="15619" width="26.875" style="398" customWidth="1"/>
    <col min="15620" max="15620" width="12.75" style="398" bestFit="1" customWidth="1"/>
    <col min="15621" max="15621" width="8.625" style="398" bestFit="1" customWidth="1"/>
    <col min="15622" max="15622" width="8.5" style="398" bestFit="1" customWidth="1"/>
    <col min="15623" max="15623" width="10.625" style="398" bestFit="1" customWidth="1"/>
    <col min="15624" max="15624" width="10" style="398" bestFit="1" customWidth="1"/>
    <col min="15625" max="15625" width="12.5" style="398" bestFit="1" customWidth="1"/>
    <col min="15626" max="15626" width="7.125" style="398" customWidth="1"/>
    <col min="15627" max="15627" width="9" style="398" customWidth="1"/>
    <col min="15628" max="15628" width="10.375" style="398" customWidth="1"/>
    <col min="15629" max="15629" width="9.75" style="398" bestFit="1" customWidth="1"/>
    <col min="15630" max="15630" width="6.125" style="398" customWidth="1"/>
    <col min="15631" max="15631" width="9.5" style="398" bestFit="1" customWidth="1"/>
    <col min="15632" max="15632" width="8.375" style="398" customWidth="1"/>
    <col min="15633" max="15633" width="17.125" style="398" bestFit="1" customWidth="1"/>
    <col min="15634" max="15634" width="16.25" style="398" bestFit="1" customWidth="1"/>
    <col min="15635" max="15635" width="11.375" style="398" bestFit="1" customWidth="1"/>
    <col min="15636" max="15636" width="9.625" style="398" customWidth="1"/>
    <col min="15637" max="15637" width="13.25" style="398" bestFit="1" customWidth="1"/>
    <col min="15638" max="15638" width="10.125" style="398" customWidth="1"/>
    <col min="15639" max="15872" width="9" style="398"/>
    <col min="15873" max="15873" width="16.25" style="398" customWidth="1"/>
    <col min="15874" max="15874" width="4.625" style="398" bestFit="1" customWidth="1"/>
    <col min="15875" max="15875" width="26.875" style="398" customWidth="1"/>
    <col min="15876" max="15876" width="12.75" style="398" bestFit="1" customWidth="1"/>
    <col min="15877" max="15877" width="8.625" style="398" bestFit="1" customWidth="1"/>
    <col min="15878" max="15878" width="8.5" style="398" bestFit="1" customWidth="1"/>
    <col min="15879" max="15879" width="10.625" style="398" bestFit="1" customWidth="1"/>
    <col min="15880" max="15880" width="10" style="398" bestFit="1" customWidth="1"/>
    <col min="15881" max="15881" width="12.5" style="398" bestFit="1" customWidth="1"/>
    <col min="15882" max="15882" width="7.125" style="398" customWidth="1"/>
    <col min="15883" max="15883" width="9" style="398" customWidth="1"/>
    <col min="15884" max="15884" width="10.375" style="398" customWidth="1"/>
    <col min="15885" max="15885" width="9.75" style="398" bestFit="1" customWidth="1"/>
    <col min="15886" max="15886" width="6.125" style="398" customWidth="1"/>
    <col min="15887" max="15887" width="9.5" style="398" bestFit="1" customWidth="1"/>
    <col min="15888" max="15888" width="8.375" style="398" customWidth="1"/>
    <col min="15889" max="15889" width="17.125" style="398" bestFit="1" customWidth="1"/>
    <col min="15890" max="15890" width="16.25" style="398" bestFit="1" customWidth="1"/>
    <col min="15891" max="15891" width="11.375" style="398" bestFit="1" customWidth="1"/>
    <col min="15892" max="15892" width="9.625" style="398" customWidth="1"/>
    <col min="15893" max="15893" width="13.25" style="398" bestFit="1" customWidth="1"/>
    <col min="15894" max="15894" width="10.125" style="398" customWidth="1"/>
    <col min="15895" max="16128" width="9" style="398"/>
    <col min="16129" max="16129" width="16.25" style="398" customWidth="1"/>
    <col min="16130" max="16130" width="4.625" style="398" bestFit="1" customWidth="1"/>
    <col min="16131" max="16131" width="26.875" style="398" customWidth="1"/>
    <col min="16132" max="16132" width="12.75" style="398" bestFit="1" customWidth="1"/>
    <col min="16133" max="16133" width="8.625" style="398" bestFit="1" customWidth="1"/>
    <col min="16134" max="16134" width="8.5" style="398" bestFit="1" customWidth="1"/>
    <col min="16135" max="16135" width="10.625" style="398" bestFit="1" customWidth="1"/>
    <col min="16136" max="16136" width="10" style="398" bestFit="1" customWidth="1"/>
    <col min="16137" max="16137" width="12.5" style="398" bestFit="1" customWidth="1"/>
    <col min="16138" max="16138" width="7.125" style="398" customWidth="1"/>
    <col min="16139" max="16139" width="9" style="398" customWidth="1"/>
    <col min="16140" max="16140" width="10.375" style="398" customWidth="1"/>
    <col min="16141" max="16141" width="9.75" style="398" bestFit="1" customWidth="1"/>
    <col min="16142" max="16142" width="6.125" style="398" customWidth="1"/>
    <col min="16143" max="16143" width="9.5" style="398" bestFit="1" customWidth="1"/>
    <col min="16144" max="16144" width="8.375" style="398" customWidth="1"/>
    <col min="16145" max="16145" width="17.125" style="398" bestFit="1" customWidth="1"/>
    <col min="16146" max="16146" width="16.25" style="398" bestFit="1" customWidth="1"/>
    <col min="16147" max="16147" width="11.375" style="398" bestFit="1" customWidth="1"/>
    <col min="16148" max="16148" width="9.625" style="398" customWidth="1"/>
    <col min="16149" max="16149" width="13.25" style="398" bestFit="1" customWidth="1"/>
    <col min="16150" max="16150" width="10.125" style="398" customWidth="1"/>
    <col min="16151" max="16384" width="9" style="398"/>
  </cols>
  <sheetData>
    <row r="1" spans="1:50" ht="21" customHeight="1">
      <c r="A1" s="526"/>
    </row>
    <row r="2" spans="1:50" ht="15.75">
      <c r="C2" s="525"/>
      <c r="F2" s="524"/>
      <c r="G2" s="524"/>
      <c r="H2" s="524"/>
      <c r="L2" s="523" t="s">
        <v>751</v>
      </c>
      <c r="M2" s="523"/>
      <c r="N2" s="523"/>
      <c r="O2" s="523"/>
      <c r="P2" s="523"/>
      <c r="Q2" s="523"/>
      <c r="R2" s="523"/>
      <c r="S2" s="522"/>
      <c r="T2" s="521"/>
      <c r="U2" s="521"/>
      <c r="V2" s="520" t="s">
        <v>1057</v>
      </c>
    </row>
    <row r="3" spans="1:50" ht="19.5" customHeight="1">
      <c r="A3" s="519" t="s">
        <v>1</v>
      </c>
      <c r="N3" s="518"/>
      <c r="O3" s="518"/>
      <c r="V3" s="517" t="s">
        <v>2</v>
      </c>
    </row>
    <row r="4" spans="1:50" ht="12" thickBot="1">
      <c r="A4" s="502" t="s">
        <v>3</v>
      </c>
      <c r="B4" s="502" t="s">
        <v>4</v>
      </c>
      <c r="C4" s="502"/>
      <c r="D4" s="502" t="s">
        <v>5</v>
      </c>
      <c r="E4" s="502" t="s">
        <v>6</v>
      </c>
      <c r="F4" s="502"/>
      <c r="G4" s="502"/>
      <c r="H4" s="502"/>
      <c r="I4" s="496" t="s">
        <v>7</v>
      </c>
      <c r="J4" s="496" t="s">
        <v>8</v>
      </c>
      <c r="K4" s="501" t="s">
        <v>9</v>
      </c>
      <c r="L4" s="501" t="s">
        <v>10</v>
      </c>
      <c r="M4" s="516" t="s">
        <v>11</v>
      </c>
      <c r="N4" s="515" t="s">
        <v>12</v>
      </c>
      <c r="O4" s="514"/>
      <c r="P4" s="513"/>
      <c r="Q4" s="496" t="s">
        <v>13</v>
      </c>
      <c r="R4" s="507" t="s">
        <v>14</v>
      </c>
      <c r="S4" s="507"/>
      <c r="T4" s="507"/>
      <c r="U4" s="512" t="s">
        <v>15</v>
      </c>
      <c r="V4" s="511" t="s">
        <v>16</v>
      </c>
    </row>
    <row r="5" spans="1:50">
      <c r="A5" s="502"/>
      <c r="B5" s="502"/>
      <c r="C5" s="502"/>
      <c r="D5" s="502"/>
      <c r="E5" s="502"/>
      <c r="F5" s="502"/>
      <c r="G5" s="502"/>
      <c r="H5" s="502"/>
      <c r="I5" s="496"/>
      <c r="J5" s="496"/>
      <c r="K5" s="501"/>
      <c r="L5" s="501"/>
      <c r="M5" s="500"/>
      <c r="N5" s="510" t="s">
        <v>17</v>
      </c>
      <c r="O5" s="509" t="s">
        <v>18</v>
      </c>
      <c r="P5" s="508" t="s">
        <v>19</v>
      </c>
      <c r="Q5" s="496"/>
      <c r="R5" s="507"/>
      <c r="S5" s="507"/>
      <c r="T5" s="507"/>
      <c r="U5" s="492"/>
      <c r="V5" s="491"/>
    </row>
    <row r="6" spans="1:50">
      <c r="A6" s="502"/>
      <c r="B6" s="502"/>
      <c r="C6" s="502"/>
      <c r="D6" s="502"/>
      <c r="E6" s="502" t="s">
        <v>5</v>
      </c>
      <c r="F6" s="506" t="s">
        <v>20</v>
      </c>
      <c r="G6" s="506" t="s">
        <v>21</v>
      </c>
      <c r="H6" s="506" t="s">
        <v>22</v>
      </c>
      <c r="I6" s="496"/>
      <c r="J6" s="496"/>
      <c r="K6" s="501"/>
      <c r="L6" s="501"/>
      <c r="M6" s="500"/>
      <c r="N6" s="499"/>
      <c r="O6" s="498"/>
      <c r="P6" s="497"/>
      <c r="Q6" s="496"/>
      <c r="R6" s="505" t="s">
        <v>23</v>
      </c>
      <c r="S6" s="504" t="s">
        <v>24</v>
      </c>
      <c r="T6" s="503" t="s">
        <v>25</v>
      </c>
      <c r="U6" s="492"/>
      <c r="V6" s="491"/>
    </row>
    <row r="7" spans="1:50">
      <c r="A7" s="502"/>
      <c r="B7" s="502"/>
      <c r="C7" s="502"/>
      <c r="D7" s="502"/>
      <c r="E7" s="502"/>
      <c r="F7" s="502"/>
      <c r="G7" s="502"/>
      <c r="H7" s="502"/>
      <c r="I7" s="496"/>
      <c r="J7" s="496"/>
      <c r="K7" s="501"/>
      <c r="L7" s="501"/>
      <c r="M7" s="500"/>
      <c r="N7" s="499"/>
      <c r="O7" s="498"/>
      <c r="P7" s="497"/>
      <c r="Q7" s="496"/>
      <c r="R7" s="495"/>
      <c r="S7" s="494"/>
      <c r="T7" s="493"/>
      <c r="U7" s="492"/>
      <c r="V7" s="491"/>
    </row>
    <row r="8" spans="1:50">
      <c r="A8" s="488"/>
      <c r="B8" s="490"/>
      <c r="C8" s="489"/>
      <c r="D8" s="488"/>
      <c r="E8" s="481"/>
      <c r="F8" s="481"/>
      <c r="G8" s="481"/>
      <c r="H8" s="481"/>
      <c r="I8" s="481"/>
      <c r="J8" s="481"/>
      <c r="K8" s="487"/>
      <c r="L8" s="487"/>
      <c r="M8" s="486"/>
      <c r="N8" s="485"/>
      <c r="O8" s="484"/>
      <c r="P8" s="483"/>
      <c r="Q8" s="481"/>
      <c r="R8" s="482"/>
      <c r="S8" s="481"/>
      <c r="T8" s="481"/>
      <c r="U8" s="480"/>
      <c r="V8" s="479"/>
      <c r="W8" s="478"/>
      <c r="X8" s="477" t="s">
        <v>1056</v>
      </c>
      <c r="Y8" s="476" t="s">
        <v>26</v>
      </c>
    </row>
    <row r="9" spans="1:50" ht="52.5">
      <c r="A9" s="475" t="s">
        <v>1055</v>
      </c>
      <c r="B9" s="474"/>
      <c r="C9" s="473" t="s">
        <v>1054</v>
      </c>
      <c r="D9" s="466" t="s">
        <v>1053</v>
      </c>
      <c r="E9" s="460" t="s">
        <v>854</v>
      </c>
      <c r="F9" s="460">
        <v>2.754</v>
      </c>
      <c r="G9" s="460">
        <v>420</v>
      </c>
      <c r="H9" s="460">
        <v>110</v>
      </c>
      <c r="I9" s="460" t="s">
        <v>1051</v>
      </c>
      <c r="J9" s="460">
        <v>2097</v>
      </c>
      <c r="K9" s="465">
        <v>3744</v>
      </c>
      <c r="L9" s="465">
        <v>1482</v>
      </c>
      <c r="M9" s="464" t="s">
        <v>34</v>
      </c>
      <c r="N9" s="472">
        <v>12.09</v>
      </c>
      <c r="O9" s="471">
        <f>IF(N9&gt;0,1/N9*37.7*68.6,"")</f>
        <v>213.91397849462365</v>
      </c>
      <c r="P9" s="461">
        <v>13.45</v>
      </c>
      <c r="Q9" s="460" t="s">
        <v>1050</v>
      </c>
      <c r="R9" s="460" t="s">
        <v>1049</v>
      </c>
      <c r="S9" s="460" t="s">
        <v>38</v>
      </c>
      <c r="T9" s="460"/>
      <c r="U9" s="470"/>
      <c r="V9" s="458" t="str">
        <f>IF(Y9&lt;95,"",Y9)</f>
        <v/>
      </c>
      <c r="W9" s="446"/>
      <c r="X9" s="457" t="s">
        <v>1048</v>
      </c>
      <c r="Y9" s="456">
        <f>IFERROR(ROUNDDOWN(N9/P9*100,0),"")</f>
        <v>89</v>
      </c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</row>
    <row r="10" spans="1:50" ht="52.5">
      <c r="A10" s="469"/>
      <c r="B10" s="468"/>
      <c r="C10" s="467"/>
      <c r="D10" s="466" t="s">
        <v>1052</v>
      </c>
      <c r="E10" s="460" t="s">
        <v>854</v>
      </c>
      <c r="F10" s="460">
        <v>2.754</v>
      </c>
      <c r="G10" s="460">
        <v>420</v>
      </c>
      <c r="H10" s="460">
        <v>110</v>
      </c>
      <c r="I10" s="460" t="s">
        <v>1051</v>
      </c>
      <c r="J10" s="460">
        <v>2097</v>
      </c>
      <c r="K10" s="465">
        <v>3744</v>
      </c>
      <c r="L10" s="465">
        <v>1482</v>
      </c>
      <c r="M10" s="464" t="s">
        <v>34</v>
      </c>
      <c r="N10" s="463">
        <v>12.09</v>
      </c>
      <c r="O10" s="462">
        <f>IF(N10&gt;0,1/N10*37.7*68.6,"")</f>
        <v>213.91397849462365</v>
      </c>
      <c r="P10" s="461">
        <v>13.45</v>
      </c>
      <c r="Q10" s="460" t="s">
        <v>1050</v>
      </c>
      <c r="R10" s="460" t="s">
        <v>1049</v>
      </c>
      <c r="S10" s="460" t="s">
        <v>38</v>
      </c>
      <c r="T10" s="460"/>
      <c r="U10" s="459"/>
      <c r="V10" s="458" t="str">
        <f>IF(Y10&lt;95,"",Y10)</f>
        <v/>
      </c>
      <c r="W10" s="446"/>
      <c r="X10" s="457" t="s">
        <v>1048</v>
      </c>
      <c r="Y10" s="456">
        <f>IFERROR(ROUNDDOWN(N10/P10*100,0),"")</f>
        <v>89</v>
      </c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</row>
    <row r="11" spans="1:50" ht="22.5">
      <c r="A11" s="443"/>
      <c r="B11" s="455" t="s">
        <v>972</v>
      </c>
      <c r="C11" s="444" t="s">
        <v>1047</v>
      </c>
      <c r="D11" s="435" t="s">
        <v>1046</v>
      </c>
      <c r="E11" s="427" t="s">
        <v>864</v>
      </c>
      <c r="F11" s="434" t="s">
        <v>977</v>
      </c>
      <c r="G11" s="427" t="s">
        <v>985</v>
      </c>
      <c r="H11" s="427" t="s">
        <v>32</v>
      </c>
      <c r="I11" s="427" t="s">
        <v>58</v>
      </c>
      <c r="J11" s="293">
        <v>2496</v>
      </c>
      <c r="K11" s="293">
        <v>4661</v>
      </c>
      <c r="L11" s="293">
        <v>2000</v>
      </c>
      <c r="M11" s="432" t="s">
        <v>470</v>
      </c>
      <c r="N11" s="440">
        <v>10.84</v>
      </c>
      <c r="O11" s="448">
        <f>IF(N11&gt;0,1/N11*37.7*68.6,"")</f>
        <v>238.58118081180811</v>
      </c>
      <c r="P11" s="429">
        <v>11.93</v>
      </c>
      <c r="Q11" s="428" t="s">
        <v>815</v>
      </c>
      <c r="R11" s="427" t="s">
        <v>973</v>
      </c>
      <c r="S11" s="427" t="s">
        <v>38</v>
      </c>
      <c r="T11" s="426"/>
      <c r="U11" s="425"/>
      <c r="V11" s="447" t="str">
        <f>IF(X11&lt;95,"",X11)</f>
        <v/>
      </c>
      <c r="W11" s="446">
        <v>45231</v>
      </c>
      <c r="X11" s="454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</row>
    <row r="12" spans="1:50" ht="24" customHeight="1">
      <c r="A12" s="443"/>
      <c r="B12" s="442"/>
      <c r="C12" s="441"/>
      <c r="D12" s="435" t="s">
        <v>1046</v>
      </c>
      <c r="E12" s="427" t="s">
        <v>864</v>
      </c>
      <c r="F12" s="434" t="s">
        <v>977</v>
      </c>
      <c r="G12" s="427" t="s">
        <v>985</v>
      </c>
      <c r="H12" s="427" t="s">
        <v>32</v>
      </c>
      <c r="I12" s="427" t="s">
        <v>799</v>
      </c>
      <c r="J12" s="293">
        <v>2496</v>
      </c>
      <c r="K12" s="293">
        <v>4661</v>
      </c>
      <c r="L12" s="293">
        <v>2000</v>
      </c>
      <c r="M12" s="432" t="s">
        <v>470</v>
      </c>
      <c r="N12" s="440">
        <v>10.69</v>
      </c>
      <c r="O12" s="448">
        <f>IF(N12&gt;0,1/N12*37.7*68.6,"")</f>
        <v>241.92890551917682</v>
      </c>
      <c r="P12" s="429">
        <v>11.93</v>
      </c>
      <c r="Q12" s="428" t="s">
        <v>815</v>
      </c>
      <c r="R12" s="427" t="s">
        <v>973</v>
      </c>
      <c r="S12" s="427" t="s">
        <v>38</v>
      </c>
      <c r="T12" s="426"/>
      <c r="U12" s="425"/>
      <c r="V12" s="447" t="str">
        <f>IF(X12&lt;95,"",X12)</f>
        <v/>
      </c>
      <c r="W12" s="446">
        <v>45231</v>
      </c>
    </row>
    <row r="13" spans="1:50" ht="24" customHeight="1">
      <c r="A13" s="443"/>
      <c r="B13" s="442"/>
      <c r="C13" s="441"/>
      <c r="D13" s="435" t="s">
        <v>1045</v>
      </c>
      <c r="E13" s="427" t="s">
        <v>864</v>
      </c>
      <c r="F13" s="434" t="s">
        <v>977</v>
      </c>
      <c r="G13" s="427" t="s">
        <v>985</v>
      </c>
      <c r="H13" s="427" t="s">
        <v>32</v>
      </c>
      <c r="I13" s="427" t="s">
        <v>58</v>
      </c>
      <c r="J13" s="293">
        <v>2496</v>
      </c>
      <c r="K13" s="293">
        <v>4661</v>
      </c>
      <c r="L13" s="293">
        <v>2000</v>
      </c>
      <c r="M13" s="432" t="s">
        <v>470</v>
      </c>
      <c r="N13" s="440">
        <v>10.84</v>
      </c>
      <c r="O13" s="448">
        <f>IF(N13&gt;0,1/N13*37.7*68.6,"")</f>
        <v>238.58118081180811</v>
      </c>
      <c r="P13" s="429">
        <v>11.93</v>
      </c>
      <c r="Q13" s="428" t="s">
        <v>815</v>
      </c>
      <c r="R13" s="427" t="s">
        <v>973</v>
      </c>
      <c r="S13" s="427" t="s">
        <v>38</v>
      </c>
      <c r="T13" s="426"/>
      <c r="U13" s="425"/>
      <c r="V13" s="447" t="str">
        <f>IF(X13&lt;95,"",X13)</f>
        <v/>
      </c>
      <c r="W13" s="446">
        <v>45231</v>
      </c>
    </row>
    <row r="14" spans="1:50" ht="24" customHeight="1">
      <c r="A14" s="443"/>
      <c r="B14" s="442"/>
      <c r="C14" s="441"/>
      <c r="D14" s="435" t="s">
        <v>1045</v>
      </c>
      <c r="E14" s="427" t="s">
        <v>864</v>
      </c>
      <c r="F14" s="434" t="s">
        <v>977</v>
      </c>
      <c r="G14" s="427" t="s">
        <v>985</v>
      </c>
      <c r="H14" s="427" t="s">
        <v>32</v>
      </c>
      <c r="I14" s="427" t="s">
        <v>799</v>
      </c>
      <c r="J14" s="293">
        <v>2496</v>
      </c>
      <c r="K14" s="293">
        <v>4661</v>
      </c>
      <c r="L14" s="293">
        <v>2000</v>
      </c>
      <c r="M14" s="432" t="s">
        <v>470</v>
      </c>
      <c r="N14" s="440">
        <v>10.69</v>
      </c>
      <c r="O14" s="448">
        <f>IF(N14&gt;0,1/N14*37.7*68.6,"")</f>
        <v>241.92890551917682</v>
      </c>
      <c r="P14" s="429">
        <v>11.93</v>
      </c>
      <c r="Q14" s="428" t="s">
        <v>815</v>
      </c>
      <c r="R14" s="427" t="s">
        <v>973</v>
      </c>
      <c r="S14" s="427" t="s">
        <v>38</v>
      </c>
      <c r="T14" s="426"/>
      <c r="U14" s="425"/>
      <c r="V14" s="447" t="str">
        <f>IF(X14&lt;95,"",X14)</f>
        <v/>
      </c>
      <c r="W14" s="446">
        <v>45231</v>
      </c>
    </row>
    <row r="15" spans="1:50" ht="24" customHeight="1">
      <c r="A15" s="443"/>
      <c r="B15" s="442"/>
      <c r="C15" s="441"/>
      <c r="D15" s="435" t="s">
        <v>1044</v>
      </c>
      <c r="E15" s="427" t="s">
        <v>864</v>
      </c>
      <c r="F15" s="434" t="s">
        <v>977</v>
      </c>
      <c r="G15" s="427" t="s">
        <v>985</v>
      </c>
      <c r="H15" s="427" t="s">
        <v>32</v>
      </c>
      <c r="I15" s="427" t="s">
        <v>58</v>
      </c>
      <c r="J15" s="293">
        <v>2496</v>
      </c>
      <c r="K15" s="293">
        <v>4661</v>
      </c>
      <c r="L15" s="293">
        <v>2000</v>
      </c>
      <c r="M15" s="432" t="s">
        <v>470</v>
      </c>
      <c r="N15" s="440">
        <v>10.84</v>
      </c>
      <c r="O15" s="448">
        <f>IF(N15&gt;0,1/N15*37.7*68.6,"")</f>
        <v>238.58118081180811</v>
      </c>
      <c r="P15" s="429">
        <v>11.93</v>
      </c>
      <c r="Q15" s="428" t="s">
        <v>815</v>
      </c>
      <c r="R15" s="427" t="s">
        <v>973</v>
      </c>
      <c r="S15" s="427" t="s">
        <v>38</v>
      </c>
      <c r="T15" s="426"/>
      <c r="U15" s="425"/>
      <c r="V15" s="447" t="str">
        <f>IF(X15&lt;95,"",X15)</f>
        <v/>
      </c>
      <c r="W15" s="446">
        <v>45231</v>
      </c>
    </row>
    <row r="16" spans="1:50" ht="24" customHeight="1">
      <c r="A16" s="443"/>
      <c r="B16" s="442"/>
      <c r="C16" s="441"/>
      <c r="D16" s="435" t="s">
        <v>1043</v>
      </c>
      <c r="E16" s="427" t="s">
        <v>864</v>
      </c>
      <c r="F16" s="434" t="s">
        <v>977</v>
      </c>
      <c r="G16" s="427" t="s">
        <v>985</v>
      </c>
      <c r="H16" s="427" t="s">
        <v>32</v>
      </c>
      <c r="I16" s="427" t="s">
        <v>58</v>
      </c>
      <c r="J16" s="293">
        <v>2496</v>
      </c>
      <c r="K16" s="293">
        <v>4661</v>
      </c>
      <c r="L16" s="293">
        <v>2000</v>
      </c>
      <c r="M16" s="432" t="s">
        <v>470</v>
      </c>
      <c r="N16" s="440">
        <v>10.84</v>
      </c>
      <c r="O16" s="448">
        <f>IF(N16&gt;0,1/N16*37.7*68.6,"")</f>
        <v>238.58118081180811</v>
      </c>
      <c r="P16" s="429">
        <v>11.93</v>
      </c>
      <c r="Q16" s="428" t="s">
        <v>815</v>
      </c>
      <c r="R16" s="427" t="s">
        <v>973</v>
      </c>
      <c r="S16" s="427" t="s">
        <v>38</v>
      </c>
      <c r="T16" s="426"/>
      <c r="U16" s="425"/>
      <c r="V16" s="447" t="str">
        <f>IF(X16&lt;95,"",X16)</f>
        <v/>
      </c>
      <c r="W16" s="446">
        <v>45231</v>
      </c>
    </row>
    <row r="17" spans="1:25" ht="24" customHeight="1">
      <c r="A17" s="443"/>
      <c r="B17" s="442"/>
      <c r="C17" s="441"/>
      <c r="D17" s="435" t="s">
        <v>1043</v>
      </c>
      <c r="E17" s="427" t="s">
        <v>864</v>
      </c>
      <c r="F17" s="434" t="s">
        <v>977</v>
      </c>
      <c r="G17" s="427" t="s">
        <v>985</v>
      </c>
      <c r="H17" s="427" t="s">
        <v>32</v>
      </c>
      <c r="I17" s="427" t="s">
        <v>799</v>
      </c>
      <c r="J17" s="293">
        <v>2496</v>
      </c>
      <c r="K17" s="293">
        <v>4661</v>
      </c>
      <c r="L17" s="293">
        <v>2000</v>
      </c>
      <c r="M17" s="432" t="s">
        <v>470</v>
      </c>
      <c r="N17" s="440">
        <v>10.69</v>
      </c>
      <c r="O17" s="448">
        <f>IF(N17&gt;0,1/N17*37.7*68.6,"")</f>
        <v>241.92890551917682</v>
      </c>
      <c r="P17" s="429">
        <v>11.93</v>
      </c>
      <c r="Q17" s="428" t="s">
        <v>815</v>
      </c>
      <c r="R17" s="427" t="s">
        <v>973</v>
      </c>
      <c r="S17" s="427" t="s">
        <v>38</v>
      </c>
      <c r="T17" s="426"/>
      <c r="U17" s="425"/>
      <c r="V17" s="447" t="str">
        <f>IF(X17&lt;95,"",X17)</f>
        <v/>
      </c>
      <c r="W17" s="446">
        <v>45231</v>
      </c>
    </row>
    <row r="18" spans="1:25" ht="22.5" customHeight="1">
      <c r="A18" s="443"/>
      <c r="B18" s="442"/>
      <c r="C18" s="441"/>
      <c r="D18" s="435" t="s">
        <v>1042</v>
      </c>
      <c r="E18" s="427" t="s">
        <v>864</v>
      </c>
      <c r="F18" s="434" t="s">
        <v>977</v>
      </c>
      <c r="G18" s="427" t="s">
        <v>985</v>
      </c>
      <c r="H18" s="427" t="s">
        <v>32</v>
      </c>
      <c r="I18" s="427" t="s">
        <v>58</v>
      </c>
      <c r="J18" s="293">
        <v>2496</v>
      </c>
      <c r="K18" s="293">
        <v>4661</v>
      </c>
      <c r="L18" s="293">
        <v>2000</v>
      </c>
      <c r="M18" s="432" t="s">
        <v>470</v>
      </c>
      <c r="N18" s="440">
        <v>10.84</v>
      </c>
      <c r="O18" s="448">
        <f>IF(N18&gt;0,1/N18*37.7*68.6,"")</f>
        <v>238.58118081180811</v>
      </c>
      <c r="P18" s="429">
        <v>11.93</v>
      </c>
      <c r="Q18" s="428" t="s">
        <v>815</v>
      </c>
      <c r="R18" s="427" t="s">
        <v>973</v>
      </c>
      <c r="S18" s="427" t="s">
        <v>38</v>
      </c>
      <c r="T18" s="426"/>
      <c r="U18" s="425"/>
      <c r="V18" s="447" t="str">
        <f>IF(X18&lt;95,"",X18)</f>
        <v/>
      </c>
      <c r="W18" s="446">
        <v>45231</v>
      </c>
      <c r="X18" s="423"/>
      <c r="Y18" s="423"/>
    </row>
    <row r="19" spans="1:25" ht="22.5" customHeight="1">
      <c r="A19" s="443"/>
      <c r="B19" s="442"/>
      <c r="C19" s="441"/>
      <c r="D19" s="435" t="s">
        <v>1042</v>
      </c>
      <c r="E19" s="427" t="s">
        <v>864</v>
      </c>
      <c r="F19" s="434" t="s">
        <v>977</v>
      </c>
      <c r="G19" s="427" t="s">
        <v>985</v>
      </c>
      <c r="H19" s="427" t="s">
        <v>32</v>
      </c>
      <c r="I19" s="427" t="s">
        <v>799</v>
      </c>
      <c r="J19" s="293">
        <v>2496</v>
      </c>
      <c r="K19" s="293">
        <v>4661</v>
      </c>
      <c r="L19" s="293">
        <v>2000</v>
      </c>
      <c r="M19" s="432" t="s">
        <v>470</v>
      </c>
      <c r="N19" s="440">
        <v>10.69</v>
      </c>
      <c r="O19" s="448">
        <f>IF(N19&gt;0,1/N19*37.7*68.6,"")</f>
        <v>241.92890551917682</v>
      </c>
      <c r="P19" s="429">
        <v>11.93</v>
      </c>
      <c r="Q19" s="428" t="s">
        <v>815</v>
      </c>
      <c r="R19" s="427" t="s">
        <v>973</v>
      </c>
      <c r="S19" s="427" t="s">
        <v>38</v>
      </c>
      <c r="T19" s="426"/>
      <c r="U19" s="425"/>
      <c r="V19" s="447" t="str">
        <f>IF(X19&lt;95,"",X19)</f>
        <v/>
      </c>
      <c r="W19" s="446">
        <v>45231</v>
      </c>
      <c r="X19" s="423"/>
      <c r="Y19" s="423"/>
    </row>
    <row r="20" spans="1:25" ht="22.5" customHeight="1">
      <c r="A20" s="443"/>
      <c r="B20" s="442"/>
      <c r="C20" s="441"/>
      <c r="D20" s="435" t="s">
        <v>1041</v>
      </c>
      <c r="E20" s="427" t="s">
        <v>864</v>
      </c>
      <c r="F20" s="434" t="s">
        <v>977</v>
      </c>
      <c r="G20" s="427" t="s">
        <v>985</v>
      </c>
      <c r="H20" s="427" t="s">
        <v>32</v>
      </c>
      <c r="I20" s="427" t="s">
        <v>58</v>
      </c>
      <c r="J20" s="293">
        <v>2496</v>
      </c>
      <c r="K20" s="293">
        <v>4661</v>
      </c>
      <c r="L20" s="293">
        <v>2000</v>
      </c>
      <c r="M20" s="432" t="s">
        <v>470</v>
      </c>
      <c r="N20" s="440">
        <v>10.84</v>
      </c>
      <c r="O20" s="448">
        <f>IF(N20&gt;0,1/N20*37.7*68.6,"")</f>
        <v>238.58118081180811</v>
      </c>
      <c r="P20" s="429">
        <v>11.93</v>
      </c>
      <c r="Q20" s="428" t="s">
        <v>815</v>
      </c>
      <c r="R20" s="427" t="s">
        <v>973</v>
      </c>
      <c r="S20" s="427" t="s">
        <v>38</v>
      </c>
      <c r="T20" s="426"/>
      <c r="U20" s="425"/>
      <c r="V20" s="447" t="str">
        <f>IF(X20&lt;95,"",X20)</f>
        <v/>
      </c>
      <c r="W20" s="446">
        <v>45231</v>
      </c>
      <c r="X20" s="423"/>
      <c r="Y20" s="423"/>
    </row>
    <row r="21" spans="1:25" ht="23.25" customHeight="1">
      <c r="A21" s="443"/>
      <c r="B21" s="442"/>
      <c r="C21" s="441"/>
      <c r="D21" s="435" t="s">
        <v>1041</v>
      </c>
      <c r="E21" s="427" t="s">
        <v>864</v>
      </c>
      <c r="F21" s="434" t="s">
        <v>977</v>
      </c>
      <c r="G21" s="427" t="s">
        <v>985</v>
      </c>
      <c r="H21" s="427" t="s">
        <v>32</v>
      </c>
      <c r="I21" s="427" t="s">
        <v>799</v>
      </c>
      <c r="J21" s="293">
        <v>2496</v>
      </c>
      <c r="K21" s="293">
        <v>4661</v>
      </c>
      <c r="L21" s="293">
        <v>2000</v>
      </c>
      <c r="M21" s="432" t="s">
        <v>470</v>
      </c>
      <c r="N21" s="440">
        <v>10.69</v>
      </c>
      <c r="O21" s="448">
        <f>IF(N21&gt;0,1/N21*37.7*68.6,"")</f>
        <v>241.92890551917682</v>
      </c>
      <c r="P21" s="429">
        <v>11.93</v>
      </c>
      <c r="Q21" s="428" t="s">
        <v>815</v>
      </c>
      <c r="R21" s="427" t="s">
        <v>973</v>
      </c>
      <c r="S21" s="427" t="s">
        <v>38</v>
      </c>
      <c r="T21" s="426"/>
      <c r="U21" s="425"/>
      <c r="V21" s="447" t="str">
        <f>IF(X21&lt;95,"",X21)</f>
        <v/>
      </c>
      <c r="W21" s="446">
        <v>45231</v>
      </c>
      <c r="X21" s="423"/>
      <c r="Y21" s="423"/>
    </row>
    <row r="22" spans="1:25" ht="22.5">
      <c r="A22" s="443"/>
      <c r="B22" s="442"/>
      <c r="C22" s="441"/>
      <c r="D22" s="435" t="s">
        <v>1029</v>
      </c>
      <c r="E22" s="427" t="s">
        <v>864</v>
      </c>
      <c r="F22" s="434" t="s">
        <v>977</v>
      </c>
      <c r="G22" s="427" t="s">
        <v>985</v>
      </c>
      <c r="H22" s="427" t="s">
        <v>32</v>
      </c>
      <c r="I22" s="427" t="s">
        <v>58</v>
      </c>
      <c r="J22" s="293">
        <v>2496</v>
      </c>
      <c r="K22" s="293">
        <v>4661</v>
      </c>
      <c r="L22" s="293">
        <v>2000</v>
      </c>
      <c r="M22" s="432" t="s">
        <v>470</v>
      </c>
      <c r="N22" s="440">
        <v>10.84</v>
      </c>
      <c r="O22" s="448">
        <f>IF(N22&gt;0,1/N22*37.7*68.6,"")</f>
        <v>238.58118081180811</v>
      </c>
      <c r="P22" s="429">
        <v>11.93</v>
      </c>
      <c r="Q22" s="428" t="s">
        <v>815</v>
      </c>
      <c r="R22" s="427" t="s">
        <v>973</v>
      </c>
      <c r="S22" s="427" t="s">
        <v>38</v>
      </c>
      <c r="T22" s="426"/>
      <c r="U22" s="425"/>
      <c r="V22" s="447" t="str">
        <f>IF(X22&lt;95,"",X22)</f>
        <v/>
      </c>
      <c r="W22" s="446">
        <v>45231</v>
      </c>
    </row>
    <row r="23" spans="1:25" ht="22.5">
      <c r="A23" s="443"/>
      <c r="B23" s="442"/>
      <c r="C23" s="441"/>
      <c r="D23" s="435" t="s">
        <v>1029</v>
      </c>
      <c r="E23" s="427" t="s">
        <v>864</v>
      </c>
      <c r="F23" s="434" t="s">
        <v>977</v>
      </c>
      <c r="G23" s="427" t="s">
        <v>985</v>
      </c>
      <c r="H23" s="427" t="s">
        <v>32</v>
      </c>
      <c r="I23" s="427" t="s">
        <v>799</v>
      </c>
      <c r="J23" s="293">
        <v>2496</v>
      </c>
      <c r="K23" s="293">
        <v>4661</v>
      </c>
      <c r="L23" s="293">
        <v>2000</v>
      </c>
      <c r="M23" s="432" t="s">
        <v>470</v>
      </c>
      <c r="N23" s="440">
        <v>10.69</v>
      </c>
      <c r="O23" s="448">
        <f>IF(N23&gt;0,1/N23*37.7*68.6,"")</f>
        <v>241.92890551917682</v>
      </c>
      <c r="P23" s="429">
        <v>11.93</v>
      </c>
      <c r="Q23" s="428" t="s">
        <v>815</v>
      </c>
      <c r="R23" s="427" t="s">
        <v>973</v>
      </c>
      <c r="S23" s="427" t="s">
        <v>38</v>
      </c>
      <c r="T23" s="426"/>
      <c r="U23" s="425"/>
      <c r="V23" s="447" t="str">
        <f>IF(X23&lt;95,"",X23)</f>
        <v/>
      </c>
      <c r="W23" s="446">
        <v>45231</v>
      </c>
    </row>
    <row r="24" spans="1:25" ht="22.5">
      <c r="A24" s="443"/>
      <c r="B24" s="442"/>
      <c r="C24" s="441"/>
      <c r="D24" s="435" t="s">
        <v>1027</v>
      </c>
      <c r="E24" s="427" t="s">
        <v>864</v>
      </c>
      <c r="F24" s="434" t="s">
        <v>977</v>
      </c>
      <c r="G24" s="427" t="s">
        <v>985</v>
      </c>
      <c r="H24" s="427" t="s">
        <v>32</v>
      </c>
      <c r="I24" s="427" t="s">
        <v>58</v>
      </c>
      <c r="J24" s="293">
        <v>2496</v>
      </c>
      <c r="K24" s="293">
        <v>4661</v>
      </c>
      <c r="L24" s="293">
        <v>2000</v>
      </c>
      <c r="M24" s="432" t="s">
        <v>470</v>
      </c>
      <c r="N24" s="440">
        <v>10.84</v>
      </c>
      <c r="O24" s="448">
        <f>IF(N24&gt;0,1/N24*37.7*68.6,"")</f>
        <v>238.58118081180811</v>
      </c>
      <c r="P24" s="429">
        <v>11.93</v>
      </c>
      <c r="Q24" s="428" t="s">
        <v>815</v>
      </c>
      <c r="R24" s="427" t="s">
        <v>973</v>
      </c>
      <c r="S24" s="427" t="s">
        <v>38</v>
      </c>
      <c r="T24" s="426"/>
      <c r="U24" s="425"/>
      <c r="V24" s="447" t="str">
        <f>IF(X24&lt;95,"",X24)</f>
        <v/>
      </c>
      <c r="W24" s="446">
        <v>45231</v>
      </c>
    </row>
    <row r="25" spans="1:25" ht="22.5">
      <c r="A25" s="443"/>
      <c r="B25" s="442"/>
      <c r="C25" s="441"/>
      <c r="D25" s="435" t="s">
        <v>1027</v>
      </c>
      <c r="E25" s="427" t="s">
        <v>864</v>
      </c>
      <c r="F25" s="434" t="s">
        <v>977</v>
      </c>
      <c r="G25" s="427" t="s">
        <v>985</v>
      </c>
      <c r="H25" s="427" t="s">
        <v>32</v>
      </c>
      <c r="I25" s="427" t="s">
        <v>799</v>
      </c>
      <c r="J25" s="293">
        <v>2496</v>
      </c>
      <c r="K25" s="293">
        <v>4661</v>
      </c>
      <c r="L25" s="293">
        <v>2000</v>
      </c>
      <c r="M25" s="432" t="s">
        <v>470</v>
      </c>
      <c r="N25" s="440">
        <v>10.69</v>
      </c>
      <c r="O25" s="448">
        <f>IF(N25&gt;0,1/N25*37.7*68.6,"")</f>
        <v>241.92890551917682</v>
      </c>
      <c r="P25" s="429">
        <v>11.93</v>
      </c>
      <c r="Q25" s="428" t="s">
        <v>815</v>
      </c>
      <c r="R25" s="427" t="s">
        <v>973</v>
      </c>
      <c r="S25" s="427" t="s">
        <v>38</v>
      </c>
      <c r="T25" s="426"/>
      <c r="U25" s="425"/>
      <c r="V25" s="447" t="str">
        <f>IF(X25&lt;95,"",X25)</f>
        <v/>
      </c>
      <c r="W25" s="446">
        <v>45231</v>
      </c>
    </row>
    <row r="26" spans="1:25" ht="22.5">
      <c r="A26" s="443"/>
      <c r="B26" s="442"/>
      <c r="C26" s="441"/>
      <c r="D26" s="435" t="s">
        <v>1026</v>
      </c>
      <c r="E26" s="427" t="s">
        <v>864</v>
      </c>
      <c r="F26" s="434" t="s">
        <v>977</v>
      </c>
      <c r="G26" s="427" t="s">
        <v>985</v>
      </c>
      <c r="H26" s="427" t="s">
        <v>32</v>
      </c>
      <c r="I26" s="427" t="s">
        <v>58</v>
      </c>
      <c r="J26" s="293">
        <v>2496</v>
      </c>
      <c r="K26" s="293">
        <v>4661</v>
      </c>
      <c r="L26" s="293">
        <v>2000</v>
      </c>
      <c r="M26" s="432" t="s">
        <v>470</v>
      </c>
      <c r="N26" s="440">
        <v>10.84</v>
      </c>
      <c r="O26" s="448">
        <f>IF(N26&gt;0,1/N26*37.7*68.6,"")</f>
        <v>238.58118081180811</v>
      </c>
      <c r="P26" s="429">
        <v>11.93</v>
      </c>
      <c r="Q26" s="428" t="s">
        <v>815</v>
      </c>
      <c r="R26" s="427" t="s">
        <v>973</v>
      </c>
      <c r="S26" s="427" t="s">
        <v>38</v>
      </c>
      <c r="T26" s="426"/>
      <c r="U26" s="425"/>
      <c r="V26" s="447" t="str">
        <f>IF(X26&lt;95,"",X26)</f>
        <v/>
      </c>
      <c r="W26" s="446">
        <v>45231</v>
      </c>
    </row>
    <row r="27" spans="1:25" ht="22.5">
      <c r="A27" s="443"/>
      <c r="B27" s="442"/>
      <c r="C27" s="441"/>
      <c r="D27" s="435" t="s">
        <v>1026</v>
      </c>
      <c r="E27" s="427" t="s">
        <v>864</v>
      </c>
      <c r="F27" s="434" t="s">
        <v>977</v>
      </c>
      <c r="G27" s="427" t="s">
        <v>985</v>
      </c>
      <c r="H27" s="427" t="s">
        <v>32</v>
      </c>
      <c r="I27" s="427" t="s">
        <v>799</v>
      </c>
      <c r="J27" s="293">
        <v>2496</v>
      </c>
      <c r="K27" s="293">
        <v>4661</v>
      </c>
      <c r="L27" s="293">
        <v>2000</v>
      </c>
      <c r="M27" s="432" t="s">
        <v>470</v>
      </c>
      <c r="N27" s="440">
        <v>10.69</v>
      </c>
      <c r="O27" s="448">
        <f>IF(N27&gt;0,1/N27*37.7*68.6,"")</f>
        <v>241.92890551917682</v>
      </c>
      <c r="P27" s="429">
        <v>11.93</v>
      </c>
      <c r="Q27" s="428" t="s">
        <v>815</v>
      </c>
      <c r="R27" s="427" t="s">
        <v>973</v>
      </c>
      <c r="S27" s="427" t="s">
        <v>38</v>
      </c>
      <c r="T27" s="426"/>
      <c r="U27" s="425"/>
      <c r="V27" s="447" t="str">
        <f>IF(X27&lt;95,"",X27)</f>
        <v/>
      </c>
      <c r="W27" s="446">
        <v>45231</v>
      </c>
    </row>
    <row r="28" spans="1:25" ht="22.5">
      <c r="A28" s="443"/>
      <c r="B28" s="442"/>
      <c r="C28" s="441"/>
      <c r="D28" s="435" t="s">
        <v>1025</v>
      </c>
      <c r="E28" s="427" t="s">
        <v>864</v>
      </c>
      <c r="F28" s="434" t="s">
        <v>977</v>
      </c>
      <c r="G28" s="427" t="s">
        <v>985</v>
      </c>
      <c r="H28" s="427" t="s">
        <v>32</v>
      </c>
      <c r="I28" s="427" t="s">
        <v>58</v>
      </c>
      <c r="J28" s="293">
        <v>2496</v>
      </c>
      <c r="K28" s="293">
        <v>4661</v>
      </c>
      <c r="L28" s="293">
        <v>2000</v>
      </c>
      <c r="M28" s="432" t="s">
        <v>470</v>
      </c>
      <c r="N28" s="440">
        <v>10.84</v>
      </c>
      <c r="O28" s="448">
        <f>IF(N28&gt;0,1/N28*37.7*68.6,"")</f>
        <v>238.58118081180811</v>
      </c>
      <c r="P28" s="429">
        <v>11.93</v>
      </c>
      <c r="Q28" s="428" t="s">
        <v>815</v>
      </c>
      <c r="R28" s="427" t="s">
        <v>973</v>
      </c>
      <c r="S28" s="427" t="s">
        <v>38</v>
      </c>
      <c r="T28" s="426"/>
      <c r="U28" s="425"/>
      <c r="V28" s="447" t="str">
        <f>IF(X28&lt;95,"",X28)</f>
        <v/>
      </c>
      <c r="W28" s="446">
        <v>45231</v>
      </c>
    </row>
    <row r="29" spans="1:25" ht="22.5">
      <c r="A29" s="443"/>
      <c r="B29" s="442"/>
      <c r="C29" s="441"/>
      <c r="D29" s="435" t="s">
        <v>1023</v>
      </c>
      <c r="E29" s="427" t="s">
        <v>864</v>
      </c>
      <c r="F29" s="434" t="s">
        <v>977</v>
      </c>
      <c r="G29" s="427" t="s">
        <v>985</v>
      </c>
      <c r="H29" s="427" t="s">
        <v>32</v>
      </c>
      <c r="I29" s="427" t="s">
        <v>58</v>
      </c>
      <c r="J29" s="293">
        <v>2496</v>
      </c>
      <c r="K29" s="293">
        <v>4661</v>
      </c>
      <c r="L29" s="293">
        <v>2000</v>
      </c>
      <c r="M29" s="432" t="s">
        <v>470</v>
      </c>
      <c r="N29" s="440">
        <v>10.84</v>
      </c>
      <c r="O29" s="448">
        <f>IF(N29&gt;0,1/N29*37.7*68.6,"")</f>
        <v>238.58118081180811</v>
      </c>
      <c r="P29" s="429">
        <v>11.93</v>
      </c>
      <c r="Q29" s="428" t="s">
        <v>815</v>
      </c>
      <c r="R29" s="427" t="s">
        <v>973</v>
      </c>
      <c r="S29" s="427" t="s">
        <v>38</v>
      </c>
      <c r="T29" s="426"/>
      <c r="U29" s="425"/>
      <c r="V29" s="447" t="str">
        <f>IF(X29&lt;95,"",X29)</f>
        <v/>
      </c>
      <c r="W29" s="446">
        <v>45231</v>
      </c>
    </row>
    <row r="30" spans="1:25" ht="22.5">
      <c r="A30" s="443"/>
      <c r="B30" s="442"/>
      <c r="C30" s="441"/>
      <c r="D30" s="435" t="s">
        <v>1023</v>
      </c>
      <c r="E30" s="427" t="s">
        <v>864</v>
      </c>
      <c r="F30" s="434" t="s">
        <v>977</v>
      </c>
      <c r="G30" s="427" t="s">
        <v>985</v>
      </c>
      <c r="H30" s="427" t="s">
        <v>32</v>
      </c>
      <c r="I30" s="427" t="s">
        <v>799</v>
      </c>
      <c r="J30" s="293">
        <v>2496</v>
      </c>
      <c r="K30" s="293">
        <v>4661</v>
      </c>
      <c r="L30" s="293">
        <v>2000</v>
      </c>
      <c r="M30" s="432" t="s">
        <v>470</v>
      </c>
      <c r="N30" s="440">
        <v>10.69</v>
      </c>
      <c r="O30" s="448">
        <f>IF(N30&gt;0,1/N30*37.7*68.6,"")</f>
        <v>241.92890551917682</v>
      </c>
      <c r="P30" s="429">
        <v>11.93</v>
      </c>
      <c r="Q30" s="428" t="s">
        <v>815</v>
      </c>
      <c r="R30" s="427" t="s">
        <v>973</v>
      </c>
      <c r="S30" s="427" t="s">
        <v>38</v>
      </c>
      <c r="T30" s="426"/>
      <c r="U30" s="425"/>
      <c r="V30" s="447" t="str">
        <f>IF(X30&lt;95,"",X30)</f>
        <v/>
      </c>
      <c r="W30" s="446">
        <v>45231</v>
      </c>
    </row>
    <row r="31" spans="1:25" ht="22.5">
      <c r="A31" s="443"/>
      <c r="B31" s="442"/>
      <c r="C31" s="441"/>
      <c r="D31" s="435" t="s">
        <v>1022</v>
      </c>
      <c r="E31" s="427" t="s">
        <v>864</v>
      </c>
      <c r="F31" s="434" t="s">
        <v>977</v>
      </c>
      <c r="G31" s="427" t="s">
        <v>985</v>
      </c>
      <c r="H31" s="427" t="s">
        <v>32</v>
      </c>
      <c r="I31" s="427" t="s">
        <v>58</v>
      </c>
      <c r="J31" s="293">
        <v>2496</v>
      </c>
      <c r="K31" s="293">
        <v>4661</v>
      </c>
      <c r="L31" s="293">
        <v>2000</v>
      </c>
      <c r="M31" s="432" t="s">
        <v>470</v>
      </c>
      <c r="N31" s="440">
        <v>10.84</v>
      </c>
      <c r="O31" s="448">
        <f>IF(N31&gt;0,1/N31*37.7*68.6,"")</f>
        <v>238.58118081180811</v>
      </c>
      <c r="P31" s="429">
        <v>11.93</v>
      </c>
      <c r="Q31" s="428" t="s">
        <v>815</v>
      </c>
      <c r="R31" s="427" t="s">
        <v>973</v>
      </c>
      <c r="S31" s="427" t="s">
        <v>38</v>
      </c>
      <c r="T31" s="426"/>
      <c r="U31" s="425"/>
      <c r="V31" s="447" t="str">
        <f>IF(X31&lt;95,"",X31)</f>
        <v/>
      </c>
      <c r="W31" s="446">
        <v>45231</v>
      </c>
    </row>
    <row r="32" spans="1:25" ht="22.5">
      <c r="A32" s="443"/>
      <c r="B32" s="442"/>
      <c r="C32" s="441"/>
      <c r="D32" s="435" t="s">
        <v>1022</v>
      </c>
      <c r="E32" s="427" t="s">
        <v>864</v>
      </c>
      <c r="F32" s="434" t="s">
        <v>977</v>
      </c>
      <c r="G32" s="427" t="s">
        <v>985</v>
      </c>
      <c r="H32" s="427" t="s">
        <v>32</v>
      </c>
      <c r="I32" s="427" t="s">
        <v>799</v>
      </c>
      <c r="J32" s="293">
        <v>2496</v>
      </c>
      <c r="K32" s="293">
        <v>4661</v>
      </c>
      <c r="L32" s="293">
        <v>2000</v>
      </c>
      <c r="M32" s="432" t="s">
        <v>470</v>
      </c>
      <c r="N32" s="440">
        <v>10.69</v>
      </c>
      <c r="O32" s="448">
        <f>IF(N32&gt;0,1/N32*37.7*68.6,"")</f>
        <v>241.92890551917682</v>
      </c>
      <c r="P32" s="429">
        <v>11.93</v>
      </c>
      <c r="Q32" s="428" t="s">
        <v>815</v>
      </c>
      <c r="R32" s="427" t="s">
        <v>973</v>
      </c>
      <c r="S32" s="427" t="s">
        <v>38</v>
      </c>
      <c r="T32" s="426"/>
      <c r="U32" s="425"/>
      <c r="V32" s="447" t="str">
        <f>IF(X32&lt;95,"",X32)</f>
        <v/>
      </c>
      <c r="W32" s="446">
        <v>45231</v>
      </c>
    </row>
    <row r="33" spans="1:25" ht="22.5">
      <c r="A33" s="443"/>
      <c r="B33" s="442"/>
      <c r="C33" s="441"/>
      <c r="D33" s="435" t="s">
        <v>1021</v>
      </c>
      <c r="E33" s="427" t="s">
        <v>864</v>
      </c>
      <c r="F33" s="434" t="s">
        <v>977</v>
      </c>
      <c r="G33" s="427" t="s">
        <v>985</v>
      </c>
      <c r="H33" s="427" t="s">
        <v>32</v>
      </c>
      <c r="I33" s="427" t="s">
        <v>58</v>
      </c>
      <c r="J33" s="293">
        <v>2496</v>
      </c>
      <c r="K33" s="293">
        <v>4661</v>
      </c>
      <c r="L33" s="293">
        <v>2000</v>
      </c>
      <c r="M33" s="432" t="s">
        <v>470</v>
      </c>
      <c r="N33" s="440">
        <v>10.84</v>
      </c>
      <c r="O33" s="448">
        <f>IF(N33&gt;0,1/N33*37.7*68.6,"")</f>
        <v>238.58118081180811</v>
      </c>
      <c r="P33" s="429">
        <v>11.93</v>
      </c>
      <c r="Q33" s="428" t="s">
        <v>815</v>
      </c>
      <c r="R33" s="427" t="s">
        <v>973</v>
      </c>
      <c r="S33" s="427" t="s">
        <v>38</v>
      </c>
      <c r="T33" s="426"/>
      <c r="U33" s="425"/>
      <c r="V33" s="447" t="str">
        <f>IF(X33&lt;95,"",X33)</f>
        <v/>
      </c>
      <c r="W33" s="446">
        <v>45231</v>
      </c>
    </row>
    <row r="34" spans="1:25" ht="24" customHeight="1">
      <c r="A34" s="443"/>
      <c r="B34" s="442"/>
      <c r="C34" s="441"/>
      <c r="D34" s="435" t="s">
        <v>1021</v>
      </c>
      <c r="E34" s="427" t="s">
        <v>864</v>
      </c>
      <c r="F34" s="434" t="s">
        <v>977</v>
      </c>
      <c r="G34" s="427" t="s">
        <v>985</v>
      </c>
      <c r="H34" s="427" t="s">
        <v>32</v>
      </c>
      <c r="I34" s="427" t="s">
        <v>799</v>
      </c>
      <c r="J34" s="293">
        <v>2496</v>
      </c>
      <c r="K34" s="293">
        <v>4661</v>
      </c>
      <c r="L34" s="293">
        <v>2000</v>
      </c>
      <c r="M34" s="432" t="s">
        <v>470</v>
      </c>
      <c r="N34" s="440">
        <v>10.69</v>
      </c>
      <c r="O34" s="448">
        <f>IF(N34&gt;0,1/N34*37.7*68.6,"")</f>
        <v>241.92890551917682</v>
      </c>
      <c r="P34" s="429">
        <v>11.93</v>
      </c>
      <c r="Q34" s="428" t="s">
        <v>815</v>
      </c>
      <c r="R34" s="427" t="s">
        <v>973</v>
      </c>
      <c r="S34" s="427" t="s">
        <v>38</v>
      </c>
      <c r="T34" s="426"/>
      <c r="U34" s="425"/>
      <c r="V34" s="447" t="str">
        <f>IF(X34&lt;95,"",X34)</f>
        <v/>
      </c>
      <c r="W34" s="446">
        <v>45231</v>
      </c>
      <c r="X34" s="423"/>
      <c r="Y34" s="423"/>
    </row>
    <row r="35" spans="1:25" ht="22.5">
      <c r="A35" s="443"/>
      <c r="B35" s="442"/>
      <c r="C35" s="441"/>
      <c r="D35" s="435" t="s">
        <v>1040</v>
      </c>
      <c r="E35" s="427" t="s">
        <v>864</v>
      </c>
      <c r="F35" s="434" t="s">
        <v>977</v>
      </c>
      <c r="G35" s="427" t="s">
        <v>985</v>
      </c>
      <c r="H35" s="427" t="s">
        <v>32</v>
      </c>
      <c r="I35" s="427" t="s">
        <v>58</v>
      </c>
      <c r="J35" s="293">
        <v>2496</v>
      </c>
      <c r="K35" s="293">
        <v>4661</v>
      </c>
      <c r="L35" s="293">
        <v>2000</v>
      </c>
      <c r="M35" s="432" t="s">
        <v>470</v>
      </c>
      <c r="N35" s="440">
        <v>10.84</v>
      </c>
      <c r="O35" s="448">
        <f>IF(N35&gt;0,1/N35*37.7*68.6,"")</f>
        <v>238.58118081180811</v>
      </c>
      <c r="P35" s="429">
        <v>11.93</v>
      </c>
      <c r="Q35" s="428" t="s">
        <v>815</v>
      </c>
      <c r="R35" s="427" t="s">
        <v>973</v>
      </c>
      <c r="S35" s="427" t="s">
        <v>38</v>
      </c>
      <c r="T35" s="426"/>
      <c r="U35" s="425"/>
      <c r="V35" s="447" t="str">
        <f>IF(X35&lt;95,"",X35)</f>
        <v/>
      </c>
      <c r="W35" s="446">
        <v>45231</v>
      </c>
    </row>
    <row r="36" spans="1:25" ht="22.5">
      <c r="A36" s="443"/>
      <c r="B36" s="442"/>
      <c r="C36" s="441"/>
      <c r="D36" s="435" t="s">
        <v>1040</v>
      </c>
      <c r="E36" s="427" t="s">
        <v>864</v>
      </c>
      <c r="F36" s="434" t="s">
        <v>977</v>
      </c>
      <c r="G36" s="427" t="s">
        <v>985</v>
      </c>
      <c r="H36" s="427" t="s">
        <v>32</v>
      </c>
      <c r="I36" s="427" t="s">
        <v>799</v>
      </c>
      <c r="J36" s="293">
        <v>2496</v>
      </c>
      <c r="K36" s="293">
        <v>4661</v>
      </c>
      <c r="L36" s="293">
        <v>2000</v>
      </c>
      <c r="M36" s="432" t="s">
        <v>470</v>
      </c>
      <c r="N36" s="440">
        <v>10.69</v>
      </c>
      <c r="O36" s="448">
        <f>IF(N36&gt;0,1/N36*37.7*68.6,"")</f>
        <v>241.92890551917682</v>
      </c>
      <c r="P36" s="429">
        <v>11.93</v>
      </c>
      <c r="Q36" s="428" t="s">
        <v>815</v>
      </c>
      <c r="R36" s="427" t="s">
        <v>973</v>
      </c>
      <c r="S36" s="427" t="s">
        <v>38</v>
      </c>
      <c r="T36" s="426"/>
      <c r="U36" s="425"/>
      <c r="V36" s="447" t="str">
        <f>IF(X36&lt;95,"",X36)</f>
        <v/>
      </c>
      <c r="W36" s="446">
        <v>45231</v>
      </c>
    </row>
    <row r="37" spans="1:25" ht="22.5">
      <c r="A37" s="443"/>
      <c r="B37" s="442"/>
      <c r="C37" s="441"/>
      <c r="D37" s="435" t="s">
        <v>987</v>
      </c>
      <c r="E37" s="427" t="s">
        <v>864</v>
      </c>
      <c r="F37" s="434" t="s">
        <v>977</v>
      </c>
      <c r="G37" s="427" t="s">
        <v>985</v>
      </c>
      <c r="H37" s="427" t="s">
        <v>32</v>
      </c>
      <c r="I37" s="427" t="s">
        <v>58</v>
      </c>
      <c r="J37" s="293">
        <v>2496</v>
      </c>
      <c r="K37" s="293">
        <v>4661</v>
      </c>
      <c r="L37" s="293">
        <v>2000</v>
      </c>
      <c r="M37" s="432" t="s">
        <v>470</v>
      </c>
      <c r="N37" s="440">
        <v>10.84</v>
      </c>
      <c r="O37" s="448">
        <f>IF(N37&gt;0,1/N37*37.7*68.6,"")</f>
        <v>238.58118081180811</v>
      </c>
      <c r="P37" s="429">
        <v>11.93</v>
      </c>
      <c r="Q37" s="428" t="s">
        <v>815</v>
      </c>
      <c r="R37" s="427" t="s">
        <v>973</v>
      </c>
      <c r="S37" s="427" t="s">
        <v>38</v>
      </c>
      <c r="T37" s="426"/>
      <c r="U37" s="425"/>
      <c r="V37" s="447" t="str">
        <f>IF(X37&lt;95,"",X37)</f>
        <v/>
      </c>
      <c r="W37" s="446">
        <v>45231</v>
      </c>
    </row>
    <row r="38" spans="1:25" ht="22.5">
      <c r="A38" s="443"/>
      <c r="B38" s="442"/>
      <c r="C38" s="441"/>
      <c r="D38" s="435" t="s">
        <v>987</v>
      </c>
      <c r="E38" s="427" t="s">
        <v>864</v>
      </c>
      <c r="F38" s="434" t="s">
        <v>977</v>
      </c>
      <c r="G38" s="427" t="s">
        <v>985</v>
      </c>
      <c r="H38" s="427" t="s">
        <v>32</v>
      </c>
      <c r="I38" s="427" t="s">
        <v>799</v>
      </c>
      <c r="J38" s="293">
        <v>2496</v>
      </c>
      <c r="K38" s="293">
        <v>4661</v>
      </c>
      <c r="L38" s="293">
        <v>2000</v>
      </c>
      <c r="M38" s="432" t="s">
        <v>470</v>
      </c>
      <c r="N38" s="440">
        <v>10.69</v>
      </c>
      <c r="O38" s="448">
        <f>IF(N38&gt;0,1/N38*37.7*68.6,"")</f>
        <v>241.92890551917682</v>
      </c>
      <c r="P38" s="429">
        <v>11.93</v>
      </c>
      <c r="Q38" s="428" t="s">
        <v>815</v>
      </c>
      <c r="R38" s="427" t="s">
        <v>973</v>
      </c>
      <c r="S38" s="427" t="s">
        <v>38</v>
      </c>
      <c r="T38" s="426"/>
      <c r="U38" s="425"/>
      <c r="V38" s="447" t="str">
        <f>IF(X38&lt;95,"",X38)</f>
        <v/>
      </c>
      <c r="W38" s="446">
        <v>45231</v>
      </c>
    </row>
    <row r="39" spans="1:25" ht="22.5">
      <c r="A39" s="443"/>
      <c r="B39" s="442"/>
      <c r="C39" s="441"/>
      <c r="D39" s="435" t="s">
        <v>988</v>
      </c>
      <c r="E39" s="427" t="s">
        <v>864</v>
      </c>
      <c r="F39" s="434" t="s">
        <v>977</v>
      </c>
      <c r="G39" s="427" t="s">
        <v>985</v>
      </c>
      <c r="H39" s="427" t="s">
        <v>32</v>
      </c>
      <c r="I39" s="427" t="s">
        <v>58</v>
      </c>
      <c r="J39" s="293">
        <v>2496</v>
      </c>
      <c r="K39" s="293">
        <v>4661</v>
      </c>
      <c r="L39" s="293">
        <v>2000</v>
      </c>
      <c r="M39" s="432" t="s">
        <v>470</v>
      </c>
      <c r="N39" s="440">
        <v>10.84</v>
      </c>
      <c r="O39" s="448">
        <f>IF(N39&gt;0,1/N39*37.7*68.6,"")</f>
        <v>238.58118081180811</v>
      </c>
      <c r="P39" s="429">
        <v>11.93</v>
      </c>
      <c r="Q39" s="428" t="s">
        <v>815</v>
      </c>
      <c r="R39" s="427" t="s">
        <v>973</v>
      </c>
      <c r="S39" s="427" t="s">
        <v>38</v>
      </c>
      <c r="T39" s="426"/>
      <c r="U39" s="425"/>
      <c r="V39" s="447" t="str">
        <f>IF(X39&lt;95,"",X39)</f>
        <v/>
      </c>
      <c r="W39" s="446">
        <v>45231</v>
      </c>
    </row>
    <row r="40" spans="1:25" ht="22.5">
      <c r="A40" s="443"/>
      <c r="B40" s="442"/>
      <c r="C40" s="441"/>
      <c r="D40" s="435" t="s">
        <v>988</v>
      </c>
      <c r="E40" s="427" t="s">
        <v>864</v>
      </c>
      <c r="F40" s="434" t="s">
        <v>977</v>
      </c>
      <c r="G40" s="427" t="s">
        <v>985</v>
      </c>
      <c r="H40" s="427" t="s">
        <v>32</v>
      </c>
      <c r="I40" s="427" t="s">
        <v>799</v>
      </c>
      <c r="J40" s="293">
        <v>2496</v>
      </c>
      <c r="K40" s="293">
        <v>4661</v>
      </c>
      <c r="L40" s="293">
        <v>2000</v>
      </c>
      <c r="M40" s="432" t="s">
        <v>470</v>
      </c>
      <c r="N40" s="440">
        <v>10.69</v>
      </c>
      <c r="O40" s="448">
        <f>IF(N40&gt;0,1/N40*37.7*68.6,"")</f>
        <v>241.92890551917682</v>
      </c>
      <c r="P40" s="429">
        <v>11.93</v>
      </c>
      <c r="Q40" s="428" t="s">
        <v>815</v>
      </c>
      <c r="R40" s="427" t="s">
        <v>973</v>
      </c>
      <c r="S40" s="427" t="s">
        <v>38</v>
      </c>
      <c r="T40" s="426"/>
      <c r="U40" s="425"/>
      <c r="V40" s="447" t="str">
        <f>IF(X40&lt;95,"",X40)</f>
        <v/>
      </c>
      <c r="W40" s="446">
        <v>45231</v>
      </c>
    </row>
    <row r="41" spans="1:25" ht="22.5">
      <c r="A41" s="443"/>
      <c r="B41" s="442"/>
      <c r="C41" s="441"/>
      <c r="D41" s="435" t="s">
        <v>986</v>
      </c>
      <c r="E41" s="427" t="s">
        <v>864</v>
      </c>
      <c r="F41" s="434" t="s">
        <v>977</v>
      </c>
      <c r="G41" s="427" t="s">
        <v>985</v>
      </c>
      <c r="H41" s="427" t="s">
        <v>32</v>
      </c>
      <c r="I41" s="427" t="s">
        <v>58</v>
      </c>
      <c r="J41" s="293">
        <v>2496</v>
      </c>
      <c r="K41" s="293">
        <v>4661</v>
      </c>
      <c r="L41" s="293">
        <v>2000</v>
      </c>
      <c r="M41" s="432" t="s">
        <v>470</v>
      </c>
      <c r="N41" s="440">
        <v>10.84</v>
      </c>
      <c r="O41" s="448">
        <f>IF(N41&gt;0,1/N41*37.7*68.6,"")</f>
        <v>238.58118081180811</v>
      </c>
      <c r="P41" s="429">
        <v>11.93</v>
      </c>
      <c r="Q41" s="428" t="s">
        <v>815</v>
      </c>
      <c r="R41" s="427" t="s">
        <v>973</v>
      </c>
      <c r="S41" s="427" t="s">
        <v>38</v>
      </c>
      <c r="T41" s="426"/>
      <c r="U41" s="425"/>
      <c r="V41" s="447" t="str">
        <f>IF(X41&lt;95,"",X41)</f>
        <v/>
      </c>
      <c r="W41" s="446">
        <v>45231</v>
      </c>
    </row>
    <row r="42" spans="1:25" ht="22.5">
      <c r="A42" s="443"/>
      <c r="B42" s="442"/>
      <c r="C42" s="441"/>
      <c r="D42" s="435" t="s">
        <v>986</v>
      </c>
      <c r="E42" s="427" t="s">
        <v>864</v>
      </c>
      <c r="F42" s="434" t="s">
        <v>977</v>
      </c>
      <c r="G42" s="427" t="s">
        <v>985</v>
      </c>
      <c r="H42" s="427" t="s">
        <v>32</v>
      </c>
      <c r="I42" s="427" t="s">
        <v>799</v>
      </c>
      <c r="J42" s="293">
        <v>2496</v>
      </c>
      <c r="K42" s="293">
        <v>4661</v>
      </c>
      <c r="L42" s="293">
        <v>2000</v>
      </c>
      <c r="M42" s="432" t="s">
        <v>470</v>
      </c>
      <c r="N42" s="440">
        <v>10.69</v>
      </c>
      <c r="O42" s="448">
        <f>IF(N42&gt;0,1/N42*37.7*68.6,"")</f>
        <v>241.92890551917682</v>
      </c>
      <c r="P42" s="429">
        <v>11.93</v>
      </c>
      <c r="Q42" s="428" t="s">
        <v>815</v>
      </c>
      <c r="R42" s="427" t="s">
        <v>973</v>
      </c>
      <c r="S42" s="427" t="s">
        <v>38</v>
      </c>
      <c r="T42" s="426"/>
      <c r="U42" s="425"/>
      <c r="V42" s="447" t="str">
        <f>IF(X42&lt;95,"",X42)</f>
        <v/>
      </c>
      <c r="W42" s="446">
        <v>45231</v>
      </c>
    </row>
    <row r="43" spans="1:25" ht="22.5">
      <c r="A43" s="443"/>
      <c r="B43" s="442"/>
      <c r="C43" s="441"/>
      <c r="D43" s="435" t="s">
        <v>980</v>
      </c>
      <c r="E43" s="427" t="s">
        <v>864</v>
      </c>
      <c r="F43" s="434" t="s">
        <v>977</v>
      </c>
      <c r="G43" s="427" t="s">
        <v>976</v>
      </c>
      <c r="H43" s="427" t="s">
        <v>975</v>
      </c>
      <c r="I43" s="427" t="s">
        <v>58</v>
      </c>
      <c r="J43" s="293">
        <v>2496</v>
      </c>
      <c r="K43" s="293">
        <v>4661</v>
      </c>
      <c r="L43" s="293">
        <v>2000</v>
      </c>
      <c r="M43" s="432" t="s">
        <v>470</v>
      </c>
      <c r="N43" s="440">
        <v>10.49</v>
      </c>
      <c r="O43" s="448">
        <f>IF(N43&gt;0,1/N43*37.7*68.6,"")</f>
        <v>246.54146806482365</v>
      </c>
      <c r="P43" s="429">
        <v>11.93</v>
      </c>
      <c r="Q43" s="428" t="s">
        <v>815</v>
      </c>
      <c r="R43" s="427" t="s">
        <v>973</v>
      </c>
      <c r="S43" s="427" t="s">
        <v>38</v>
      </c>
      <c r="T43" s="426"/>
      <c r="U43" s="425"/>
      <c r="V43" s="447" t="str">
        <f>IF(X43&lt;95,"",X43)</f>
        <v/>
      </c>
      <c r="W43" s="446">
        <v>45231</v>
      </c>
    </row>
    <row r="44" spans="1:25" ht="22.5">
      <c r="A44" s="443"/>
      <c r="B44" s="442"/>
      <c r="C44" s="441"/>
      <c r="D44" s="435" t="s">
        <v>980</v>
      </c>
      <c r="E44" s="427" t="s">
        <v>864</v>
      </c>
      <c r="F44" s="434" t="s">
        <v>977</v>
      </c>
      <c r="G44" s="427" t="s">
        <v>985</v>
      </c>
      <c r="H44" s="427" t="s">
        <v>32</v>
      </c>
      <c r="I44" s="427" t="s">
        <v>58</v>
      </c>
      <c r="J44" s="293">
        <v>2496</v>
      </c>
      <c r="K44" s="293">
        <v>4661</v>
      </c>
      <c r="L44" s="293">
        <v>2000</v>
      </c>
      <c r="M44" s="432" t="s">
        <v>470</v>
      </c>
      <c r="N44" s="440">
        <v>10.24</v>
      </c>
      <c r="O44" s="448">
        <f>IF(N44&gt;0,1/N44*37.7*68.6,"")</f>
        <v>252.560546875</v>
      </c>
      <c r="P44" s="429">
        <v>11.93</v>
      </c>
      <c r="Q44" s="428" t="s">
        <v>974</v>
      </c>
      <c r="R44" s="427" t="s">
        <v>973</v>
      </c>
      <c r="S44" s="427" t="s">
        <v>38</v>
      </c>
      <c r="T44" s="426"/>
      <c r="U44" s="425"/>
      <c r="V44" s="447" t="str">
        <f>IF(X44&lt;95,"",X44)</f>
        <v/>
      </c>
      <c r="W44" s="446">
        <v>45231</v>
      </c>
    </row>
    <row r="45" spans="1:25" ht="22.5">
      <c r="A45" s="443"/>
      <c r="B45" s="442"/>
      <c r="C45" s="441"/>
      <c r="D45" s="435" t="s">
        <v>979</v>
      </c>
      <c r="E45" s="427" t="s">
        <v>864</v>
      </c>
      <c r="F45" s="434" t="s">
        <v>977</v>
      </c>
      <c r="G45" s="427" t="s">
        <v>976</v>
      </c>
      <c r="H45" s="427" t="s">
        <v>975</v>
      </c>
      <c r="I45" s="427" t="s">
        <v>58</v>
      </c>
      <c r="J45" s="293">
        <v>2496</v>
      </c>
      <c r="K45" s="293">
        <v>4661</v>
      </c>
      <c r="L45" s="293">
        <v>2000</v>
      </c>
      <c r="M45" s="432" t="s">
        <v>470</v>
      </c>
      <c r="N45" s="440">
        <v>10.49</v>
      </c>
      <c r="O45" s="448">
        <f>IF(N45&gt;0,1/N45*37.7*68.6,"")</f>
        <v>246.54146806482365</v>
      </c>
      <c r="P45" s="429">
        <v>11.93</v>
      </c>
      <c r="Q45" s="428" t="s">
        <v>815</v>
      </c>
      <c r="R45" s="427" t="s">
        <v>973</v>
      </c>
      <c r="S45" s="427" t="s">
        <v>38</v>
      </c>
      <c r="T45" s="426"/>
      <c r="U45" s="425"/>
      <c r="V45" s="447" t="str">
        <f>IF(X45&lt;95,"",X45)</f>
        <v/>
      </c>
      <c r="W45" s="446">
        <v>45231</v>
      </c>
    </row>
    <row r="46" spans="1:25" ht="22.5">
      <c r="A46" s="443"/>
      <c r="B46" s="442"/>
      <c r="C46" s="441"/>
      <c r="D46" s="435" t="s">
        <v>979</v>
      </c>
      <c r="E46" s="427" t="s">
        <v>864</v>
      </c>
      <c r="F46" s="434" t="s">
        <v>977</v>
      </c>
      <c r="G46" s="427" t="s">
        <v>985</v>
      </c>
      <c r="H46" s="427" t="s">
        <v>32</v>
      </c>
      <c r="I46" s="427" t="s">
        <v>58</v>
      </c>
      <c r="J46" s="293">
        <v>2496</v>
      </c>
      <c r="K46" s="293">
        <v>4661</v>
      </c>
      <c r="L46" s="293">
        <v>2000</v>
      </c>
      <c r="M46" s="432" t="s">
        <v>470</v>
      </c>
      <c r="N46" s="440">
        <v>10.24</v>
      </c>
      <c r="O46" s="448">
        <f>IF(N46&gt;0,1/N46*37.7*68.6,"")</f>
        <v>252.560546875</v>
      </c>
      <c r="P46" s="429">
        <v>11.93</v>
      </c>
      <c r="Q46" s="428" t="s">
        <v>974</v>
      </c>
      <c r="R46" s="427" t="s">
        <v>973</v>
      </c>
      <c r="S46" s="427" t="s">
        <v>38</v>
      </c>
      <c r="T46" s="426"/>
      <c r="U46" s="425"/>
      <c r="V46" s="447" t="str">
        <f>IF(X46&lt;95,"",X46)</f>
        <v/>
      </c>
      <c r="W46" s="446">
        <v>45231</v>
      </c>
    </row>
    <row r="47" spans="1:25" ht="22.5">
      <c r="A47" s="443"/>
      <c r="B47" s="442"/>
      <c r="C47" s="441"/>
      <c r="D47" s="435" t="s">
        <v>1039</v>
      </c>
      <c r="E47" s="427" t="s">
        <v>864</v>
      </c>
      <c r="F47" s="434" t="s">
        <v>977</v>
      </c>
      <c r="G47" s="427" t="s">
        <v>985</v>
      </c>
      <c r="H47" s="427" t="s">
        <v>32</v>
      </c>
      <c r="I47" s="427" t="s">
        <v>58</v>
      </c>
      <c r="J47" s="293">
        <v>2496</v>
      </c>
      <c r="K47" s="293">
        <v>4661</v>
      </c>
      <c r="L47" s="293">
        <v>2000</v>
      </c>
      <c r="M47" s="432" t="s">
        <v>470</v>
      </c>
      <c r="N47" s="440">
        <v>10.24</v>
      </c>
      <c r="O47" s="448">
        <f>IF(N47&gt;0,1/N47*37.7*68.6,"")</f>
        <v>252.560546875</v>
      </c>
      <c r="P47" s="429">
        <v>11.93</v>
      </c>
      <c r="Q47" s="428" t="s">
        <v>974</v>
      </c>
      <c r="R47" s="427" t="s">
        <v>973</v>
      </c>
      <c r="S47" s="427" t="s">
        <v>38</v>
      </c>
      <c r="T47" s="426"/>
      <c r="U47" s="425"/>
      <c r="V47" s="447" t="str">
        <f>IF(X47&lt;95,"",X47)</f>
        <v/>
      </c>
      <c r="W47" s="446">
        <v>45231</v>
      </c>
    </row>
    <row r="48" spans="1:25" ht="22.5">
      <c r="A48" s="443"/>
      <c r="B48" s="442"/>
      <c r="C48" s="441"/>
      <c r="D48" s="435" t="s">
        <v>1038</v>
      </c>
      <c r="E48" s="427" t="s">
        <v>864</v>
      </c>
      <c r="F48" s="434" t="s">
        <v>977</v>
      </c>
      <c r="G48" s="427" t="s">
        <v>985</v>
      </c>
      <c r="H48" s="427" t="s">
        <v>32</v>
      </c>
      <c r="I48" s="427" t="s">
        <v>58</v>
      </c>
      <c r="J48" s="293">
        <v>2496</v>
      </c>
      <c r="K48" s="293">
        <v>4661</v>
      </c>
      <c r="L48" s="293">
        <v>2000</v>
      </c>
      <c r="M48" s="432" t="s">
        <v>470</v>
      </c>
      <c r="N48" s="440">
        <v>10.24</v>
      </c>
      <c r="O48" s="448">
        <f>IF(N48&gt;0,1/N48*37.7*68.6,"")</f>
        <v>252.560546875</v>
      </c>
      <c r="P48" s="429">
        <v>11.93</v>
      </c>
      <c r="Q48" s="428" t="s">
        <v>974</v>
      </c>
      <c r="R48" s="427" t="s">
        <v>973</v>
      </c>
      <c r="S48" s="427" t="s">
        <v>38</v>
      </c>
      <c r="T48" s="426"/>
      <c r="U48" s="425"/>
      <c r="V48" s="447" t="str">
        <f>IF(X48&lt;95,"",X48)</f>
        <v/>
      </c>
      <c r="W48" s="446">
        <v>45231</v>
      </c>
    </row>
    <row r="49" spans="1:23" ht="22.5">
      <c r="A49" s="443"/>
      <c r="B49" s="442"/>
      <c r="C49" s="441"/>
      <c r="D49" s="435" t="s">
        <v>1037</v>
      </c>
      <c r="E49" s="427" t="s">
        <v>864</v>
      </c>
      <c r="F49" s="434" t="s">
        <v>977</v>
      </c>
      <c r="G49" s="427" t="s">
        <v>985</v>
      </c>
      <c r="H49" s="427" t="s">
        <v>32</v>
      </c>
      <c r="I49" s="427" t="s">
        <v>58</v>
      </c>
      <c r="J49" s="293">
        <v>2496</v>
      </c>
      <c r="K49" s="293">
        <v>4661</v>
      </c>
      <c r="L49" s="293">
        <v>2000</v>
      </c>
      <c r="M49" s="432" t="s">
        <v>470</v>
      </c>
      <c r="N49" s="440">
        <v>10.24</v>
      </c>
      <c r="O49" s="448">
        <f>IF(N49&gt;0,1/N49*37.7*68.6,"")</f>
        <v>252.560546875</v>
      </c>
      <c r="P49" s="429">
        <v>11.93</v>
      </c>
      <c r="Q49" s="428" t="s">
        <v>974</v>
      </c>
      <c r="R49" s="427" t="s">
        <v>973</v>
      </c>
      <c r="S49" s="427" t="s">
        <v>38</v>
      </c>
      <c r="T49" s="426"/>
      <c r="U49" s="425"/>
      <c r="V49" s="447" t="str">
        <f>IF(X49&lt;95,"",X49)</f>
        <v/>
      </c>
      <c r="W49" s="446">
        <v>45231</v>
      </c>
    </row>
    <row r="50" spans="1:23" ht="22.5">
      <c r="A50" s="443"/>
      <c r="B50" s="442"/>
      <c r="C50" s="441"/>
      <c r="D50" s="435" t="s">
        <v>1036</v>
      </c>
      <c r="E50" s="427" t="s">
        <v>864</v>
      </c>
      <c r="F50" s="434" t="s">
        <v>977</v>
      </c>
      <c r="G50" s="427" t="s">
        <v>985</v>
      </c>
      <c r="H50" s="427" t="s">
        <v>32</v>
      </c>
      <c r="I50" s="427" t="s">
        <v>58</v>
      </c>
      <c r="J50" s="293">
        <v>2496</v>
      </c>
      <c r="K50" s="293">
        <v>4661</v>
      </c>
      <c r="L50" s="293">
        <v>2000</v>
      </c>
      <c r="M50" s="432" t="s">
        <v>470</v>
      </c>
      <c r="N50" s="440">
        <v>10.24</v>
      </c>
      <c r="O50" s="448">
        <f>IF(N50&gt;0,1/N50*37.7*68.6,"")</f>
        <v>252.560546875</v>
      </c>
      <c r="P50" s="429">
        <v>11.93</v>
      </c>
      <c r="Q50" s="428" t="s">
        <v>974</v>
      </c>
      <c r="R50" s="427" t="s">
        <v>973</v>
      </c>
      <c r="S50" s="427" t="s">
        <v>38</v>
      </c>
      <c r="T50" s="426"/>
      <c r="U50" s="425"/>
      <c r="V50" s="447" t="str">
        <f>IF(X50&lt;95,"",X50)</f>
        <v/>
      </c>
      <c r="W50" s="446">
        <v>45231</v>
      </c>
    </row>
    <row r="51" spans="1:23" ht="22.5">
      <c r="A51" s="443"/>
      <c r="B51" s="442"/>
      <c r="C51" s="441"/>
      <c r="D51" s="435" t="s">
        <v>1035</v>
      </c>
      <c r="E51" s="427" t="s">
        <v>864</v>
      </c>
      <c r="F51" s="434" t="s">
        <v>977</v>
      </c>
      <c r="G51" s="427" t="s">
        <v>985</v>
      </c>
      <c r="H51" s="427" t="s">
        <v>32</v>
      </c>
      <c r="I51" s="427" t="s">
        <v>58</v>
      </c>
      <c r="J51" s="293">
        <v>2496</v>
      </c>
      <c r="K51" s="293">
        <v>4661</v>
      </c>
      <c r="L51" s="293">
        <v>2000</v>
      </c>
      <c r="M51" s="432" t="s">
        <v>470</v>
      </c>
      <c r="N51" s="440">
        <v>10.24</v>
      </c>
      <c r="O51" s="448">
        <f>IF(N51&gt;0,1/N51*37.7*68.6,"")</f>
        <v>252.560546875</v>
      </c>
      <c r="P51" s="429">
        <v>11.93</v>
      </c>
      <c r="Q51" s="428" t="s">
        <v>974</v>
      </c>
      <c r="R51" s="427" t="s">
        <v>973</v>
      </c>
      <c r="S51" s="427" t="s">
        <v>38</v>
      </c>
      <c r="T51" s="426"/>
      <c r="U51" s="425"/>
      <c r="V51" s="447" t="str">
        <f>IF(X51&lt;95,"",X51)</f>
        <v/>
      </c>
      <c r="W51" s="446">
        <v>45231</v>
      </c>
    </row>
    <row r="52" spans="1:23" ht="22.5">
      <c r="A52" s="443"/>
      <c r="B52" s="442"/>
      <c r="C52" s="441"/>
      <c r="D52" s="435" t="s">
        <v>1034</v>
      </c>
      <c r="E52" s="427" t="s">
        <v>864</v>
      </c>
      <c r="F52" s="434" t="s">
        <v>977</v>
      </c>
      <c r="G52" s="427" t="s">
        <v>985</v>
      </c>
      <c r="H52" s="427" t="s">
        <v>32</v>
      </c>
      <c r="I52" s="427" t="s">
        <v>58</v>
      </c>
      <c r="J52" s="293">
        <v>2496</v>
      </c>
      <c r="K52" s="293">
        <v>4661</v>
      </c>
      <c r="L52" s="293">
        <v>2000</v>
      </c>
      <c r="M52" s="432" t="s">
        <v>470</v>
      </c>
      <c r="N52" s="440">
        <v>10.24</v>
      </c>
      <c r="O52" s="448">
        <f>IF(N52&gt;0,1/N52*37.7*68.6,"")</f>
        <v>252.560546875</v>
      </c>
      <c r="P52" s="429">
        <v>11.93</v>
      </c>
      <c r="Q52" s="428" t="s">
        <v>974</v>
      </c>
      <c r="R52" s="427" t="s">
        <v>973</v>
      </c>
      <c r="S52" s="427" t="s">
        <v>38</v>
      </c>
      <c r="T52" s="426"/>
      <c r="U52" s="425"/>
      <c r="V52" s="447" t="str">
        <f>IF(X52&lt;95,"",X52)</f>
        <v/>
      </c>
      <c r="W52" s="446">
        <v>45231</v>
      </c>
    </row>
    <row r="53" spans="1:23" ht="22.5">
      <c r="A53" s="443"/>
      <c r="B53" s="442"/>
      <c r="C53" s="441"/>
      <c r="D53" s="435" t="s">
        <v>1018</v>
      </c>
      <c r="E53" s="427" t="s">
        <v>864</v>
      </c>
      <c r="F53" s="434" t="s">
        <v>977</v>
      </c>
      <c r="G53" s="427" t="s">
        <v>985</v>
      </c>
      <c r="H53" s="427" t="s">
        <v>32</v>
      </c>
      <c r="I53" s="427" t="s">
        <v>58</v>
      </c>
      <c r="J53" s="293">
        <v>2496</v>
      </c>
      <c r="K53" s="293">
        <v>4661</v>
      </c>
      <c r="L53" s="293">
        <v>2000</v>
      </c>
      <c r="M53" s="432" t="s">
        <v>470</v>
      </c>
      <c r="N53" s="440">
        <v>10.24</v>
      </c>
      <c r="O53" s="448">
        <f>IF(N53&gt;0,1/N53*37.7*68.6,"")</f>
        <v>252.560546875</v>
      </c>
      <c r="P53" s="429">
        <v>11.93</v>
      </c>
      <c r="Q53" s="428" t="s">
        <v>974</v>
      </c>
      <c r="R53" s="427" t="s">
        <v>973</v>
      </c>
      <c r="S53" s="427" t="s">
        <v>38</v>
      </c>
      <c r="T53" s="426"/>
      <c r="U53" s="425"/>
      <c r="V53" s="447" t="str">
        <f>IF(X53&lt;95,"",X53)</f>
        <v/>
      </c>
      <c r="W53" s="446">
        <v>45231</v>
      </c>
    </row>
    <row r="54" spans="1:23" ht="22.5">
      <c r="A54" s="443"/>
      <c r="B54" s="442"/>
      <c r="C54" s="441"/>
      <c r="D54" s="435" t="s">
        <v>1016</v>
      </c>
      <c r="E54" s="427" t="s">
        <v>864</v>
      </c>
      <c r="F54" s="434" t="s">
        <v>977</v>
      </c>
      <c r="G54" s="427" t="s">
        <v>985</v>
      </c>
      <c r="H54" s="427" t="s">
        <v>32</v>
      </c>
      <c r="I54" s="427" t="s">
        <v>58</v>
      </c>
      <c r="J54" s="293">
        <v>2496</v>
      </c>
      <c r="K54" s="293">
        <v>4661</v>
      </c>
      <c r="L54" s="293">
        <v>2000</v>
      </c>
      <c r="M54" s="432" t="s">
        <v>470</v>
      </c>
      <c r="N54" s="440">
        <v>10.24</v>
      </c>
      <c r="O54" s="448">
        <f>IF(N54&gt;0,1/N54*37.7*68.6,"")</f>
        <v>252.560546875</v>
      </c>
      <c r="P54" s="429">
        <v>11.93</v>
      </c>
      <c r="Q54" s="428" t="s">
        <v>974</v>
      </c>
      <c r="R54" s="427" t="s">
        <v>973</v>
      </c>
      <c r="S54" s="427" t="s">
        <v>38</v>
      </c>
      <c r="T54" s="426"/>
      <c r="U54" s="425"/>
      <c r="V54" s="447" t="str">
        <f>IF(X54&lt;95,"",X54)</f>
        <v/>
      </c>
      <c r="W54" s="446">
        <v>45231</v>
      </c>
    </row>
    <row r="55" spans="1:23" ht="22.5">
      <c r="A55" s="443"/>
      <c r="B55" s="442"/>
      <c r="C55" s="441"/>
      <c r="D55" s="435" t="s">
        <v>1015</v>
      </c>
      <c r="E55" s="427" t="s">
        <v>864</v>
      </c>
      <c r="F55" s="434" t="s">
        <v>977</v>
      </c>
      <c r="G55" s="427" t="s">
        <v>985</v>
      </c>
      <c r="H55" s="427" t="s">
        <v>32</v>
      </c>
      <c r="I55" s="427" t="s">
        <v>58</v>
      </c>
      <c r="J55" s="293">
        <v>2496</v>
      </c>
      <c r="K55" s="293">
        <v>4661</v>
      </c>
      <c r="L55" s="293">
        <v>2000</v>
      </c>
      <c r="M55" s="432" t="s">
        <v>470</v>
      </c>
      <c r="N55" s="440">
        <v>10.24</v>
      </c>
      <c r="O55" s="448">
        <f>IF(N55&gt;0,1/N55*37.7*68.6,"")</f>
        <v>252.560546875</v>
      </c>
      <c r="P55" s="429">
        <v>11.93</v>
      </c>
      <c r="Q55" s="428" t="s">
        <v>974</v>
      </c>
      <c r="R55" s="427" t="s">
        <v>973</v>
      </c>
      <c r="S55" s="427" t="s">
        <v>38</v>
      </c>
      <c r="T55" s="426"/>
      <c r="U55" s="425"/>
      <c r="V55" s="447" t="str">
        <f>IF(X55&lt;95,"",X55)</f>
        <v/>
      </c>
      <c r="W55" s="446">
        <v>45231</v>
      </c>
    </row>
    <row r="56" spans="1:23" ht="22.5">
      <c r="A56" s="443"/>
      <c r="B56" s="442"/>
      <c r="C56" s="441"/>
      <c r="D56" s="435" t="s">
        <v>1014</v>
      </c>
      <c r="E56" s="427" t="s">
        <v>864</v>
      </c>
      <c r="F56" s="434" t="s">
        <v>977</v>
      </c>
      <c r="G56" s="427" t="s">
        <v>985</v>
      </c>
      <c r="H56" s="427" t="s">
        <v>32</v>
      </c>
      <c r="I56" s="427" t="s">
        <v>58</v>
      </c>
      <c r="J56" s="293">
        <v>2496</v>
      </c>
      <c r="K56" s="293">
        <v>4661</v>
      </c>
      <c r="L56" s="293">
        <v>2000</v>
      </c>
      <c r="M56" s="432" t="s">
        <v>470</v>
      </c>
      <c r="N56" s="440">
        <v>10.24</v>
      </c>
      <c r="O56" s="448">
        <f>IF(N56&gt;0,1/N56*37.7*68.6,"")</f>
        <v>252.560546875</v>
      </c>
      <c r="P56" s="429">
        <v>11.93</v>
      </c>
      <c r="Q56" s="428" t="s">
        <v>974</v>
      </c>
      <c r="R56" s="427" t="s">
        <v>973</v>
      </c>
      <c r="S56" s="427" t="s">
        <v>38</v>
      </c>
      <c r="T56" s="426"/>
      <c r="U56" s="425"/>
      <c r="V56" s="447" t="str">
        <f>IF(X56&lt;95,"",X56)</f>
        <v/>
      </c>
      <c r="W56" s="446">
        <v>45231</v>
      </c>
    </row>
    <row r="57" spans="1:23" ht="22.5">
      <c r="A57" s="443"/>
      <c r="B57" s="442"/>
      <c r="C57" s="441"/>
      <c r="D57" s="435" t="s">
        <v>1012</v>
      </c>
      <c r="E57" s="427" t="s">
        <v>864</v>
      </c>
      <c r="F57" s="434" t="s">
        <v>977</v>
      </c>
      <c r="G57" s="427" t="s">
        <v>985</v>
      </c>
      <c r="H57" s="427" t="s">
        <v>32</v>
      </c>
      <c r="I57" s="427" t="s">
        <v>58</v>
      </c>
      <c r="J57" s="293">
        <v>2496</v>
      </c>
      <c r="K57" s="293">
        <v>4661</v>
      </c>
      <c r="L57" s="293">
        <v>2000</v>
      </c>
      <c r="M57" s="432" t="s">
        <v>470</v>
      </c>
      <c r="N57" s="440">
        <v>10.24</v>
      </c>
      <c r="O57" s="448">
        <f>IF(N57&gt;0,1/N57*37.7*68.6,"")</f>
        <v>252.560546875</v>
      </c>
      <c r="P57" s="429">
        <v>11.93</v>
      </c>
      <c r="Q57" s="428" t="s">
        <v>974</v>
      </c>
      <c r="R57" s="427" t="s">
        <v>973</v>
      </c>
      <c r="S57" s="427" t="s">
        <v>38</v>
      </c>
      <c r="T57" s="426"/>
      <c r="U57" s="425"/>
      <c r="V57" s="447" t="str">
        <f>IF(X57&lt;95,"",X57)</f>
        <v/>
      </c>
      <c r="W57" s="446">
        <v>45231</v>
      </c>
    </row>
    <row r="58" spans="1:23" ht="22.5">
      <c r="A58" s="443"/>
      <c r="B58" s="442"/>
      <c r="C58" s="441"/>
      <c r="D58" s="435" t="s">
        <v>1011</v>
      </c>
      <c r="E58" s="427" t="s">
        <v>864</v>
      </c>
      <c r="F58" s="434" t="s">
        <v>977</v>
      </c>
      <c r="G58" s="427" t="s">
        <v>985</v>
      </c>
      <c r="H58" s="427" t="s">
        <v>32</v>
      </c>
      <c r="I58" s="427" t="s">
        <v>58</v>
      </c>
      <c r="J58" s="293">
        <v>2496</v>
      </c>
      <c r="K58" s="293">
        <v>4661</v>
      </c>
      <c r="L58" s="293">
        <v>2000</v>
      </c>
      <c r="M58" s="432" t="s">
        <v>470</v>
      </c>
      <c r="N58" s="440">
        <v>10.24</v>
      </c>
      <c r="O58" s="448">
        <f>IF(N58&gt;0,1/N58*37.7*68.6,"")</f>
        <v>252.560546875</v>
      </c>
      <c r="P58" s="429">
        <v>11.93</v>
      </c>
      <c r="Q58" s="428" t="s">
        <v>974</v>
      </c>
      <c r="R58" s="427" t="s">
        <v>973</v>
      </c>
      <c r="S58" s="427" t="s">
        <v>38</v>
      </c>
      <c r="T58" s="426"/>
      <c r="U58" s="425"/>
      <c r="V58" s="447" t="str">
        <f>IF(X58&lt;95,"",X58)</f>
        <v/>
      </c>
      <c r="W58" s="446">
        <v>45231</v>
      </c>
    </row>
    <row r="59" spans="1:23" ht="22.5">
      <c r="A59" s="443"/>
      <c r="B59" s="442"/>
      <c r="C59" s="441"/>
      <c r="D59" s="435" t="s">
        <v>1010</v>
      </c>
      <c r="E59" s="427" t="s">
        <v>864</v>
      </c>
      <c r="F59" s="434" t="s">
        <v>977</v>
      </c>
      <c r="G59" s="427" t="s">
        <v>985</v>
      </c>
      <c r="H59" s="427" t="s">
        <v>32</v>
      </c>
      <c r="I59" s="427" t="s">
        <v>58</v>
      </c>
      <c r="J59" s="293">
        <v>2496</v>
      </c>
      <c r="K59" s="293">
        <v>4661</v>
      </c>
      <c r="L59" s="293">
        <v>2000</v>
      </c>
      <c r="M59" s="432" t="s">
        <v>470</v>
      </c>
      <c r="N59" s="440">
        <v>10.24</v>
      </c>
      <c r="O59" s="448">
        <f>IF(N59&gt;0,1/N59*37.7*68.6,"")</f>
        <v>252.560546875</v>
      </c>
      <c r="P59" s="429">
        <v>11.93</v>
      </c>
      <c r="Q59" s="428" t="s">
        <v>974</v>
      </c>
      <c r="R59" s="427" t="s">
        <v>973</v>
      </c>
      <c r="S59" s="427" t="s">
        <v>38</v>
      </c>
      <c r="T59" s="426"/>
      <c r="U59" s="425"/>
      <c r="V59" s="447" t="str">
        <f>IF(X59&lt;95,"",X59)</f>
        <v/>
      </c>
      <c r="W59" s="446">
        <v>45231</v>
      </c>
    </row>
    <row r="60" spans="1:23" ht="22.5">
      <c r="A60" s="443"/>
      <c r="B60" s="442"/>
      <c r="C60" s="441"/>
      <c r="D60" s="435" t="s">
        <v>1033</v>
      </c>
      <c r="E60" s="427" t="s">
        <v>864</v>
      </c>
      <c r="F60" s="434" t="s">
        <v>977</v>
      </c>
      <c r="G60" s="427" t="s">
        <v>985</v>
      </c>
      <c r="H60" s="427" t="s">
        <v>32</v>
      </c>
      <c r="I60" s="427" t="s">
        <v>58</v>
      </c>
      <c r="J60" s="293">
        <v>2496</v>
      </c>
      <c r="K60" s="293">
        <v>4661</v>
      </c>
      <c r="L60" s="293">
        <v>2000</v>
      </c>
      <c r="M60" s="432" t="s">
        <v>470</v>
      </c>
      <c r="N60" s="440">
        <v>10.24</v>
      </c>
      <c r="O60" s="448">
        <f>IF(N60&gt;0,1/N60*37.7*68.6,"")</f>
        <v>252.560546875</v>
      </c>
      <c r="P60" s="429">
        <v>11.93</v>
      </c>
      <c r="Q60" s="428" t="s">
        <v>974</v>
      </c>
      <c r="R60" s="427" t="s">
        <v>973</v>
      </c>
      <c r="S60" s="427" t="s">
        <v>38</v>
      </c>
      <c r="T60" s="426"/>
      <c r="U60" s="425"/>
      <c r="V60" s="447" t="str">
        <f>IF(X60&lt;95,"",X60)</f>
        <v/>
      </c>
      <c r="W60" s="446">
        <v>45231</v>
      </c>
    </row>
    <row r="61" spans="1:23" ht="22.5">
      <c r="A61" s="443"/>
      <c r="B61" s="442"/>
      <c r="C61" s="441"/>
      <c r="D61" s="435" t="s">
        <v>982</v>
      </c>
      <c r="E61" s="427" t="s">
        <v>864</v>
      </c>
      <c r="F61" s="434" t="s">
        <v>977</v>
      </c>
      <c r="G61" s="427" t="s">
        <v>985</v>
      </c>
      <c r="H61" s="427" t="s">
        <v>32</v>
      </c>
      <c r="I61" s="427" t="s">
        <v>58</v>
      </c>
      <c r="J61" s="293">
        <v>2496</v>
      </c>
      <c r="K61" s="293">
        <v>4661</v>
      </c>
      <c r="L61" s="293">
        <v>2000</v>
      </c>
      <c r="M61" s="432" t="s">
        <v>470</v>
      </c>
      <c r="N61" s="440">
        <v>10.24</v>
      </c>
      <c r="O61" s="448">
        <f>IF(N61&gt;0,1/N61*37.7*68.6,"")</f>
        <v>252.560546875</v>
      </c>
      <c r="P61" s="429">
        <v>11.93</v>
      </c>
      <c r="Q61" s="428" t="s">
        <v>974</v>
      </c>
      <c r="R61" s="427" t="s">
        <v>973</v>
      </c>
      <c r="S61" s="427" t="s">
        <v>38</v>
      </c>
      <c r="T61" s="426"/>
      <c r="U61" s="425"/>
      <c r="V61" s="447" t="str">
        <f>IF(X61&lt;95,"",X61)</f>
        <v/>
      </c>
      <c r="W61" s="446">
        <v>45231</v>
      </c>
    </row>
    <row r="62" spans="1:23" ht="22.5">
      <c r="A62" s="443"/>
      <c r="B62" s="442"/>
      <c r="C62" s="441"/>
      <c r="D62" s="435" t="s">
        <v>1032</v>
      </c>
      <c r="E62" s="427" t="s">
        <v>864</v>
      </c>
      <c r="F62" s="434" t="s">
        <v>977</v>
      </c>
      <c r="G62" s="427" t="s">
        <v>985</v>
      </c>
      <c r="H62" s="427" t="s">
        <v>32</v>
      </c>
      <c r="I62" s="427" t="s">
        <v>66</v>
      </c>
      <c r="J62" s="293">
        <v>2496</v>
      </c>
      <c r="K62" s="293">
        <v>4661</v>
      </c>
      <c r="L62" s="293">
        <v>2000</v>
      </c>
      <c r="M62" s="432" t="s">
        <v>470</v>
      </c>
      <c r="N62" s="440">
        <v>9.9600000000000009</v>
      </c>
      <c r="O62" s="448">
        <f>IF(N62&gt;0,1/N62*37.7*68.6,"")</f>
        <v>259.66064257028108</v>
      </c>
      <c r="P62" s="429">
        <v>11.93</v>
      </c>
      <c r="Q62" s="428" t="s">
        <v>815</v>
      </c>
      <c r="R62" s="427" t="s">
        <v>973</v>
      </c>
      <c r="S62" s="427" t="s">
        <v>108</v>
      </c>
      <c r="T62" s="426"/>
      <c r="U62" s="425"/>
      <c r="V62" s="447" t="str">
        <f>IF(X62&lt;95,"",X62)</f>
        <v/>
      </c>
      <c r="W62" s="446">
        <v>45231</v>
      </c>
    </row>
    <row r="63" spans="1:23" ht="22.5">
      <c r="A63" s="443"/>
      <c r="B63" s="442"/>
      <c r="C63" s="441"/>
      <c r="D63" s="435" t="s">
        <v>1031</v>
      </c>
      <c r="E63" s="427" t="s">
        <v>864</v>
      </c>
      <c r="F63" s="434" t="s">
        <v>977</v>
      </c>
      <c r="G63" s="427" t="s">
        <v>985</v>
      </c>
      <c r="H63" s="427" t="s">
        <v>32</v>
      </c>
      <c r="I63" s="427" t="s">
        <v>66</v>
      </c>
      <c r="J63" s="293">
        <v>2496</v>
      </c>
      <c r="K63" s="293">
        <v>4661</v>
      </c>
      <c r="L63" s="293">
        <v>2000</v>
      </c>
      <c r="M63" s="432" t="s">
        <v>470</v>
      </c>
      <c r="N63" s="440">
        <v>9.9600000000000009</v>
      </c>
      <c r="O63" s="448">
        <f>IF(N63&gt;0,1/N63*37.7*68.6,"")</f>
        <v>259.66064257028108</v>
      </c>
      <c r="P63" s="429">
        <v>11.93</v>
      </c>
      <c r="Q63" s="428" t="s">
        <v>815</v>
      </c>
      <c r="R63" s="427" t="s">
        <v>973</v>
      </c>
      <c r="S63" s="427" t="s">
        <v>108</v>
      </c>
      <c r="T63" s="426"/>
      <c r="U63" s="425"/>
      <c r="V63" s="447" t="str">
        <f>IF(X63&lt;95,"",X63)</f>
        <v/>
      </c>
      <c r="W63" s="446">
        <v>45231</v>
      </c>
    </row>
    <row r="64" spans="1:23" ht="22.5">
      <c r="A64" s="443"/>
      <c r="B64" s="442"/>
      <c r="C64" s="441"/>
      <c r="D64" s="435" t="s">
        <v>1006</v>
      </c>
      <c r="E64" s="427" t="s">
        <v>864</v>
      </c>
      <c r="F64" s="434" t="s">
        <v>977</v>
      </c>
      <c r="G64" s="427" t="s">
        <v>985</v>
      </c>
      <c r="H64" s="427" t="s">
        <v>32</v>
      </c>
      <c r="I64" s="427" t="s">
        <v>66</v>
      </c>
      <c r="J64" s="293">
        <v>2496</v>
      </c>
      <c r="K64" s="293">
        <v>4661</v>
      </c>
      <c r="L64" s="293">
        <v>2000</v>
      </c>
      <c r="M64" s="432" t="s">
        <v>470</v>
      </c>
      <c r="N64" s="440">
        <v>9.9600000000000009</v>
      </c>
      <c r="O64" s="448">
        <f>IF(N64&gt;0,1/N64*37.7*68.6,"")</f>
        <v>259.66064257028108</v>
      </c>
      <c r="P64" s="429">
        <v>11.93</v>
      </c>
      <c r="Q64" s="428" t="s">
        <v>815</v>
      </c>
      <c r="R64" s="427" t="s">
        <v>973</v>
      </c>
      <c r="S64" s="427" t="s">
        <v>108</v>
      </c>
      <c r="T64" s="426"/>
      <c r="U64" s="425"/>
      <c r="V64" s="447" t="str">
        <f>IF(X64&lt;95,"",X64)</f>
        <v/>
      </c>
      <c r="W64" s="446">
        <v>45231</v>
      </c>
    </row>
    <row r="65" spans="1:23" ht="22.5">
      <c r="A65" s="443"/>
      <c r="B65" s="442"/>
      <c r="C65" s="441"/>
      <c r="D65" s="435" t="s">
        <v>1005</v>
      </c>
      <c r="E65" s="427" t="s">
        <v>864</v>
      </c>
      <c r="F65" s="434" t="s">
        <v>977</v>
      </c>
      <c r="G65" s="427" t="s">
        <v>985</v>
      </c>
      <c r="H65" s="427" t="s">
        <v>32</v>
      </c>
      <c r="I65" s="427" t="s">
        <v>66</v>
      </c>
      <c r="J65" s="293">
        <v>2496</v>
      </c>
      <c r="K65" s="293">
        <v>4661</v>
      </c>
      <c r="L65" s="293">
        <v>2000</v>
      </c>
      <c r="M65" s="432" t="s">
        <v>470</v>
      </c>
      <c r="N65" s="440">
        <v>9.9600000000000009</v>
      </c>
      <c r="O65" s="448">
        <f>IF(N65&gt;0,1/N65*37.7*68.6,"")</f>
        <v>259.66064257028108</v>
      </c>
      <c r="P65" s="429">
        <v>11.93</v>
      </c>
      <c r="Q65" s="428" t="s">
        <v>815</v>
      </c>
      <c r="R65" s="427" t="s">
        <v>973</v>
      </c>
      <c r="S65" s="427" t="s">
        <v>108</v>
      </c>
      <c r="T65" s="426"/>
      <c r="U65" s="425"/>
      <c r="V65" s="447" t="str">
        <f>IF(X65&lt;95,"",X65)</f>
        <v/>
      </c>
      <c r="W65" s="446">
        <v>45231</v>
      </c>
    </row>
    <row r="66" spans="1:23" ht="22.5">
      <c r="A66" s="443"/>
      <c r="B66" s="442"/>
      <c r="C66" s="441"/>
      <c r="D66" s="435" t="s">
        <v>1004</v>
      </c>
      <c r="E66" s="427" t="s">
        <v>864</v>
      </c>
      <c r="F66" s="434" t="s">
        <v>977</v>
      </c>
      <c r="G66" s="427" t="s">
        <v>985</v>
      </c>
      <c r="H66" s="427" t="s">
        <v>32</v>
      </c>
      <c r="I66" s="427" t="s">
        <v>66</v>
      </c>
      <c r="J66" s="293">
        <v>2496</v>
      </c>
      <c r="K66" s="293">
        <v>4661</v>
      </c>
      <c r="L66" s="293">
        <v>2000</v>
      </c>
      <c r="M66" s="432" t="s">
        <v>470</v>
      </c>
      <c r="N66" s="440">
        <v>9.9600000000000009</v>
      </c>
      <c r="O66" s="448">
        <f>IF(N66&gt;0,1/N66*37.7*68.6,"")</f>
        <v>259.66064257028108</v>
      </c>
      <c r="P66" s="429">
        <v>11.93</v>
      </c>
      <c r="Q66" s="428" t="s">
        <v>815</v>
      </c>
      <c r="R66" s="427" t="s">
        <v>973</v>
      </c>
      <c r="S66" s="427" t="s">
        <v>108</v>
      </c>
      <c r="T66" s="426"/>
      <c r="U66" s="425"/>
      <c r="V66" s="447" t="str">
        <f>IF(X66&lt;95,"",X66)</f>
        <v/>
      </c>
      <c r="W66" s="446">
        <v>45231</v>
      </c>
    </row>
    <row r="67" spans="1:23" ht="22.5">
      <c r="A67" s="443"/>
      <c r="B67" s="442"/>
      <c r="C67" s="441"/>
      <c r="D67" s="435" t="s">
        <v>1003</v>
      </c>
      <c r="E67" s="427" t="s">
        <v>864</v>
      </c>
      <c r="F67" s="434" t="s">
        <v>977</v>
      </c>
      <c r="G67" s="427" t="s">
        <v>985</v>
      </c>
      <c r="H67" s="427" t="s">
        <v>32</v>
      </c>
      <c r="I67" s="427" t="s">
        <v>66</v>
      </c>
      <c r="J67" s="293">
        <v>2496</v>
      </c>
      <c r="K67" s="293">
        <v>4661</v>
      </c>
      <c r="L67" s="293">
        <v>2000</v>
      </c>
      <c r="M67" s="432" t="s">
        <v>470</v>
      </c>
      <c r="N67" s="440">
        <v>9.9600000000000009</v>
      </c>
      <c r="O67" s="448">
        <f>IF(N67&gt;0,1/N67*37.7*68.6,"")</f>
        <v>259.66064257028108</v>
      </c>
      <c r="P67" s="429">
        <v>11.93</v>
      </c>
      <c r="Q67" s="428" t="s">
        <v>815</v>
      </c>
      <c r="R67" s="427" t="s">
        <v>973</v>
      </c>
      <c r="S67" s="427" t="s">
        <v>108</v>
      </c>
      <c r="T67" s="426"/>
      <c r="U67" s="425"/>
      <c r="V67" s="447" t="str">
        <f>IF(X67&lt;95,"",X67)</f>
        <v/>
      </c>
      <c r="W67" s="446">
        <v>45231</v>
      </c>
    </row>
    <row r="68" spans="1:23" ht="22.5">
      <c r="A68" s="443"/>
      <c r="B68" s="437"/>
      <c r="C68" s="436"/>
      <c r="D68" s="435" t="s">
        <v>1002</v>
      </c>
      <c r="E68" s="427" t="s">
        <v>864</v>
      </c>
      <c r="F68" s="434" t="s">
        <v>977</v>
      </c>
      <c r="G68" s="427" t="s">
        <v>985</v>
      </c>
      <c r="H68" s="427" t="s">
        <v>32</v>
      </c>
      <c r="I68" s="427" t="s">
        <v>66</v>
      </c>
      <c r="J68" s="293">
        <v>2496</v>
      </c>
      <c r="K68" s="293">
        <v>4661</v>
      </c>
      <c r="L68" s="293">
        <v>2000</v>
      </c>
      <c r="M68" s="432" t="s">
        <v>470</v>
      </c>
      <c r="N68" s="440">
        <v>9.9600000000000009</v>
      </c>
      <c r="O68" s="448">
        <f>IF(N68&gt;0,1/N68*37.7*68.6,"")</f>
        <v>259.66064257028108</v>
      </c>
      <c r="P68" s="429">
        <v>11.93</v>
      </c>
      <c r="Q68" s="428" t="s">
        <v>815</v>
      </c>
      <c r="R68" s="427" t="s">
        <v>973</v>
      </c>
      <c r="S68" s="427" t="s">
        <v>108</v>
      </c>
      <c r="T68" s="426"/>
      <c r="U68" s="425"/>
      <c r="V68" s="447" t="str">
        <f>IF(X68&lt;95,"",X68)</f>
        <v/>
      </c>
      <c r="W68" s="446">
        <v>45231</v>
      </c>
    </row>
    <row r="69" spans="1:23" ht="22.5">
      <c r="A69" s="443"/>
      <c r="B69" s="452" t="s">
        <v>997</v>
      </c>
      <c r="C69" s="444" t="s">
        <v>1030</v>
      </c>
      <c r="D69" s="435" t="s">
        <v>1029</v>
      </c>
      <c r="E69" s="427" t="s">
        <v>864</v>
      </c>
      <c r="F69" s="434" t="s">
        <v>977</v>
      </c>
      <c r="G69" s="427" t="s">
        <v>985</v>
      </c>
      <c r="H69" s="427" t="s">
        <v>32</v>
      </c>
      <c r="I69" s="427" t="s">
        <v>58</v>
      </c>
      <c r="J69" s="293">
        <v>2750</v>
      </c>
      <c r="K69" s="293">
        <v>5914</v>
      </c>
      <c r="L69" s="293">
        <v>2999</v>
      </c>
      <c r="M69" s="432" t="s">
        <v>470</v>
      </c>
      <c r="N69" s="440">
        <v>9.82</v>
      </c>
      <c r="O69" s="448">
        <f>IF(N69&gt;0,1/N69*37.7*68.6,"")</f>
        <v>263.36252545824846</v>
      </c>
      <c r="P69" s="429">
        <v>10.59</v>
      </c>
      <c r="Q69" s="428" t="s">
        <v>815</v>
      </c>
      <c r="R69" s="427" t="s">
        <v>973</v>
      </c>
      <c r="S69" s="427" t="s">
        <v>38</v>
      </c>
      <c r="T69" s="426"/>
      <c r="U69" s="425"/>
      <c r="V69" s="447" t="str">
        <f>IF(X69&lt;95,"",X69)</f>
        <v/>
      </c>
      <c r="W69" s="446">
        <v>45231</v>
      </c>
    </row>
    <row r="70" spans="1:23" ht="22.5">
      <c r="A70" s="443"/>
      <c r="B70" s="442"/>
      <c r="C70" s="441"/>
      <c r="D70" s="435" t="s">
        <v>1029</v>
      </c>
      <c r="E70" s="427" t="s">
        <v>864</v>
      </c>
      <c r="F70" s="434" t="s">
        <v>977</v>
      </c>
      <c r="G70" s="427" t="s">
        <v>985</v>
      </c>
      <c r="H70" s="427" t="s">
        <v>32</v>
      </c>
      <c r="I70" s="427" t="s">
        <v>799</v>
      </c>
      <c r="J70" s="293">
        <v>2750</v>
      </c>
      <c r="K70" s="293">
        <v>5914</v>
      </c>
      <c r="L70" s="293">
        <v>2999</v>
      </c>
      <c r="M70" s="432" t="s">
        <v>470</v>
      </c>
      <c r="N70" s="440">
        <v>9.6199999999999992</v>
      </c>
      <c r="O70" s="448">
        <f>IF(N70&gt;0,1/N70*37.7*68.6,"")</f>
        <v>268.83783783783787</v>
      </c>
      <c r="P70" s="429">
        <v>10.59</v>
      </c>
      <c r="Q70" s="428" t="s">
        <v>815</v>
      </c>
      <c r="R70" s="427" t="s">
        <v>973</v>
      </c>
      <c r="S70" s="427" t="s">
        <v>38</v>
      </c>
      <c r="T70" s="426"/>
      <c r="U70" s="425"/>
      <c r="V70" s="447" t="str">
        <f>IF(X70&lt;95,"",X70)</f>
        <v/>
      </c>
      <c r="W70" s="446">
        <v>45231</v>
      </c>
    </row>
    <row r="71" spans="1:23" ht="22.5">
      <c r="A71" s="443"/>
      <c r="B71" s="442"/>
      <c r="C71" s="441"/>
      <c r="D71" s="435" t="s">
        <v>1028</v>
      </c>
      <c r="E71" s="427" t="s">
        <v>864</v>
      </c>
      <c r="F71" s="434" t="s">
        <v>977</v>
      </c>
      <c r="G71" s="427" t="s">
        <v>985</v>
      </c>
      <c r="H71" s="427" t="s">
        <v>32</v>
      </c>
      <c r="I71" s="427" t="s">
        <v>58</v>
      </c>
      <c r="J71" s="293">
        <v>2750</v>
      </c>
      <c r="K71" s="293">
        <v>5914</v>
      </c>
      <c r="L71" s="293">
        <v>2999</v>
      </c>
      <c r="M71" s="432" t="s">
        <v>470</v>
      </c>
      <c r="N71" s="440">
        <v>9.82</v>
      </c>
      <c r="O71" s="448">
        <f>IF(N71&gt;0,1/N71*37.7*68.6,"")</f>
        <v>263.36252545824846</v>
      </c>
      <c r="P71" s="429">
        <v>10.59</v>
      </c>
      <c r="Q71" s="428" t="s">
        <v>815</v>
      </c>
      <c r="R71" s="427" t="s">
        <v>973</v>
      </c>
      <c r="S71" s="427" t="s">
        <v>38</v>
      </c>
      <c r="T71" s="426"/>
      <c r="U71" s="425"/>
      <c r="V71" s="447" t="str">
        <f>IF(X71&lt;95,"",X71)</f>
        <v/>
      </c>
      <c r="W71" s="446">
        <v>45231</v>
      </c>
    </row>
    <row r="72" spans="1:23" ht="22.5">
      <c r="A72" s="443"/>
      <c r="B72" s="442"/>
      <c r="C72" s="441"/>
      <c r="D72" s="435" t="s">
        <v>1028</v>
      </c>
      <c r="E72" s="427" t="s">
        <v>864</v>
      </c>
      <c r="F72" s="434" t="s">
        <v>977</v>
      </c>
      <c r="G72" s="427" t="s">
        <v>985</v>
      </c>
      <c r="H72" s="427" t="s">
        <v>32</v>
      </c>
      <c r="I72" s="427" t="s">
        <v>799</v>
      </c>
      <c r="J72" s="293">
        <v>2750</v>
      </c>
      <c r="K72" s="293">
        <v>5914</v>
      </c>
      <c r="L72" s="293">
        <v>2999</v>
      </c>
      <c r="M72" s="432" t="s">
        <v>470</v>
      </c>
      <c r="N72" s="440">
        <v>9.6199999999999992</v>
      </c>
      <c r="O72" s="448">
        <f>IF(N72&gt;0,1/N72*37.7*68.6,"")</f>
        <v>268.83783783783787</v>
      </c>
      <c r="P72" s="429">
        <v>10.59</v>
      </c>
      <c r="Q72" s="428" t="s">
        <v>815</v>
      </c>
      <c r="R72" s="427" t="s">
        <v>973</v>
      </c>
      <c r="S72" s="427" t="s">
        <v>38</v>
      </c>
      <c r="T72" s="426"/>
      <c r="U72" s="425"/>
      <c r="V72" s="447" t="str">
        <f>IF(X72&lt;95,"",X72)</f>
        <v/>
      </c>
      <c r="W72" s="446">
        <v>45231</v>
      </c>
    </row>
    <row r="73" spans="1:23" ht="22.5">
      <c r="A73" s="443"/>
      <c r="B73" s="442"/>
      <c r="C73" s="441"/>
      <c r="D73" s="435" t="s">
        <v>1027</v>
      </c>
      <c r="E73" s="427" t="s">
        <v>864</v>
      </c>
      <c r="F73" s="434" t="s">
        <v>977</v>
      </c>
      <c r="G73" s="427" t="s">
        <v>985</v>
      </c>
      <c r="H73" s="427" t="s">
        <v>32</v>
      </c>
      <c r="I73" s="427" t="s">
        <v>58</v>
      </c>
      <c r="J73" s="293">
        <v>2750</v>
      </c>
      <c r="K73" s="293">
        <v>5914</v>
      </c>
      <c r="L73" s="293">
        <v>2999</v>
      </c>
      <c r="M73" s="432" t="s">
        <v>470</v>
      </c>
      <c r="N73" s="440">
        <v>9.82</v>
      </c>
      <c r="O73" s="448">
        <f>IF(N73&gt;0,1/N73*37.7*68.6,"")</f>
        <v>263.36252545824846</v>
      </c>
      <c r="P73" s="429">
        <v>10.59</v>
      </c>
      <c r="Q73" s="428" t="s">
        <v>815</v>
      </c>
      <c r="R73" s="427" t="s">
        <v>973</v>
      </c>
      <c r="S73" s="427" t="s">
        <v>38</v>
      </c>
      <c r="T73" s="426"/>
      <c r="U73" s="425"/>
      <c r="V73" s="447" t="str">
        <f>IF(X73&lt;95,"",X73)</f>
        <v/>
      </c>
      <c r="W73" s="446">
        <v>45231</v>
      </c>
    </row>
    <row r="74" spans="1:23" ht="22.5">
      <c r="A74" s="443"/>
      <c r="B74" s="442"/>
      <c r="C74" s="441"/>
      <c r="D74" s="435" t="s">
        <v>1027</v>
      </c>
      <c r="E74" s="427" t="s">
        <v>864</v>
      </c>
      <c r="F74" s="434" t="s">
        <v>977</v>
      </c>
      <c r="G74" s="427" t="s">
        <v>985</v>
      </c>
      <c r="H74" s="427" t="s">
        <v>32</v>
      </c>
      <c r="I74" s="427" t="s">
        <v>799</v>
      </c>
      <c r="J74" s="293">
        <v>2750</v>
      </c>
      <c r="K74" s="293">
        <v>5914</v>
      </c>
      <c r="L74" s="293">
        <v>2999</v>
      </c>
      <c r="M74" s="432" t="s">
        <v>470</v>
      </c>
      <c r="N74" s="440">
        <v>9.6199999999999992</v>
      </c>
      <c r="O74" s="448">
        <f>IF(N74&gt;0,1/N74*37.7*68.6,"")</f>
        <v>268.83783783783787</v>
      </c>
      <c r="P74" s="429">
        <v>10.59</v>
      </c>
      <c r="Q74" s="428" t="s">
        <v>815</v>
      </c>
      <c r="R74" s="427" t="s">
        <v>973</v>
      </c>
      <c r="S74" s="427" t="s">
        <v>38</v>
      </c>
      <c r="T74" s="426"/>
      <c r="U74" s="425"/>
      <c r="V74" s="447" t="str">
        <f>IF(X74&lt;95,"",X74)</f>
        <v/>
      </c>
      <c r="W74" s="446">
        <v>45231</v>
      </c>
    </row>
    <row r="75" spans="1:23" ht="22.5">
      <c r="A75" s="443"/>
      <c r="B75" s="442"/>
      <c r="C75" s="441"/>
      <c r="D75" s="435" t="s">
        <v>1026</v>
      </c>
      <c r="E75" s="427" t="s">
        <v>864</v>
      </c>
      <c r="F75" s="434" t="s">
        <v>977</v>
      </c>
      <c r="G75" s="427" t="s">
        <v>985</v>
      </c>
      <c r="H75" s="427" t="s">
        <v>32</v>
      </c>
      <c r="I75" s="427" t="s">
        <v>58</v>
      </c>
      <c r="J75" s="293">
        <v>2750</v>
      </c>
      <c r="K75" s="293">
        <v>5914</v>
      </c>
      <c r="L75" s="293">
        <v>2999</v>
      </c>
      <c r="M75" s="432" t="s">
        <v>470</v>
      </c>
      <c r="N75" s="440">
        <v>9.82</v>
      </c>
      <c r="O75" s="448">
        <f>IF(N75&gt;0,1/N75*37.7*68.6,"")</f>
        <v>263.36252545824846</v>
      </c>
      <c r="P75" s="429">
        <v>10.59</v>
      </c>
      <c r="Q75" s="428" t="s">
        <v>815</v>
      </c>
      <c r="R75" s="427" t="s">
        <v>973</v>
      </c>
      <c r="S75" s="427" t="s">
        <v>38</v>
      </c>
      <c r="T75" s="426"/>
      <c r="U75" s="425"/>
      <c r="V75" s="447" t="str">
        <f>IF(X75&lt;95,"",X75)</f>
        <v/>
      </c>
      <c r="W75" s="446">
        <v>45231</v>
      </c>
    </row>
    <row r="76" spans="1:23" ht="22.5">
      <c r="A76" s="443"/>
      <c r="B76" s="442"/>
      <c r="C76" s="441"/>
      <c r="D76" s="435" t="s">
        <v>1026</v>
      </c>
      <c r="E76" s="427" t="s">
        <v>864</v>
      </c>
      <c r="F76" s="434" t="s">
        <v>977</v>
      </c>
      <c r="G76" s="427" t="s">
        <v>985</v>
      </c>
      <c r="H76" s="427" t="s">
        <v>32</v>
      </c>
      <c r="I76" s="427" t="s">
        <v>799</v>
      </c>
      <c r="J76" s="293">
        <v>2750</v>
      </c>
      <c r="K76" s="293">
        <v>5914</v>
      </c>
      <c r="L76" s="293">
        <v>2999</v>
      </c>
      <c r="M76" s="432" t="s">
        <v>470</v>
      </c>
      <c r="N76" s="440">
        <v>9.6199999999999992</v>
      </c>
      <c r="O76" s="448">
        <f>IF(N76&gt;0,1/N76*37.7*68.6,"")</f>
        <v>268.83783783783787</v>
      </c>
      <c r="P76" s="429">
        <v>10.59</v>
      </c>
      <c r="Q76" s="428" t="s">
        <v>815</v>
      </c>
      <c r="R76" s="427" t="s">
        <v>973</v>
      </c>
      <c r="S76" s="427" t="s">
        <v>38</v>
      </c>
      <c r="T76" s="426"/>
      <c r="U76" s="425"/>
      <c r="V76" s="447" t="str">
        <f>IF(X76&lt;95,"",X76)</f>
        <v/>
      </c>
      <c r="W76" s="446">
        <v>45231</v>
      </c>
    </row>
    <row r="77" spans="1:23" ht="22.5">
      <c r="A77" s="443"/>
      <c r="B77" s="442"/>
      <c r="C77" s="441"/>
      <c r="D77" s="435" t="s">
        <v>1025</v>
      </c>
      <c r="E77" s="427" t="s">
        <v>864</v>
      </c>
      <c r="F77" s="434" t="s">
        <v>977</v>
      </c>
      <c r="G77" s="427" t="s">
        <v>985</v>
      </c>
      <c r="H77" s="427" t="s">
        <v>32</v>
      </c>
      <c r="I77" s="427" t="s">
        <v>58</v>
      </c>
      <c r="J77" s="293">
        <v>2750</v>
      </c>
      <c r="K77" s="293">
        <v>5914</v>
      </c>
      <c r="L77" s="293">
        <v>2999</v>
      </c>
      <c r="M77" s="432" t="s">
        <v>470</v>
      </c>
      <c r="N77" s="440">
        <v>9.82</v>
      </c>
      <c r="O77" s="448">
        <f>IF(N77&gt;0,1/N77*37.7*68.6,"")</f>
        <v>263.36252545824846</v>
      </c>
      <c r="P77" s="429">
        <v>10.59</v>
      </c>
      <c r="Q77" s="428" t="s">
        <v>815</v>
      </c>
      <c r="R77" s="427" t="s">
        <v>973</v>
      </c>
      <c r="S77" s="427" t="s">
        <v>38</v>
      </c>
      <c r="T77" s="426"/>
      <c r="U77" s="425"/>
      <c r="V77" s="447" t="str">
        <f>IF(X77&lt;95,"",X77)</f>
        <v/>
      </c>
      <c r="W77" s="446">
        <v>45231</v>
      </c>
    </row>
    <row r="78" spans="1:23" ht="22.5">
      <c r="A78" s="443"/>
      <c r="B78" s="442"/>
      <c r="C78" s="441"/>
      <c r="D78" s="435" t="s">
        <v>1024</v>
      </c>
      <c r="E78" s="427" t="s">
        <v>864</v>
      </c>
      <c r="F78" s="434" t="s">
        <v>977</v>
      </c>
      <c r="G78" s="427" t="s">
        <v>985</v>
      </c>
      <c r="H78" s="427" t="s">
        <v>32</v>
      </c>
      <c r="I78" s="427" t="s">
        <v>58</v>
      </c>
      <c r="J78" s="293">
        <v>2750</v>
      </c>
      <c r="K78" s="293">
        <v>5914</v>
      </c>
      <c r="L78" s="293">
        <v>2999</v>
      </c>
      <c r="M78" s="432" t="s">
        <v>470</v>
      </c>
      <c r="N78" s="440">
        <v>9.82</v>
      </c>
      <c r="O78" s="448">
        <f>IF(N78&gt;0,1/N78*37.7*68.6,"")</f>
        <v>263.36252545824846</v>
      </c>
      <c r="P78" s="429">
        <v>10.59</v>
      </c>
      <c r="Q78" s="428" t="s">
        <v>815</v>
      </c>
      <c r="R78" s="427" t="s">
        <v>973</v>
      </c>
      <c r="S78" s="427" t="s">
        <v>38</v>
      </c>
      <c r="T78" s="426"/>
      <c r="U78" s="425"/>
      <c r="V78" s="447" t="str">
        <f>IF(X78&lt;95,"",X78)</f>
        <v/>
      </c>
      <c r="W78" s="446">
        <v>45231</v>
      </c>
    </row>
    <row r="79" spans="1:23" ht="22.5">
      <c r="A79" s="443"/>
      <c r="B79" s="442"/>
      <c r="C79" s="441"/>
      <c r="D79" s="435" t="s">
        <v>1024</v>
      </c>
      <c r="E79" s="427" t="s">
        <v>864</v>
      </c>
      <c r="F79" s="434" t="s">
        <v>977</v>
      </c>
      <c r="G79" s="427" t="s">
        <v>985</v>
      </c>
      <c r="H79" s="427" t="s">
        <v>32</v>
      </c>
      <c r="I79" s="427" t="s">
        <v>799</v>
      </c>
      <c r="J79" s="293">
        <v>2750</v>
      </c>
      <c r="K79" s="293">
        <v>5914</v>
      </c>
      <c r="L79" s="293">
        <v>2999</v>
      </c>
      <c r="M79" s="432" t="s">
        <v>470</v>
      </c>
      <c r="N79" s="440">
        <v>9.6199999999999992</v>
      </c>
      <c r="O79" s="448">
        <f>IF(N79&gt;0,1/N79*37.7*68.6,"")</f>
        <v>268.83783783783787</v>
      </c>
      <c r="P79" s="429">
        <v>10.59</v>
      </c>
      <c r="Q79" s="428" t="s">
        <v>815</v>
      </c>
      <c r="R79" s="427" t="s">
        <v>973</v>
      </c>
      <c r="S79" s="427" t="s">
        <v>38</v>
      </c>
      <c r="T79" s="426"/>
      <c r="U79" s="425"/>
      <c r="V79" s="447" t="str">
        <f>IF(X79&lt;95,"",X79)</f>
        <v/>
      </c>
      <c r="W79" s="446">
        <v>45231</v>
      </c>
    </row>
    <row r="80" spans="1:23" ht="22.5">
      <c r="A80" s="443"/>
      <c r="B80" s="442"/>
      <c r="C80" s="441"/>
      <c r="D80" s="435" t="s">
        <v>1023</v>
      </c>
      <c r="E80" s="427" t="s">
        <v>864</v>
      </c>
      <c r="F80" s="434" t="s">
        <v>977</v>
      </c>
      <c r="G80" s="427" t="s">
        <v>985</v>
      </c>
      <c r="H80" s="427" t="s">
        <v>32</v>
      </c>
      <c r="I80" s="427" t="s">
        <v>58</v>
      </c>
      <c r="J80" s="293">
        <v>2750</v>
      </c>
      <c r="K80" s="293">
        <v>5914</v>
      </c>
      <c r="L80" s="293">
        <v>2999</v>
      </c>
      <c r="M80" s="432" t="s">
        <v>470</v>
      </c>
      <c r="N80" s="440">
        <v>9.82</v>
      </c>
      <c r="O80" s="448">
        <f>IF(N80&gt;0,1/N80*37.7*68.6,"")</f>
        <v>263.36252545824846</v>
      </c>
      <c r="P80" s="429">
        <v>10.59</v>
      </c>
      <c r="Q80" s="428" t="s">
        <v>815</v>
      </c>
      <c r="R80" s="427" t="s">
        <v>973</v>
      </c>
      <c r="S80" s="427" t="s">
        <v>38</v>
      </c>
      <c r="T80" s="426"/>
      <c r="U80" s="425"/>
      <c r="V80" s="447" t="str">
        <f>IF(X80&lt;95,"",X80)</f>
        <v/>
      </c>
      <c r="W80" s="446">
        <v>45231</v>
      </c>
    </row>
    <row r="81" spans="1:23" ht="22.5">
      <c r="A81" s="443"/>
      <c r="B81" s="442"/>
      <c r="C81" s="441"/>
      <c r="D81" s="435" t="s">
        <v>1023</v>
      </c>
      <c r="E81" s="427" t="s">
        <v>864</v>
      </c>
      <c r="F81" s="434" t="s">
        <v>977</v>
      </c>
      <c r="G81" s="427" t="s">
        <v>985</v>
      </c>
      <c r="H81" s="427" t="s">
        <v>32</v>
      </c>
      <c r="I81" s="427" t="s">
        <v>799</v>
      </c>
      <c r="J81" s="293">
        <v>2750</v>
      </c>
      <c r="K81" s="293">
        <v>5914</v>
      </c>
      <c r="L81" s="293">
        <v>2999</v>
      </c>
      <c r="M81" s="432" t="s">
        <v>470</v>
      </c>
      <c r="N81" s="440">
        <v>9.6199999999999992</v>
      </c>
      <c r="O81" s="448">
        <f>IF(N81&gt;0,1/N81*37.7*68.6,"")</f>
        <v>268.83783783783787</v>
      </c>
      <c r="P81" s="429">
        <v>10.59</v>
      </c>
      <c r="Q81" s="428" t="s">
        <v>815</v>
      </c>
      <c r="R81" s="427" t="s">
        <v>973</v>
      </c>
      <c r="S81" s="427" t="s">
        <v>38</v>
      </c>
      <c r="T81" s="426"/>
      <c r="U81" s="425"/>
      <c r="V81" s="447" t="str">
        <f>IF(X81&lt;95,"",X81)</f>
        <v/>
      </c>
      <c r="W81" s="446">
        <v>45231</v>
      </c>
    </row>
    <row r="82" spans="1:23" ht="22.5">
      <c r="A82" s="443"/>
      <c r="B82" s="442"/>
      <c r="C82" s="441"/>
      <c r="D82" s="435" t="s">
        <v>1022</v>
      </c>
      <c r="E82" s="427" t="s">
        <v>864</v>
      </c>
      <c r="F82" s="434" t="s">
        <v>977</v>
      </c>
      <c r="G82" s="427" t="s">
        <v>985</v>
      </c>
      <c r="H82" s="427" t="s">
        <v>32</v>
      </c>
      <c r="I82" s="427" t="s">
        <v>58</v>
      </c>
      <c r="J82" s="293">
        <v>2750</v>
      </c>
      <c r="K82" s="293">
        <v>5914</v>
      </c>
      <c r="L82" s="293">
        <v>2999</v>
      </c>
      <c r="M82" s="432" t="s">
        <v>470</v>
      </c>
      <c r="N82" s="440">
        <v>9.82</v>
      </c>
      <c r="O82" s="448">
        <f>IF(N82&gt;0,1/N82*37.7*68.6,"")</f>
        <v>263.36252545824846</v>
      </c>
      <c r="P82" s="429">
        <v>10.59</v>
      </c>
      <c r="Q82" s="428" t="s">
        <v>815</v>
      </c>
      <c r="R82" s="427" t="s">
        <v>973</v>
      </c>
      <c r="S82" s="427" t="s">
        <v>38</v>
      </c>
      <c r="T82" s="426"/>
      <c r="U82" s="425"/>
      <c r="V82" s="447" t="str">
        <f>IF(X82&lt;95,"",X82)</f>
        <v/>
      </c>
      <c r="W82" s="446">
        <v>45231</v>
      </c>
    </row>
    <row r="83" spans="1:23" ht="22.5">
      <c r="A83" s="443"/>
      <c r="B83" s="442"/>
      <c r="C83" s="441"/>
      <c r="D83" s="435" t="s">
        <v>1022</v>
      </c>
      <c r="E83" s="427" t="s">
        <v>864</v>
      </c>
      <c r="F83" s="434" t="s">
        <v>977</v>
      </c>
      <c r="G83" s="427" t="s">
        <v>985</v>
      </c>
      <c r="H83" s="427" t="s">
        <v>32</v>
      </c>
      <c r="I83" s="427" t="s">
        <v>799</v>
      </c>
      <c r="J83" s="293">
        <v>2750</v>
      </c>
      <c r="K83" s="293">
        <v>5914</v>
      </c>
      <c r="L83" s="293">
        <v>2999</v>
      </c>
      <c r="M83" s="432" t="s">
        <v>470</v>
      </c>
      <c r="N83" s="440">
        <v>9.6199999999999992</v>
      </c>
      <c r="O83" s="448">
        <f>IF(N83&gt;0,1/N83*37.7*68.6,"")</f>
        <v>268.83783783783787</v>
      </c>
      <c r="P83" s="429">
        <v>10.59</v>
      </c>
      <c r="Q83" s="428" t="s">
        <v>815</v>
      </c>
      <c r="R83" s="427" t="s">
        <v>973</v>
      </c>
      <c r="S83" s="427" t="s">
        <v>38</v>
      </c>
      <c r="T83" s="426"/>
      <c r="U83" s="425"/>
      <c r="V83" s="447" t="str">
        <f>IF(X83&lt;95,"",X83)</f>
        <v/>
      </c>
      <c r="W83" s="446">
        <v>45231</v>
      </c>
    </row>
    <row r="84" spans="1:23" ht="22.5">
      <c r="A84" s="443"/>
      <c r="B84" s="442"/>
      <c r="C84" s="441"/>
      <c r="D84" s="435" t="s">
        <v>1021</v>
      </c>
      <c r="E84" s="427" t="s">
        <v>864</v>
      </c>
      <c r="F84" s="434" t="s">
        <v>977</v>
      </c>
      <c r="G84" s="427" t="s">
        <v>985</v>
      </c>
      <c r="H84" s="427" t="s">
        <v>32</v>
      </c>
      <c r="I84" s="427" t="s">
        <v>58</v>
      </c>
      <c r="J84" s="293">
        <v>2750</v>
      </c>
      <c r="K84" s="293">
        <v>5914</v>
      </c>
      <c r="L84" s="293">
        <v>2999</v>
      </c>
      <c r="M84" s="432" t="s">
        <v>470</v>
      </c>
      <c r="N84" s="440">
        <v>9.82</v>
      </c>
      <c r="O84" s="448">
        <f>IF(N84&gt;0,1/N84*37.7*68.6,"")</f>
        <v>263.36252545824846</v>
      </c>
      <c r="P84" s="429">
        <v>10.59</v>
      </c>
      <c r="Q84" s="428" t="s">
        <v>815</v>
      </c>
      <c r="R84" s="427" t="s">
        <v>973</v>
      </c>
      <c r="S84" s="427" t="s">
        <v>38</v>
      </c>
      <c r="T84" s="426"/>
      <c r="U84" s="425"/>
      <c r="V84" s="447" t="str">
        <f>IF(X84&lt;95,"",X84)</f>
        <v/>
      </c>
      <c r="W84" s="446">
        <v>45231</v>
      </c>
    </row>
    <row r="85" spans="1:23" ht="22.5">
      <c r="A85" s="443"/>
      <c r="B85" s="442"/>
      <c r="C85" s="441"/>
      <c r="D85" s="435" t="s">
        <v>1021</v>
      </c>
      <c r="E85" s="427" t="s">
        <v>864</v>
      </c>
      <c r="F85" s="434" t="s">
        <v>977</v>
      </c>
      <c r="G85" s="427" t="s">
        <v>985</v>
      </c>
      <c r="H85" s="427" t="s">
        <v>32</v>
      </c>
      <c r="I85" s="427" t="s">
        <v>799</v>
      </c>
      <c r="J85" s="293">
        <v>2750</v>
      </c>
      <c r="K85" s="293">
        <v>5914</v>
      </c>
      <c r="L85" s="293">
        <v>2999</v>
      </c>
      <c r="M85" s="432" t="s">
        <v>470</v>
      </c>
      <c r="N85" s="440">
        <v>9.6199999999999992</v>
      </c>
      <c r="O85" s="448">
        <f>IF(N85&gt;0,1/N85*37.7*68.6,"")</f>
        <v>268.83783783783787</v>
      </c>
      <c r="P85" s="429">
        <v>10.59</v>
      </c>
      <c r="Q85" s="428" t="s">
        <v>815</v>
      </c>
      <c r="R85" s="427" t="s">
        <v>973</v>
      </c>
      <c r="S85" s="427" t="s">
        <v>38</v>
      </c>
      <c r="T85" s="426"/>
      <c r="U85" s="425"/>
      <c r="V85" s="447" t="str">
        <f>IF(X85&lt;95,"",X85)</f>
        <v/>
      </c>
      <c r="W85" s="446">
        <v>45231</v>
      </c>
    </row>
    <row r="86" spans="1:23" ht="22.5">
      <c r="A86" s="443"/>
      <c r="B86" s="442"/>
      <c r="C86" s="441"/>
      <c r="D86" s="435" t="s">
        <v>1020</v>
      </c>
      <c r="E86" s="427" t="s">
        <v>864</v>
      </c>
      <c r="F86" s="434" t="s">
        <v>977</v>
      </c>
      <c r="G86" s="427" t="s">
        <v>985</v>
      </c>
      <c r="H86" s="427" t="s">
        <v>32</v>
      </c>
      <c r="I86" s="427" t="s">
        <v>58</v>
      </c>
      <c r="J86" s="293">
        <v>2750</v>
      </c>
      <c r="K86" s="293">
        <v>5914</v>
      </c>
      <c r="L86" s="293">
        <v>2999</v>
      </c>
      <c r="M86" s="432" t="s">
        <v>470</v>
      </c>
      <c r="N86" s="440">
        <v>9.82</v>
      </c>
      <c r="O86" s="448">
        <f>IF(N86&gt;0,1/N86*37.7*68.6,"")</f>
        <v>263.36252545824846</v>
      </c>
      <c r="P86" s="429">
        <v>10.59</v>
      </c>
      <c r="Q86" s="428" t="s">
        <v>815</v>
      </c>
      <c r="R86" s="427" t="s">
        <v>973</v>
      </c>
      <c r="S86" s="427" t="s">
        <v>38</v>
      </c>
      <c r="T86" s="426"/>
      <c r="U86" s="425"/>
      <c r="V86" s="447" t="str">
        <f>IF(X86&lt;95,"",X86)</f>
        <v/>
      </c>
      <c r="W86" s="446">
        <v>45231</v>
      </c>
    </row>
    <row r="87" spans="1:23" ht="22.5">
      <c r="A87" s="443"/>
      <c r="B87" s="442"/>
      <c r="C87" s="441"/>
      <c r="D87" s="435" t="s">
        <v>1020</v>
      </c>
      <c r="E87" s="427" t="s">
        <v>864</v>
      </c>
      <c r="F87" s="434" t="s">
        <v>977</v>
      </c>
      <c r="G87" s="427" t="s">
        <v>985</v>
      </c>
      <c r="H87" s="427" t="s">
        <v>32</v>
      </c>
      <c r="I87" s="427" t="s">
        <v>799</v>
      </c>
      <c r="J87" s="293">
        <v>2750</v>
      </c>
      <c r="K87" s="293">
        <v>5914</v>
      </c>
      <c r="L87" s="293">
        <v>2999</v>
      </c>
      <c r="M87" s="432" t="s">
        <v>470</v>
      </c>
      <c r="N87" s="440">
        <v>9.6199999999999992</v>
      </c>
      <c r="O87" s="448">
        <f>IF(N87&gt;0,1/N87*37.7*68.6,"")</f>
        <v>268.83783783783787</v>
      </c>
      <c r="P87" s="429">
        <v>10.59</v>
      </c>
      <c r="Q87" s="428" t="s">
        <v>815</v>
      </c>
      <c r="R87" s="427" t="s">
        <v>973</v>
      </c>
      <c r="S87" s="427" t="s">
        <v>38</v>
      </c>
      <c r="T87" s="426"/>
      <c r="U87" s="425"/>
      <c r="V87" s="447" t="str">
        <f>IF(X87&lt;95,"",X87)</f>
        <v/>
      </c>
      <c r="W87" s="446">
        <v>45231</v>
      </c>
    </row>
    <row r="88" spans="1:23" ht="22.5">
      <c r="A88" s="443"/>
      <c r="B88" s="442"/>
      <c r="C88" s="441"/>
      <c r="D88" s="435" t="s">
        <v>1020</v>
      </c>
      <c r="E88" s="427" t="s">
        <v>864</v>
      </c>
      <c r="F88" s="434" t="s">
        <v>977</v>
      </c>
      <c r="G88" s="427" t="s">
        <v>985</v>
      </c>
      <c r="H88" s="427" t="s">
        <v>32</v>
      </c>
      <c r="I88" s="427" t="s">
        <v>58</v>
      </c>
      <c r="J88" s="293">
        <v>2913</v>
      </c>
      <c r="K88" s="293">
        <v>6715</v>
      </c>
      <c r="L88" s="293">
        <v>3637</v>
      </c>
      <c r="M88" s="432" t="s">
        <v>470</v>
      </c>
      <c r="N88" s="440">
        <v>8.9</v>
      </c>
      <c r="O88" s="448">
        <f>IF(N88&gt;0,1/N88*37.7*68.6,"")</f>
        <v>290.58651685393255</v>
      </c>
      <c r="P88" s="429">
        <v>9.91</v>
      </c>
      <c r="Q88" s="428" t="s">
        <v>815</v>
      </c>
      <c r="R88" s="427" t="s">
        <v>973</v>
      </c>
      <c r="S88" s="427" t="s">
        <v>38</v>
      </c>
      <c r="T88" s="426"/>
      <c r="U88" s="425"/>
      <c r="V88" s="447" t="str">
        <f>IF(X88&lt;95,"",X88)</f>
        <v/>
      </c>
      <c r="W88" s="446">
        <v>45231</v>
      </c>
    </row>
    <row r="89" spans="1:23" ht="22.5">
      <c r="A89" s="443"/>
      <c r="B89" s="442"/>
      <c r="C89" s="441"/>
      <c r="D89" s="435" t="s">
        <v>992</v>
      </c>
      <c r="E89" s="427" t="s">
        <v>864</v>
      </c>
      <c r="F89" s="434" t="s">
        <v>977</v>
      </c>
      <c r="G89" s="427" t="s">
        <v>985</v>
      </c>
      <c r="H89" s="427" t="s">
        <v>32</v>
      </c>
      <c r="I89" s="427" t="s">
        <v>58</v>
      </c>
      <c r="J89" s="293">
        <v>2750</v>
      </c>
      <c r="K89" s="293">
        <v>5914</v>
      </c>
      <c r="L89" s="293">
        <v>2999</v>
      </c>
      <c r="M89" s="432" t="s">
        <v>470</v>
      </c>
      <c r="N89" s="440">
        <v>9.82</v>
      </c>
      <c r="O89" s="448">
        <f>IF(N89&gt;0,1/N89*37.7*68.6,"")</f>
        <v>263.36252545824846</v>
      </c>
      <c r="P89" s="429">
        <v>10.59</v>
      </c>
      <c r="Q89" s="428" t="s">
        <v>815</v>
      </c>
      <c r="R89" s="427" t="s">
        <v>973</v>
      </c>
      <c r="S89" s="427" t="s">
        <v>38</v>
      </c>
      <c r="T89" s="426"/>
      <c r="U89" s="425"/>
      <c r="V89" s="447" t="str">
        <f>IF(X89&lt;95,"",X89)</f>
        <v/>
      </c>
      <c r="W89" s="446">
        <v>45231</v>
      </c>
    </row>
    <row r="90" spans="1:23" ht="22.5">
      <c r="A90" s="443"/>
      <c r="B90" s="442"/>
      <c r="C90" s="441"/>
      <c r="D90" s="435" t="s">
        <v>992</v>
      </c>
      <c r="E90" s="427" t="s">
        <v>864</v>
      </c>
      <c r="F90" s="434" t="s">
        <v>977</v>
      </c>
      <c r="G90" s="427" t="s">
        <v>985</v>
      </c>
      <c r="H90" s="427" t="s">
        <v>32</v>
      </c>
      <c r="I90" s="427" t="s">
        <v>799</v>
      </c>
      <c r="J90" s="293">
        <v>2750</v>
      </c>
      <c r="K90" s="293">
        <v>5914</v>
      </c>
      <c r="L90" s="293">
        <v>2999</v>
      </c>
      <c r="M90" s="432" t="s">
        <v>470</v>
      </c>
      <c r="N90" s="440">
        <v>9.6199999999999992</v>
      </c>
      <c r="O90" s="448">
        <f>IF(N90&gt;0,1/N90*37.7*68.6,"")</f>
        <v>268.83783783783787</v>
      </c>
      <c r="P90" s="429">
        <v>10.59</v>
      </c>
      <c r="Q90" s="428" t="s">
        <v>815</v>
      </c>
      <c r="R90" s="427" t="s">
        <v>973</v>
      </c>
      <c r="S90" s="427" t="s">
        <v>38</v>
      </c>
      <c r="T90" s="426"/>
      <c r="U90" s="425"/>
      <c r="V90" s="447" t="str">
        <f>IF(X90&lt;95,"",X90)</f>
        <v/>
      </c>
      <c r="W90" s="446">
        <v>45231</v>
      </c>
    </row>
    <row r="91" spans="1:23" ht="22.5">
      <c r="A91" s="443"/>
      <c r="B91" s="442"/>
      <c r="C91" s="441"/>
      <c r="D91" s="435" t="s">
        <v>992</v>
      </c>
      <c r="E91" s="427" t="s">
        <v>864</v>
      </c>
      <c r="F91" s="434" t="s">
        <v>977</v>
      </c>
      <c r="G91" s="427" t="s">
        <v>976</v>
      </c>
      <c r="H91" s="427" t="s">
        <v>975</v>
      </c>
      <c r="I91" s="427" t="s">
        <v>58</v>
      </c>
      <c r="J91" s="293">
        <v>2750</v>
      </c>
      <c r="K91" s="293">
        <v>5914</v>
      </c>
      <c r="L91" s="293">
        <v>2999</v>
      </c>
      <c r="M91" s="432" t="s">
        <v>470</v>
      </c>
      <c r="N91" s="440">
        <v>9.59</v>
      </c>
      <c r="O91" s="448">
        <f>IF(N91&gt;0,1/N91*37.7*68.6,"")</f>
        <v>269.67883211678833</v>
      </c>
      <c r="P91" s="429">
        <v>10.59</v>
      </c>
      <c r="Q91" s="428" t="s">
        <v>815</v>
      </c>
      <c r="R91" s="427" t="s">
        <v>973</v>
      </c>
      <c r="S91" s="427" t="s">
        <v>38</v>
      </c>
      <c r="T91" s="426"/>
      <c r="U91" s="425"/>
      <c r="V91" s="447" t="str">
        <f>IF(X91&lt;95,"",X91)</f>
        <v/>
      </c>
      <c r="W91" s="446">
        <v>45231</v>
      </c>
    </row>
    <row r="92" spans="1:23" ht="22.5">
      <c r="A92" s="443"/>
      <c r="B92" s="442"/>
      <c r="C92" s="441"/>
      <c r="D92" s="435" t="s">
        <v>992</v>
      </c>
      <c r="E92" s="427" t="s">
        <v>864</v>
      </c>
      <c r="F92" s="434" t="s">
        <v>977</v>
      </c>
      <c r="G92" s="427" t="s">
        <v>985</v>
      </c>
      <c r="H92" s="427" t="s">
        <v>32</v>
      </c>
      <c r="I92" s="427" t="s">
        <v>58</v>
      </c>
      <c r="J92" s="293">
        <v>2913</v>
      </c>
      <c r="K92" s="293">
        <v>6715</v>
      </c>
      <c r="L92" s="293">
        <v>3637</v>
      </c>
      <c r="M92" s="432" t="s">
        <v>470</v>
      </c>
      <c r="N92" s="440">
        <v>8.9</v>
      </c>
      <c r="O92" s="448">
        <f>IF(N92&gt;0,1/N92*37.7*68.6,"")</f>
        <v>290.58651685393255</v>
      </c>
      <c r="P92" s="429">
        <v>9.91</v>
      </c>
      <c r="Q92" s="428" t="s">
        <v>815</v>
      </c>
      <c r="R92" s="427" t="s">
        <v>973</v>
      </c>
      <c r="S92" s="427" t="s">
        <v>38</v>
      </c>
      <c r="T92" s="426"/>
      <c r="U92" s="425"/>
      <c r="V92" s="447" t="str">
        <f>IF(X92&lt;95,"",X92)</f>
        <v/>
      </c>
      <c r="W92" s="446">
        <v>45231</v>
      </c>
    </row>
    <row r="93" spans="1:23" ht="22.5">
      <c r="A93" s="443"/>
      <c r="B93" s="442"/>
      <c r="C93" s="441"/>
      <c r="D93" s="435" t="s">
        <v>992</v>
      </c>
      <c r="E93" s="427" t="s">
        <v>864</v>
      </c>
      <c r="F93" s="434" t="s">
        <v>977</v>
      </c>
      <c r="G93" s="427" t="s">
        <v>985</v>
      </c>
      <c r="H93" s="427" t="s">
        <v>32</v>
      </c>
      <c r="I93" s="427" t="s">
        <v>799</v>
      </c>
      <c r="J93" s="293">
        <v>2913</v>
      </c>
      <c r="K93" s="293">
        <v>6715</v>
      </c>
      <c r="L93" s="293">
        <v>3637</v>
      </c>
      <c r="M93" s="432" t="s">
        <v>470</v>
      </c>
      <c r="N93" s="440">
        <v>8.74</v>
      </c>
      <c r="O93" s="448">
        <f>IF(N93&gt;0,1/N93*37.7*68.6,"")</f>
        <v>295.90617848970248</v>
      </c>
      <c r="P93" s="429">
        <v>9.91</v>
      </c>
      <c r="Q93" s="428" t="s">
        <v>815</v>
      </c>
      <c r="R93" s="427" t="s">
        <v>973</v>
      </c>
      <c r="S93" s="427" t="s">
        <v>38</v>
      </c>
      <c r="T93" s="426"/>
      <c r="U93" s="425"/>
      <c r="V93" s="447" t="str">
        <f>IF(X93&lt;95,"",X93)</f>
        <v/>
      </c>
      <c r="W93" s="446">
        <v>45231</v>
      </c>
    </row>
    <row r="94" spans="1:23" ht="22.5">
      <c r="A94" s="443"/>
      <c r="B94" s="442"/>
      <c r="C94" s="441"/>
      <c r="D94" s="435" t="s">
        <v>1019</v>
      </c>
      <c r="E94" s="427" t="s">
        <v>864</v>
      </c>
      <c r="F94" s="434" t="s">
        <v>977</v>
      </c>
      <c r="G94" s="427" t="s">
        <v>985</v>
      </c>
      <c r="H94" s="427" t="s">
        <v>32</v>
      </c>
      <c r="I94" s="427" t="s">
        <v>58</v>
      </c>
      <c r="J94" s="293">
        <v>2750</v>
      </c>
      <c r="K94" s="293">
        <v>5914</v>
      </c>
      <c r="L94" s="293">
        <v>2999</v>
      </c>
      <c r="M94" s="432" t="s">
        <v>470</v>
      </c>
      <c r="N94" s="440">
        <v>9.82</v>
      </c>
      <c r="O94" s="448">
        <f>IF(N94&gt;0,1/N94*37.7*68.6,"")</f>
        <v>263.36252545824846</v>
      </c>
      <c r="P94" s="429">
        <v>10.59</v>
      </c>
      <c r="Q94" s="428" t="s">
        <v>815</v>
      </c>
      <c r="R94" s="427" t="s">
        <v>973</v>
      </c>
      <c r="S94" s="427" t="s">
        <v>38</v>
      </c>
      <c r="T94" s="426"/>
      <c r="U94" s="425"/>
      <c r="V94" s="447" t="str">
        <f>IF(X94&lt;95,"",X94)</f>
        <v/>
      </c>
      <c r="W94" s="446">
        <v>45231</v>
      </c>
    </row>
    <row r="95" spans="1:23" ht="22.5">
      <c r="A95" s="443"/>
      <c r="B95" s="442"/>
      <c r="C95" s="441"/>
      <c r="D95" s="435" t="s">
        <v>1019</v>
      </c>
      <c r="E95" s="427" t="s">
        <v>864</v>
      </c>
      <c r="F95" s="434" t="s">
        <v>977</v>
      </c>
      <c r="G95" s="427" t="s">
        <v>985</v>
      </c>
      <c r="H95" s="427" t="s">
        <v>32</v>
      </c>
      <c r="I95" s="427" t="s">
        <v>799</v>
      </c>
      <c r="J95" s="293">
        <v>2750</v>
      </c>
      <c r="K95" s="293">
        <v>5914</v>
      </c>
      <c r="L95" s="293">
        <v>2999</v>
      </c>
      <c r="M95" s="432" t="s">
        <v>470</v>
      </c>
      <c r="N95" s="440">
        <v>9.6199999999999992</v>
      </c>
      <c r="O95" s="448">
        <f>IF(N95&gt;0,1/N95*37.7*68.6,"")</f>
        <v>268.83783783783787</v>
      </c>
      <c r="P95" s="429">
        <v>10.59</v>
      </c>
      <c r="Q95" s="428" t="s">
        <v>815</v>
      </c>
      <c r="R95" s="427" t="s">
        <v>973</v>
      </c>
      <c r="S95" s="427" t="s">
        <v>38</v>
      </c>
      <c r="T95" s="426"/>
      <c r="U95" s="425"/>
      <c r="V95" s="447" t="str">
        <f>IF(X95&lt;95,"",X95)</f>
        <v/>
      </c>
      <c r="W95" s="446">
        <v>45231</v>
      </c>
    </row>
    <row r="96" spans="1:23" ht="22.5">
      <c r="A96" s="443"/>
      <c r="B96" s="442"/>
      <c r="C96" s="441"/>
      <c r="D96" s="435" t="s">
        <v>1019</v>
      </c>
      <c r="E96" s="427" t="s">
        <v>864</v>
      </c>
      <c r="F96" s="434" t="s">
        <v>977</v>
      </c>
      <c r="G96" s="427" t="s">
        <v>976</v>
      </c>
      <c r="H96" s="427" t="s">
        <v>975</v>
      </c>
      <c r="I96" s="427" t="s">
        <v>58</v>
      </c>
      <c r="J96" s="293">
        <v>2750</v>
      </c>
      <c r="K96" s="293">
        <v>5914</v>
      </c>
      <c r="L96" s="293">
        <v>2999</v>
      </c>
      <c r="M96" s="432" t="s">
        <v>470</v>
      </c>
      <c r="N96" s="440">
        <v>9.59</v>
      </c>
      <c r="O96" s="448">
        <f>IF(N96&gt;0,1/N96*37.7*68.6,"")</f>
        <v>269.67883211678833</v>
      </c>
      <c r="P96" s="429">
        <v>10.59</v>
      </c>
      <c r="Q96" s="428" t="s">
        <v>815</v>
      </c>
      <c r="R96" s="427" t="s">
        <v>973</v>
      </c>
      <c r="S96" s="427" t="s">
        <v>38</v>
      </c>
      <c r="T96" s="426"/>
      <c r="U96" s="425"/>
      <c r="V96" s="447" t="str">
        <f>IF(X96&lt;95,"",X96)</f>
        <v/>
      </c>
      <c r="W96" s="446">
        <v>45231</v>
      </c>
    </row>
    <row r="97" spans="1:23" ht="22.5">
      <c r="A97" s="443"/>
      <c r="B97" s="442"/>
      <c r="C97" s="441"/>
      <c r="D97" s="435" t="s">
        <v>1019</v>
      </c>
      <c r="E97" s="427" t="s">
        <v>864</v>
      </c>
      <c r="F97" s="434" t="s">
        <v>977</v>
      </c>
      <c r="G97" s="427" t="s">
        <v>985</v>
      </c>
      <c r="H97" s="427" t="s">
        <v>32</v>
      </c>
      <c r="I97" s="427" t="s">
        <v>58</v>
      </c>
      <c r="J97" s="293">
        <v>2913</v>
      </c>
      <c r="K97" s="293">
        <v>6715</v>
      </c>
      <c r="L97" s="293">
        <v>3637</v>
      </c>
      <c r="M97" s="432" t="s">
        <v>470</v>
      </c>
      <c r="N97" s="440">
        <v>8.9</v>
      </c>
      <c r="O97" s="448">
        <f>IF(N97&gt;0,1/N97*37.7*68.6,"")</f>
        <v>290.58651685393255</v>
      </c>
      <c r="P97" s="429">
        <v>9.91</v>
      </c>
      <c r="Q97" s="428" t="s">
        <v>815</v>
      </c>
      <c r="R97" s="427" t="s">
        <v>973</v>
      </c>
      <c r="S97" s="427" t="s">
        <v>38</v>
      </c>
      <c r="T97" s="426"/>
      <c r="U97" s="425"/>
      <c r="V97" s="447" t="str">
        <f>IF(X97&lt;95,"",X97)</f>
        <v/>
      </c>
      <c r="W97" s="446">
        <v>45231</v>
      </c>
    </row>
    <row r="98" spans="1:23" ht="22.5">
      <c r="A98" s="443"/>
      <c r="B98" s="442"/>
      <c r="C98" s="441"/>
      <c r="D98" s="435" t="s">
        <v>1019</v>
      </c>
      <c r="E98" s="427" t="s">
        <v>864</v>
      </c>
      <c r="F98" s="434" t="s">
        <v>977</v>
      </c>
      <c r="G98" s="427" t="s">
        <v>985</v>
      </c>
      <c r="H98" s="427" t="s">
        <v>32</v>
      </c>
      <c r="I98" s="427" t="s">
        <v>799</v>
      </c>
      <c r="J98" s="293">
        <v>2913</v>
      </c>
      <c r="K98" s="293">
        <v>6715</v>
      </c>
      <c r="L98" s="293">
        <v>3637</v>
      </c>
      <c r="M98" s="432" t="s">
        <v>470</v>
      </c>
      <c r="N98" s="440">
        <v>8.74</v>
      </c>
      <c r="O98" s="448">
        <f>IF(N98&gt;0,1/N98*37.7*68.6,"")</f>
        <v>295.90617848970248</v>
      </c>
      <c r="P98" s="429">
        <v>9.91</v>
      </c>
      <c r="Q98" s="428" t="s">
        <v>815</v>
      </c>
      <c r="R98" s="427" t="s">
        <v>973</v>
      </c>
      <c r="S98" s="427" t="s">
        <v>38</v>
      </c>
      <c r="T98" s="426"/>
      <c r="U98" s="425"/>
      <c r="V98" s="447" t="str">
        <f>IF(X98&lt;95,"",X98)</f>
        <v/>
      </c>
      <c r="W98" s="446">
        <v>45231</v>
      </c>
    </row>
    <row r="99" spans="1:23" ht="22.5">
      <c r="A99" s="443"/>
      <c r="B99" s="442"/>
      <c r="C99" s="441"/>
      <c r="D99" s="435" t="s">
        <v>1018</v>
      </c>
      <c r="E99" s="427" t="s">
        <v>864</v>
      </c>
      <c r="F99" s="434" t="s">
        <v>977</v>
      </c>
      <c r="G99" s="427" t="s">
        <v>985</v>
      </c>
      <c r="H99" s="427" t="s">
        <v>32</v>
      </c>
      <c r="I99" s="427" t="s">
        <v>58</v>
      </c>
      <c r="J99" s="293">
        <v>2750</v>
      </c>
      <c r="K99" s="293">
        <v>5914</v>
      </c>
      <c r="L99" s="293">
        <v>2999</v>
      </c>
      <c r="M99" s="432" t="s">
        <v>470</v>
      </c>
      <c r="N99" s="440">
        <v>9.49</v>
      </c>
      <c r="O99" s="448">
        <f>IF(N99&gt;0,1/N99*37.7*68.6,"")</f>
        <v>272.52054794520546</v>
      </c>
      <c r="P99" s="429">
        <v>10.59</v>
      </c>
      <c r="Q99" s="428" t="s">
        <v>974</v>
      </c>
      <c r="R99" s="427" t="s">
        <v>973</v>
      </c>
      <c r="S99" s="427" t="s">
        <v>38</v>
      </c>
      <c r="T99" s="426"/>
      <c r="U99" s="425"/>
      <c r="V99" s="447" t="str">
        <f>IF(X99&lt;95,"",X99)</f>
        <v/>
      </c>
      <c r="W99" s="446">
        <v>45231</v>
      </c>
    </row>
    <row r="100" spans="1:23" ht="22.5">
      <c r="A100" s="443"/>
      <c r="B100" s="442"/>
      <c r="C100" s="441"/>
      <c r="D100" s="435" t="s">
        <v>1017</v>
      </c>
      <c r="E100" s="427" t="s">
        <v>864</v>
      </c>
      <c r="F100" s="434" t="s">
        <v>977</v>
      </c>
      <c r="G100" s="427" t="s">
        <v>985</v>
      </c>
      <c r="H100" s="427" t="s">
        <v>32</v>
      </c>
      <c r="I100" s="427" t="s">
        <v>58</v>
      </c>
      <c r="J100" s="293">
        <v>2750</v>
      </c>
      <c r="K100" s="293">
        <v>5914</v>
      </c>
      <c r="L100" s="293">
        <v>2999</v>
      </c>
      <c r="M100" s="432" t="s">
        <v>470</v>
      </c>
      <c r="N100" s="440">
        <v>9.49</v>
      </c>
      <c r="O100" s="448">
        <f>IF(N100&gt;0,1/N100*37.7*68.6,"")</f>
        <v>272.52054794520546</v>
      </c>
      <c r="P100" s="429">
        <v>10.59</v>
      </c>
      <c r="Q100" s="428" t="s">
        <v>974</v>
      </c>
      <c r="R100" s="427" t="s">
        <v>973</v>
      </c>
      <c r="S100" s="427" t="s">
        <v>38</v>
      </c>
      <c r="T100" s="426"/>
      <c r="U100" s="425"/>
      <c r="V100" s="447" t="str">
        <f>IF(X100&lt;95,"",X100)</f>
        <v/>
      </c>
      <c r="W100" s="446">
        <v>45231</v>
      </c>
    </row>
    <row r="101" spans="1:23" ht="22.5">
      <c r="A101" s="443"/>
      <c r="B101" s="442"/>
      <c r="C101" s="441"/>
      <c r="D101" s="435" t="s">
        <v>1017</v>
      </c>
      <c r="E101" s="427" t="s">
        <v>864</v>
      </c>
      <c r="F101" s="434" t="s">
        <v>977</v>
      </c>
      <c r="G101" s="427" t="s">
        <v>985</v>
      </c>
      <c r="H101" s="427" t="s">
        <v>32</v>
      </c>
      <c r="I101" s="427" t="s">
        <v>799</v>
      </c>
      <c r="J101" s="293">
        <v>2750</v>
      </c>
      <c r="K101" s="293">
        <v>5914</v>
      </c>
      <c r="L101" s="293">
        <v>2999</v>
      </c>
      <c r="M101" s="432" t="s">
        <v>470</v>
      </c>
      <c r="N101" s="440">
        <v>8.83</v>
      </c>
      <c r="O101" s="448">
        <f>IF(N101&gt;0,1/N101*37.7*68.6,"")</f>
        <v>292.89014722536803</v>
      </c>
      <c r="P101" s="429">
        <v>10.59</v>
      </c>
      <c r="Q101" s="428" t="s">
        <v>974</v>
      </c>
      <c r="R101" s="427" t="s">
        <v>973</v>
      </c>
      <c r="S101" s="427" t="s">
        <v>38</v>
      </c>
      <c r="T101" s="426"/>
      <c r="U101" s="425"/>
      <c r="V101" s="447" t="str">
        <f>IF(X101&lt;95,"",X101)</f>
        <v/>
      </c>
      <c r="W101" s="446">
        <v>45231</v>
      </c>
    </row>
    <row r="102" spans="1:23" ht="22.5">
      <c r="A102" s="443"/>
      <c r="B102" s="442"/>
      <c r="C102" s="441"/>
      <c r="D102" s="435" t="s">
        <v>1016</v>
      </c>
      <c r="E102" s="427" t="s">
        <v>864</v>
      </c>
      <c r="F102" s="434" t="s">
        <v>977</v>
      </c>
      <c r="G102" s="427" t="s">
        <v>985</v>
      </c>
      <c r="H102" s="427" t="s">
        <v>32</v>
      </c>
      <c r="I102" s="427" t="s">
        <v>58</v>
      </c>
      <c r="J102" s="293">
        <v>2750</v>
      </c>
      <c r="K102" s="293">
        <v>5914</v>
      </c>
      <c r="L102" s="293">
        <v>2999</v>
      </c>
      <c r="M102" s="432" t="s">
        <v>470</v>
      </c>
      <c r="N102" s="440">
        <v>9.49</v>
      </c>
      <c r="O102" s="448">
        <f>IF(N102&gt;0,1/N102*37.7*68.6,"")</f>
        <v>272.52054794520546</v>
      </c>
      <c r="P102" s="429">
        <v>10.59</v>
      </c>
      <c r="Q102" s="428" t="s">
        <v>974</v>
      </c>
      <c r="R102" s="427" t="s">
        <v>973</v>
      </c>
      <c r="S102" s="427" t="s">
        <v>38</v>
      </c>
      <c r="T102" s="426"/>
      <c r="U102" s="425"/>
      <c r="V102" s="447" t="str">
        <f>IF(X102&lt;95,"",X102)</f>
        <v/>
      </c>
      <c r="W102" s="446">
        <v>45231</v>
      </c>
    </row>
    <row r="103" spans="1:23" ht="22.5">
      <c r="A103" s="443"/>
      <c r="B103" s="442"/>
      <c r="C103" s="441"/>
      <c r="D103" s="435" t="s">
        <v>1015</v>
      </c>
      <c r="E103" s="427" t="s">
        <v>864</v>
      </c>
      <c r="F103" s="434" t="s">
        <v>977</v>
      </c>
      <c r="G103" s="427" t="s">
        <v>985</v>
      </c>
      <c r="H103" s="427" t="s">
        <v>32</v>
      </c>
      <c r="I103" s="427" t="s">
        <v>58</v>
      </c>
      <c r="J103" s="293">
        <v>2750</v>
      </c>
      <c r="K103" s="293">
        <v>5914</v>
      </c>
      <c r="L103" s="293">
        <v>2999</v>
      </c>
      <c r="M103" s="432" t="s">
        <v>470</v>
      </c>
      <c r="N103" s="440">
        <v>9.49</v>
      </c>
      <c r="O103" s="448">
        <f>IF(N103&gt;0,1/N103*37.7*68.6,"")</f>
        <v>272.52054794520546</v>
      </c>
      <c r="P103" s="429">
        <v>10.59</v>
      </c>
      <c r="Q103" s="428" t="s">
        <v>974</v>
      </c>
      <c r="R103" s="427" t="s">
        <v>973</v>
      </c>
      <c r="S103" s="427" t="s">
        <v>38</v>
      </c>
      <c r="T103" s="426"/>
      <c r="U103" s="425"/>
      <c r="V103" s="447" t="str">
        <f>IF(X103&lt;95,"",X103)</f>
        <v/>
      </c>
      <c r="W103" s="446">
        <v>45231</v>
      </c>
    </row>
    <row r="104" spans="1:23" ht="22.5">
      <c r="A104" s="443"/>
      <c r="B104" s="442"/>
      <c r="C104" s="441"/>
      <c r="D104" s="435" t="s">
        <v>1014</v>
      </c>
      <c r="E104" s="427" t="s">
        <v>864</v>
      </c>
      <c r="F104" s="434" t="s">
        <v>977</v>
      </c>
      <c r="G104" s="427" t="s">
        <v>985</v>
      </c>
      <c r="H104" s="427" t="s">
        <v>32</v>
      </c>
      <c r="I104" s="427" t="s">
        <v>58</v>
      </c>
      <c r="J104" s="293">
        <v>2750</v>
      </c>
      <c r="K104" s="293">
        <v>5914</v>
      </c>
      <c r="L104" s="293">
        <v>2999</v>
      </c>
      <c r="M104" s="432" t="s">
        <v>470</v>
      </c>
      <c r="N104" s="440">
        <v>9.49</v>
      </c>
      <c r="O104" s="448">
        <f>IF(N104&gt;0,1/N104*37.7*68.6,"")</f>
        <v>272.52054794520546</v>
      </c>
      <c r="P104" s="429">
        <v>10.59</v>
      </c>
      <c r="Q104" s="428" t="s">
        <v>974</v>
      </c>
      <c r="R104" s="427" t="s">
        <v>973</v>
      </c>
      <c r="S104" s="427" t="s">
        <v>38</v>
      </c>
      <c r="T104" s="426"/>
      <c r="U104" s="425"/>
      <c r="V104" s="447" t="str">
        <f>IF(X104&lt;95,"",X104)</f>
        <v/>
      </c>
      <c r="W104" s="446">
        <v>45231</v>
      </c>
    </row>
    <row r="105" spans="1:23" ht="22.5">
      <c r="A105" s="443"/>
      <c r="B105" s="442"/>
      <c r="C105" s="441"/>
      <c r="D105" s="435" t="s">
        <v>1013</v>
      </c>
      <c r="E105" s="427" t="s">
        <v>864</v>
      </c>
      <c r="F105" s="434" t="s">
        <v>977</v>
      </c>
      <c r="G105" s="427" t="s">
        <v>985</v>
      </c>
      <c r="H105" s="427" t="s">
        <v>32</v>
      </c>
      <c r="I105" s="427" t="s">
        <v>58</v>
      </c>
      <c r="J105" s="293">
        <v>2750</v>
      </c>
      <c r="K105" s="293">
        <v>5914</v>
      </c>
      <c r="L105" s="293">
        <v>2999</v>
      </c>
      <c r="M105" s="432" t="s">
        <v>470</v>
      </c>
      <c r="N105" s="440">
        <v>9.49</v>
      </c>
      <c r="O105" s="448">
        <f>IF(N105&gt;0,1/N105*37.7*68.6,"")</f>
        <v>272.52054794520546</v>
      </c>
      <c r="P105" s="429">
        <v>10.59</v>
      </c>
      <c r="Q105" s="428" t="s">
        <v>974</v>
      </c>
      <c r="R105" s="427" t="s">
        <v>973</v>
      </c>
      <c r="S105" s="427" t="s">
        <v>38</v>
      </c>
      <c r="T105" s="426"/>
      <c r="U105" s="425"/>
      <c r="V105" s="447" t="str">
        <f>IF(X105&lt;95,"",X105)</f>
        <v/>
      </c>
      <c r="W105" s="446">
        <v>45231</v>
      </c>
    </row>
    <row r="106" spans="1:23" ht="22.5">
      <c r="A106" s="443"/>
      <c r="B106" s="442"/>
      <c r="C106" s="441"/>
      <c r="D106" s="435" t="s">
        <v>1013</v>
      </c>
      <c r="E106" s="427" t="s">
        <v>864</v>
      </c>
      <c r="F106" s="434" t="s">
        <v>977</v>
      </c>
      <c r="G106" s="427" t="s">
        <v>985</v>
      </c>
      <c r="H106" s="427" t="s">
        <v>32</v>
      </c>
      <c r="I106" s="427" t="s">
        <v>799</v>
      </c>
      <c r="J106" s="293">
        <v>2750</v>
      </c>
      <c r="K106" s="293">
        <v>5914</v>
      </c>
      <c r="L106" s="293">
        <v>2999</v>
      </c>
      <c r="M106" s="432" t="s">
        <v>470</v>
      </c>
      <c r="N106" s="440">
        <v>8.83</v>
      </c>
      <c r="O106" s="448">
        <f>IF(N106&gt;0,1/N106*37.7*68.6,"")</f>
        <v>292.89014722536803</v>
      </c>
      <c r="P106" s="429">
        <v>10.59</v>
      </c>
      <c r="Q106" s="428" t="s">
        <v>974</v>
      </c>
      <c r="R106" s="427" t="s">
        <v>973</v>
      </c>
      <c r="S106" s="427" t="s">
        <v>38</v>
      </c>
      <c r="T106" s="426"/>
      <c r="U106" s="425"/>
      <c r="V106" s="447" t="str">
        <f>IF(X106&lt;95,"",X106)</f>
        <v/>
      </c>
      <c r="W106" s="446">
        <v>45231</v>
      </c>
    </row>
    <row r="107" spans="1:23" ht="22.5">
      <c r="A107" s="443"/>
      <c r="B107" s="442"/>
      <c r="C107" s="441"/>
      <c r="D107" s="435" t="s">
        <v>1012</v>
      </c>
      <c r="E107" s="427" t="s">
        <v>864</v>
      </c>
      <c r="F107" s="434" t="s">
        <v>977</v>
      </c>
      <c r="G107" s="427" t="s">
        <v>985</v>
      </c>
      <c r="H107" s="427" t="s">
        <v>32</v>
      </c>
      <c r="I107" s="427" t="s">
        <v>58</v>
      </c>
      <c r="J107" s="293">
        <v>2750</v>
      </c>
      <c r="K107" s="293">
        <v>5914</v>
      </c>
      <c r="L107" s="293">
        <v>2999</v>
      </c>
      <c r="M107" s="432" t="s">
        <v>470</v>
      </c>
      <c r="N107" s="440">
        <v>9.49</v>
      </c>
      <c r="O107" s="448">
        <f>IF(N107&gt;0,1/N107*37.7*68.6,"")</f>
        <v>272.52054794520546</v>
      </c>
      <c r="P107" s="429">
        <v>10.59</v>
      </c>
      <c r="Q107" s="428" t="s">
        <v>974</v>
      </c>
      <c r="R107" s="427" t="s">
        <v>973</v>
      </c>
      <c r="S107" s="427" t="s">
        <v>38</v>
      </c>
      <c r="T107" s="426"/>
      <c r="U107" s="425"/>
      <c r="V107" s="447" t="str">
        <f>IF(X107&lt;95,"",X107)</f>
        <v/>
      </c>
      <c r="W107" s="446">
        <v>45231</v>
      </c>
    </row>
    <row r="108" spans="1:23" ht="22.5">
      <c r="A108" s="443"/>
      <c r="B108" s="442"/>
      <c r="C108" s="441"/>
      <c r="D108" s="435" t="s">
        <v>1011</v>
      </c>
      <c r="E108" s="427" t="s">
        <v>864</v>
      </c>
      <c r="F108" s="434" t="s">
        <v>977</v>
      </c>
      <c r="G108" s="427" t="s">
        <v>985</v>
      </c>
      <c r="H108" s="427" t="s">
        <v>32</v>
      </c>
      <c r="I108" s="427" t="s">
        <v>58</v>
      </c>
      <c r="J108" s="293">
        <v>2750</v>
      </c>
      <c r="K108" s="293">
        <v>5914</v>
      </c>
      <c r="L108" s="293">
        <v>2999</v>
      </c>
      <c r="M108" s="432" t="s">
        <v>470</v>
      </c>
      <c r="N108" s="440">
        <v>9.49</v>
      </c>
      <c r="O108" s="448">
        <f>IF(N108&gt;0,1/N108*37.7*68.6,"")</f>
        <v>272.52054794520546</v>
      </c>
      <c r="P108" s="429">
        <v>10.59</v>
      </c>
      <c r="Q108" s="428" t="s">
        <v>974</v>
      </c>
      <c r="R108" s="427" t="s">
        <v>973</v>
      </c>
      <c r="S108" s="427" t="s">
        <v>38</v>
      </c>
      <c r="T108" s="426"/>
      <c r="U108" s="425"/>
      <c r="V108" s="447" t="str">
        <f>IF(X108&lt;95,"",X108)</f>
        <v/>
      </c>
      <c r="W108" s="446">
        <v>45231</v>
      </c>
    </row>
    <row r="109" spans="1:23" ht="22.5">
      <c r="A109" s="443"/>
      <c r="B109" s="442"/>
      <c r="C109" s="441"/>
      <c r="D109" s="435" t="s">
        <v>1010</v>
      </c>
      <c r="E109" s="427" t="s">
        <v>864</v>
      </c>
      <c r="F109" s="434" t="s">
        <v>977</v>
      </c>
      <c r="G109" s="427" t="s">
        <v>985</v>
      </c>
      <c r="H109" s="427" t="s">
        <v>32</v>
      </c>
      <c r="I109" s="427" t="s">
        <v>58</v>
      </c>
      <c r="J109" s="293">
        <v>2750</v>
      </c>
      <c r="K109" s="293">
        <v>5914</v>
      </c>
      <c r="L109" s="293">
        <v>2999</v>
      </c>
      <c r="M109" s="432" t="s">
        <v>470</v>
      </c>
      <c r="N109" s="440">
        <v>9.49</v>
      </c>
      <c r="O109" s="448">
        <f>IF(N109&gt;0,1/N109*37.7*68.6,"")</f>
        <v>272.52054794520546</v>
      </c>
      <c r="P109" s="429">
        <v>10.59</v>
      </c>
      <c r="Q109" s="428" t="s">
        <v>974</v>
      </c>
      <c r="R109" s="427" t="s">
        <v>973</v>
      </c>
      <c r="S109" s="427" t="s">
        <v>38</v>
      </c>
      <c r="T109" s="426"/>
      <c r="U109" s="425"/>
      <c r="V109" s="447" t="str">
        <f>IF(X109&lt;95,"",X109)</f>
        <v/>
      </c>
      <c r="W109" s="446">
        <v>45231</v>
      </c>
    </row>
    <row r="110" spans="1:23" ht="22.5">
      <c r="A110" s="443"/>
      <c r="B110" s="442"/>
      <c r="C110" s="441"/>
      <c r="D110" s="435" t="s">
        <v>1009</v>
      </c>
      <c r="E110" s="427" t="s">
        <v>864</v>
      </c>
      <c r="F110" s="434" t="s">
        <v>977</v>
      </c>
      <c r="G110" s="427" t="s">
        <v>985</v>
      </c>
      <c r="H110" s="427" t="s">
        <v>32</v>
      </c>
      <c r="I110" s="427" t="s">
        <v>58</v>
      </c>
      <c r="J110" s="293">
        <v>2750</v>
      </c>
      <c r="K110" s="293">
        <v>5914</v>
      </c>
      <c r="L110" s="293">
        <v>2999</v>
      </c>
      <c r="M110" s="432" t="s">
        <v>470</v>
      </c>
      <c r="N110" s="440">
        <v>9.49</v>
      </c>
      <c r="O110" s="448">
        <f>IF(N110&gt;0,1/N110*37.7*68.6,"")</f>
        <v>272.52054794520546</v>
      </c>
      <c r="P110" s="429">
        <v>10.59</v>
      </c>
      <c r="Q110" s="428" t="s">
        <v>974</v>
      </c>
      <c r="R110" s="427" t="s">
        <v>973</v>
      </c>
      <c r="S110" s="427" t="s">
        <v>38</v>
      </c>
      <c r="T110" s="426"/>
      <c r="U110" s="425"/>
      <c r="V110" s="447" t="str">
        <f>IF(X110&lt;95,"",X110)</f>
        <v/>
      </c>
      <c r="W110" s="446">
        <v>45231</v>
      </c>
    </row>
    <row r="111" spans="1:23" ht="22.5">
      <c r="A111" s="443"/>
      <c r="B111" s="442"/>
      <c r="C111" s="441"/>
      <c r="D111" s="435" t="s">
        <v>1008</v>
      </c>
      <c r="E111" s="427" t="s">
        <v>864</v>
      </c>
      <c r="F111" s="434" t="s">
        <v>977</v>
      </c>
      <c r="G111" s="427" t="s">
        <v>985</v>
      </c>
      <c r="H111" s="427" t="s">
        <v>32</v>
      </c>
      <c r="I111" s="427" t="s">
        <v>58</v>
      </c>
      <c r="J111" s="293">
        <v>2750</v>
      </c>
      <c r="K111" s="293">
        <v>5914</v>
      </c>
      <c r="L111" s="293">
        <v>2999</v>
      </c>
      <c r="M111" s="432" t="s">
        <v>470</v>
      </c>
      <c r="N111" s="440">
        <v>9.49</v>
      </c>
      <c r="O111" s="448">
        <f>IF(N111&gt;0,1/N111*37.7*68.6,"")</f>
        <v>272.52054794520546</v>
      </c>
      <c r="P111" s="429">
        <v>10.59</v>
      </c>
      <c r="Q111" s="428" t="s">
        <v>974</v>
      </c>
      <c r="R111" s="427" t="s">
        <v>973</v>
      </c>
      <c r="S111" s="427" t="s">
        <v>38</v>
      </c>
      <c r="T111" s="426"/>
      <c r="U111" s="425"/>
      <c r="V111" s="447" t="str">
        <f>IF(X111&lt;95,"",X111)</f>
        <v/>
      </c>
      <c r="W111" s="446">
        <v>45231</v>
      </c>
    </row>
    <row r="112" spans="1:23" ht="22.5">
      <c r="A112" s="443"/>
      <c r="B112" s="442"/>
      <c r="C112" s="441"/>
      <c r="D112" s="435" t="s">
        <v>1008</v>
      </c>
      <c r="E112" s="427" t="s">
        <v>864</v>
      </c>
      <c r="F112" s="434" t="s">
        <v>977</v>
      </c>
      <c r="G112" s="427" t="s">
        <v>976</v>
      </c>
      <c r="H112" s="427" t="s">
        <v>975</v>
      </c>
      <c r="I112" s="427" t="s">
        <v>58</v>
      </c>
      <c r="J112" s="293">
        <v>2913</v>
      </c>
      <c r="K112" s="293">
        <v>6715</v>
      </c>
      <c r="L112" s="293">
        <v>3637</v>
      </c>
      <c r="M112" s="432" t="s">
        <v>470</v>
      </c>
      <c r="N112" s="440">
        <v>8.68</v>
      </c>
      <c r="O112" s="448">
        <f>IF(N112&gt;0,1/N112*37.7*68.6,"")</f>
        <v>297.95161290322579</v>
      </c>
      <c r="P112" s="429">
        <v>9.91</v>
      </c>
      <c r="Q112" s="428" t="s">
        <v>815</v>
      </c>
      <c r="R112" s="427" t="s">
        <v>973</v>
      </c>
      <c r="S112" s="427" t="s">
        <v>38</v>
      </c>
      <c r="T112" s="426"/>
      <c r="U112" s="425"/>
      <c r="V112" s="447" t="str">
        <f>IF(X112&lt;95,"",X112)</f>
        <v/>
      </c>
      <c r="W112" s="446">
        <v>45231</v>
      </c>
    </row>
    <row r="113" spans="1:23" ht="22.5">
      <c r="A113" s="443"/>
      <c r="B113" s="442"/>
      <c r="C113" s="441"/>
      <c r="D113" s="435" t="s">
        <v>1007</v>
      </c>
      <c r="E113" s="427" t="s">
        <v>864</v>
      </c>
      <c r="F113" s="434" t="s">
        <v>977</v>
      </c>
      <c r="G113" s="427" t="s">
        <v>985</v>
      </c>
      <c r="H113" s="427" t="s">
        <v>32</v>
      </c>
      <c r="I113" s="427" t="s">
        <v>58</v>
      </c>
      <c r="J113" s="293">
        <v>2750</v>
      </c>
      <c r="K113" s="293">
        <v>5914</v>
      </c>
      <c r="L113" s="293">
        <v>2999</v>
      </c>
      <c r="M113" s="432" t="s">
        <v>470</v>
      </c>
      <c r="N113" s="440">
        <v>9.49</v>
      </c>
      <c r="O113" s="448">
        <f>IF(N113&gt;0,1/N113*37.7*68.6,"")</f>
        <v>272.52054794520546</v>
      </c>
      <c r="P113" s="429">
        <v>10.59</v>
      </c>
      <c r="Q113" s="428" t="s">
        <v>974</v>
      </c>
      <c r="R113" s="427" t="s">
        <v>973</v>
      </c>
      <c r="S113" s="427" t="s">
        <v>38</v>
      </c>
      <c r="T113" s="426"/>
      <c r="U113" s="425"/>
      <c r="V113" s="447" t="str">
        <f>IF(X113&lt;95,"",X113)</f>
        <v/>
      </c>
      <c r="W113" s="446">
        <v>45231</v>
      </c>
    </row>
    <row r="114" spans="1:23" ht="22.5">
      <c r="A114" s="443"/>
      <c r="B114" s="442"/>
      <c r="C114" s="441"/>
      <c r="D114" s="435" t="s">
        <v>1007</v>
      </c>
      <c r="E114" s="427" t="s">
        <v>864</v>
      </c>
      <c r="F114" s="434" t="s">
        <v>977</v>
      </c>
      <c r="G114" s="427" t="s">
        <v>976</v>
      </c>
      <c r="H114" s="427" t="s">
        <v>975</v>
      </c>
      <c r="I114" s="427" t="s">
        <v>58</v>
      </c>
      <c r="J114" s="293">
        <v>2913</v>
      </c>
      <c r="K114" s="293">
        <v>6715</v>
      </c>
      <c r="L114" s="293">
        <v>3637</v>
      </c>
      <c r="M114" s="432" t="s">
        <v>470</v>
      </c>
      <c r="N114" s="440">
        <v>8.68</v>
      </c>
      <c r="O114" s="448">
        <f>IF(N114&gt;0,1/N114*37.7*68.6,"")</f>
        <v>297.95161290322579</v>
      </c>
      <c r="P114" s="429">
        <v>9.91</v>
      </c>
      <c r="Q114" s="428" t="s">
        <v>815</v>
      </c>
      <c r="R114" s="427" t="s">
        <v>973</v>
      </c>
      <c r="S114" s="427" t="s">
        <v>38</v>
      </c>
      <c r="T114" s="426"/>
      <c r="U114" s="425"/>
      <c r="V114" s="447" t="str">
        <f>IF(X114&lt;95,"",X114)</f>
        <v/>
      </c>
      <c r="W114" s="446">
        <v>45231</v>
      </c>
    </row>
    <row r="115" spans="1:23" ht="22.5">
      <c r="A115" s="443"/>
      <c r="B115" s="442"/>
      <c r="C115" s="441"/>
      <c r="D115" s="435" t="s">
        <v>1006</v>
      </c>
      <c r="E115" s="427" t="s">
        <v>864</v>
      </c>
      <c r="F115" s="434" t="s">
        <v>977</v>
      </c>
      <c r="G115" s="427" t="s">
        <v>985</v>
      </c>
      <c r="H115" s="427" t="s">
        <v>32</v>
      </c>
      <c r="I115" s="427" t="s">
        <v>66</v>
      </c>
      <c r="J115" s="293">
        <v>2750</v>
      </c>
      <c r="K115" s="293">
        <v>5914</v>
      </c>
      <c r="L115" s="293">
        <v>2999</v>
      </c>
      <c r="M115" s="432" t="s">
        <v>470</v>
      </c>
      <c r="N115" s="440">
        <v>9.18</v>
      </c>
      <c r="O115" s="448">
        <f>IF(N115&gt;0,1/N115*37.7*68.6,"")</f>
        <v>281.72331154684093</v>
      </c>
      <c r="P115" s="429">
        <v>10.59</v>
      </c>
      <c r="Q115" s="428" t="s">
        <v>815</v>
      </c>
      <c r="R115" s="427" t="s">
        <v>973</v>
      </c>
      <c r="S115" s="427" t="s">
        <v>108</v>
      </c>
      <c r="T115" s="426"/>
      <c r="U115" s="425"/>
      <c r="V115" s="447" t="str">
        <f>IF(X115&lt;95,"",X115)</f>
        <v/>
      </c>
      <c r="W115" s="446">
        <v>45231</v>
      </c>
    </row>
    <row r="116" spans="1:23" ht="22.5">
      <c r="A116" s="443"/>
      <c r="B116" s="442"/>
      <c r="C116" s="441"/>
      <c r="D116" s="435" t="s">
        <v>1005</v>
      </c>
      <c r="E116" s="427" t="s">
        <v>864</v>
      </c>
      <c r="F116" s="434" t="s">
        <v>977</v>
      </c>
      <c r="G116" s="427" t="s">
        <v>985</v>
      </c>
      <c r="H116" s="427" t="s">
        <v>32</v>
      </c>
      <c r="I116" s="427" t="s">
        <v>66</v>
      </c>
      <c r="J116" s="293">
        <v>2750</v>
      </c>
      <c r="K116" s="293">
        <v>5914</v>
      </c>
      <c r="L116" s="293">
        <v>2999</v>
      </c>
      <c r="M116" s="432" t="s">
        <v>470</v>
      </c>
      <c r="N116" s="440">
        <v>9.18</v>
      </c>
      <c r="O116" s="448">
        <f>IF(N116&gt;0,1/N116*37.7*68.6,"")</f>
        <v>281.72331154684093</v>
      </c>
      <c r="P116" s="429">
        <v>10.59</v>
      </c>
      <c r="Q116" s="428" t="s">
        <v>815</v>
      </c>
      <c r="R116" s="427" t="s">
        <v>973</v>
      </c>
      <c r="S116" s="427" t="s">
        <v>108</v>
      </c>
      <c r="T116" s="426"/>
      <c r="U116" s="425"/>
      <c r="V116" s="447" t="str">
        <f>IF(X116&lt;95,"",X116)</f>
        <v/>
      </c>
      <c r="W116" s="446">
        <v>45231</v>
      </c>
    </row>
    <row r="117" spans="1:23" ht="22.5">
      <c r="A117" s="443"/>
      <c r="B117" s="442"/>
      <c r="C117" s="441"/>
      <c r="D117" s="435" t="s">
        <v>1004</v>
      </c>
      <c r="E117" s="427" t="s">
        <v>864</v>
      </c>
      <c r="F117" s="434" t="s">
        <v>977</v>
      </c>
      <c r="G117" s="427" t="s">
        <v>985</v>
      </c>
      <c r="H117" s="427" t="s">
        <v>32</v>
      </c>
      <c r="I117" s="427" t="s">
        <v>66</v>
      </c>
      <c r="J117" s="293">
        <v>2750</v>
      </c>
      <c r="K117" s="293">
        <v>5914</v>
      </c>
      <c r="L117" s="293">
        <v>2999</v>
      </c>
      <c r="M117" s="432" t="s">
        <v>470</v>
      </c>
      <c r="N117" s="440">
        <v>9.18</v>
      </c>
      <c r="O117" s="448">
        <f>IF(N117&gt;0,1/N117*37.7*68.6,"")</f>
        <v>281.72331154684093</v>
      </c>
      <c r="P117" s="429">
        <v>10.59</v>
      </c>
      <c r="Q117" s="428" t="s">
        <v>815</v>
      </c>
      <c r="R117" s="427" t="s">
        <v>973</v>
      </c>
      <c r="S117" s="427" t="s">
        <v>108</v>
      </c>
      <c r="T117" s="426"/>
      <c r="U117" s="425"/>
      <c r="V117" s="447" t="str">
        <f>IF(X117&lt;95,"",X117)</f>
        <v/>
      </c>
      <c r="W117" s="446">
        <v>45231</v>
      </c>
    </row>
    <row r="118" spans="1:23" ht="22.5">
      <c r="A118" s="443"/>
      <c r="B118" s="442"/>
      <c r="C118" s="441"/>
      <c r="D118" s="435" t="s">
        <v>1004</v>
      </c>
      <c r="E118" s="427" t="s">
        <v>864</v>
      </c>
      <c r="F118" s="434" t="s">
        <v>977</v>
      </c>
      <c r="G118" s="427" t="s">
        <v>985</v>
      </c>
      <c r="H118" s="427" t="s">
        <v>32</v>
      </c>
      <c r="I118" s="427" t="s">
        <v>66</v>
      </c>
      <c r="J118" s="293">
        <v>2750</v>
      </c>
      <c r="K118" s="293">
        <v>5914</v>
      </c>
      <c r="L118" s="293">
        <v>2999</v>
      </c>
      <c r="M118" s="432" t="s">
        <v>470</v>
      </c>
      <c r="N118" s="440">
        <v>8.7799999999999994</v>
      </c>
      <c r="O118" s="448">
        <f>IF(N118&gt;0,1/N118*37.7*68.6,"")</f>
        <v>294.55808656036447</v>
      </c>
      <c r="P118" s="429">
        <v>10.59</v>
      </c>
      <c r="Q118" s="428" t="s">
        <v>974</v>
      </c>
      <c r="R118" s="427" t="s">
        <v>973</v>
      </c>
      <c r="S118" s="427" t="s">
        <v>108</v>
      </c>
      <c r="T118" s="426"/>
      <c r="U118" s="425"/>
      <c r="V118" s="447" t="str">
        <f>IF(X118&lt;95,"",X118)</f>
        <v/>
      </c>
      <c r="W118" s="446">
        <v>45231</v>
      </c>
    </row>
    <row r="119" spans="1:23" ht="22.5">
      <c r="A119" s="443"/>
      <c r="B119" s="442"/>
      <c r="C119" s="441"/>
      <c r="D119" s="435" t="s">
        <v>1003</v>
      </c>
      <c r="E119" s="427" t="s">
        <v>864</v>
      </c>
      <c r="F119" s="434" t="s">
        <v>977</v>
      </c>
      <c r="G119" s="427" t="s">
        <v>985</v>
      </c>
      <c r="H119" s="427" t="s">
        <v>32</v>
      </c>
      <c r="I119" s="427" t="s">
        <v>66</v>
      </c>
      <c r="J119" s="293">
        <v>2750</v>
      </c>
      <c r="K119" s="293">
        <v>5914</v>
      </c>
      <c r="L119" s="293">
        <v>2999</v>
      </c>
      <c r="M119" s="432" t="s">
        <v>470</v>
      </c>
      <c r="N119" s="440">
        <v>9.18</v>
      </c>
      <c r="O119" s="448">
        <f>IF(N119&gt;0,1/N119*37.7*68.6,"")</f>
        <v>281.72331154684093</v>
      </c>
      <c r="P119" s="429">
        <v>10.59</v>
      </c>
      <c r="Q119" s="428" t="s">
        <v>815</v>
      </c>
      <c r="R119" s="427" t="s">
        <v>973</v>
      </c>
      <c r="S119" s="427" t="s">
        <v>108</v>
      </c>
      <c r="T119" s="426"/>
      <c r="U119" s="425"/>
      <c r="V119" s="447" t="str">
        <f>IF(X119&lt;95,"",X119)</f>
        <v/>
      </c>
      <c r="W119" s="446">
        <v>45231</v>
      </c>
    </row>
    <row r="120" spans="1:23" ht="22.5">
      <c r="A120" s="443"/>
      <c r="B120" s="442"/>
      <c r="C120" s="441"/>
      <c r="D120" s="435" t="s">
        <v>1002</v>
      </c>
      <c r="E120" s="427" t="s">
        <v>864</v>
      </c>
      <c r="F120" s="434" t="s">
        <v>977</v>
      </c>
      <c r="G120" s="427" t="s">
        <v>985</v>
      </c>
      <c r="H120" s="427" t="s">
        <v>32</v>
      </c>
      <c r="I120" s="427" t="s">
        <v>66</v>
      </c>
      <c r="J120" s="293">
        <v>2750</v>
      </c>
      <c r="K120" s="293">
        <v>5914</v>
      </c>
      <c r="L120" s="293">
        <v>2999</v>
      </c>
      <c r="M120" s="432" t="s">
        <v>470</v>
      </c>
      <c r="N120" s="440">
        <v>9.18</v>
      </c>
      <c r="O120" s="448">
        <f>IF(N120&gt;0,1/N120*37.7*68.6,"")</f>
        <v>281.72331154684093</v>
      </c>
      <c r="P120" s="429">
        <v>10.59</v>
      </c>
      <c r="Q120" s="428" t="s">
        <v>815</v>
      </c>
      <c r="R120" s="427" t="s">
        <v>973</v>
      </c>
      <c r="S120" s="427" t="s">
        <v>108</v>
      </c>
      <c r="T120" s="426"/>
      <c r="U120" s="425"/>
      <c r="V120" s="447" t="str">
        <f>IF(X120&lt;95,"",X120)</f>
        <v/>
      </c>
      <c r="W120" s="446">
        <v>45231</v>
      </c>
    </row>
    <row r="121" spans="1:23" ht="22.5">
      <c r="A121" s="443"/>
      <c r="B121" s="442"/>
      <c r="C121" s="441"/>
      <c r="D121" s="435" t="s">
        <v>1001</v>
      </c>
      <c r="E121" s="427" t="s">
        <v>864</v>
      </c>
      <c r="F121" s="434" t="s">
        <v>977</v>
      </c>
      <c r="G121" s="427" t="s">
        <v>985</v>
      </c>
      <c r="H121" s="427" t="s">
        <v>32</v>
      </c>
      <c r="I121" s="427" t="s">
        <v>58</v>
      </c>
      <c r="J121" s="293">
        <v>2913</v>
      </c>
      <c r="K121" s="293">
        <v>6715</v>
      </c>
      <c r="L121" s="293">
        <v>3637</v>
      </c>
      <c r="M121" s="432" t="s">
        <v>470</v>
      </c>
      <c r="N121" s="440">
        <v>8.9</v>
      </c>
      <c r="O121" s="448">
        <f>IF(N121&gt;0,1/N121*37.7*68.6,"")</f>
        <v>290.58651685393255</v>
      </c>
      <c r="P121" s="429">
        <v>9.91</v>
      </c>
      <c r="Q121" s="428" t="s">
        <v>815</v>
      </c>
      <c r="R121" s="427" t="s">
        <v>973</v>
      </c>
      <c r="S121" s="427" t="s">
        <v>38</v>
      </c>
      <c r="T121" s="426"/>
      <c r="U121" s="425"/>
      <c r="V121" s="447" t="str">
        <f>IF(X121&lt;95,"",X121)</f>
        <v/>
      </c>
      <c r="W121" s="446">
        <v>45231</v>
      </c>
    </row>
    <row r="122" spans="1:23" ht="22.5">
      <c r="A122" s="443"/>
      <c r="B122" s="442"/>
      <c r="C122" s="441"/>
      <c r="D122" s="435" t="s">
        <v>1001</v>
      </c>
      <c r="E122" s="427" t="s">
        <v>864</v>
      </c>
      <c r="F122" s="434" t="s">
        <v>977</v>
      </c>
      <c r="G122" s="427" t="s">
        <v>985</v>
      </c>
      <c r="H122" s="427" t="s">
        <v>32</v>
      </c>
      <c r="I122" s="427" t="s">
        <v>799</v>
      </c>
      <c r="J122" s="293">
        <v>2913</v>
      </c>
      <c r="K122" s="293">
        <v>6715</v>
      </c>
      <c r="L122" s="293">
        <v>3637</v>
      </c>
      <c r="M122" s="432" t="s">
        <v>470</v>
      </c>
      <c r="N122" s="440">
        <v>8.74</v>
      </c>
      <c r="O122" s="448">
        <f>IF(N122&gt;0,1/N122*37.7*68.6,"")</f>
        <v>295.90617848970248</v>
      </c>
      <c r="P122" s="429">
        <v>9.91</v>
      </c>
      <c r="Q122" s="428" t="s">
        <v>815</v>
      </c>
      <c r="R122" s="427" t="s">
        <v>973</v>
      </c>
      <c r="S122" s="427" t="s">
        <v>38</v>
      </c>
      <c r="T122" s="426"/>
      <c r="U122" s="425"/>
      <c r="V122" s="447" t="str">
        <f>IF(X122&lt;95,"",X122)</f>
        <v/>
      </c>
      <c r="W122" s="446">
        <v>45231</v>
      </c>
    </row>
    <row r="123" spans="1:23" ht="22.5">
      <c r="A123" s="443"/>
      <c r="B123" s="442"/>
      <c r="C123" s="441"/>
      <c r="D123" s="435" t="s">
        <v>1000</v>
      </c>
      <c r="E123" s="427" t="s">
        <v>864</v>
      </c>
      <c r="F123" s="434" t="s">
        <v>977</v>
      </c>
      <c r="G123" s="427" t="s">
        <v>985</v>
      </c>
      <c r="H123" s="427" t="s">
        <v>32</v>
      </c>
      <c r="I123" s="427" t="s">
        <v>799</v>
      </c>
      <c r="J123" s="293">
        <v>2913</v>
      </c>
      <c r="K123" s="293">
        <v>6715</v>
      </c>
      <c r="L123" s="293">
        <v>3637</v>
      </c>
      <c r="M123" s="432" t="s">
        <v>470</v>
      </c>
      <c r="N123" s="440">
        <v>8.74</v>
      </c>
      <c r="O123" s="448">
        <f>IF(N123&gt;0,1/N123*37.7*68.6,"")</f>
        <v>295.90617848970248</v>
      </c>
      <c r="P123" s="429">
        <v>9.91</v>
      </c>
      <c r="Q123" s="428" t="s">
        <v>815</v>
      </c>
      <c r="R123" s="427" t="s">
        <v>973</v>
      </c>
      <c r="S123" s="427" t="s">
        <v>38</v>
      </c>
      <c r="T123" s="426"/>
      <c r="U123" s="425"/>
      <c r="V123" s="447" t="str">
        <f>IF(X123&lt;95,"",X123)</f>
        <v/>
      </c>
      <c r="W123" s="446">
        <v>45231</v>
      </c>
    </row>
    <row r="124" spans="1:23" ht="22.5">
      <c r="A124" s="443"/>
      <c r="B124" s="442"/>
      <c r="C124" s="441"/>
      <c r="D124" s="435" t="s">
        <v>999</v>
      </c>
      <c r="E124" s="427" t="s">
        <v>864</v>
      </c>
      <c r="F124" s="434" t="s">
        <v>977</v>
      </c>
      <c r="G124" s="427" t="s">
        <v>985</v>
      </c>
      <c r="H124" s="427" t="s">
        <v>32</v>
      </c>
      <c r="I124" s="427" t="s">
        <v>799</v>
      </c>
      <c r="J124" s="293">
        <v>2913</v>
      </c>
      <c r="K124" s="293">
        <v>6715</v>
      </c>
      <c r="L124" s="293">
        <v>3637</v>
      </c>
      <c r="M124" s="432" t="s">
        <v>470</v>
      </c>
      <c r="N124" s="440">
        <v>8.74</v>
      </c>
      <c r="O124" s="448">
        <f>IF(N124&gt;0,1/N124*37.7*68.6,"")</f>
        <v>295.90617848970248</v>
      </c>
      <c r="P124" s="429">
        <v>9.91</v>
      </c>
      <c r="Q124" s="428" t="s">
        <v>815</v>
      </c>
      <c r="R124" s="427" t="s">
        <v>973</v>
      </c>
      <c r="S124" s="427" t="s">
        <v>38</v>
      </c>
      <c r="T124" s="426"/>
      <c r="U124" s="425"/>
      <c r="V124" s="447" t="str">
        <f>IF(X124&lt;95,"",X124)</f>
        <v/>
      </c>
      <c r="W124" s="446">
        <v>45231</v>
      </c>
    </row>
    <row r="125" spans="1:23" ht="22.5">
      <c r="A125" s="443"/>
      <c r="B125" s="442"/>
      <c r="C125" s="441"/>
      <c r="D125" s="435" t="s">
        <v>998</v>
      </c>
      <c r="E125" s="427" t="s">
        <v>864</v>
      </c>
      <c r="F125" s="434" t="s">
        <v>977</v>
      </c>
      <c r="G125" s="427" t="s">
        <v>976</v>
      </c>
      <c r="H125" s="427" t="s">
        <v>975</v>
      </c>
      <c r="I125" s="427" t="s">
        <v>58</v>
      </c>
      <c r="J125" s="293">
        <v>2913</v>
      </c>
      <c r="K125" s="293">
        <v>6715</v>
      </c>
      <c r="L125" s="293">
        <v>3637</v>
      </c>
      <c r="M125" s="432" t="s">
        <v>470</v>
      </c>
      <c r="N125" s="440">
        <v>8.68</v>
      </c>
      <c r="O125" s="448">
        <f>IF(N125&gt;0,1/N125*37.7*68.6,"")</f>
        <v>297.95161290322579</v>
      </c>
      <c r="P125" s="429">
        <v>9.91</v>
      </c>
      <c r="Q125" s="428" t="s">
        <v>815</v>
      </c>
      <c r="R125" s="427" t="s">
        <v>973</v>
      </c>
      <c r="S125" s="427" t="s">
        <v>38</v>
      </c>
      <c r="T125" s="426"/>
      <c r="U125" s="425"/>
      <c r="V125" s="447" t="str">
        <f>IF(X125&lt;95,"",X125)</f>
        <v/>
      </c>
      <c r="W125" s="446">
        <v>45231</v>
      </c>
    </row>
    <row r="126" spans="1:23" ht="22.5">
      <c r="A126" s="443"/>
      <c r="B126" s="442"/>
      <c r="C126" s="441"/>
      <c r="D126" s="435" t="s">
        <v>989</v>
      </c>
      <c r="E126" s="427" t="s">
        <v>864</v>
      </c>
      <c r="F126" s="434" t="s">
        <v>977</v>
      </c>
      <c r="G126" s="427" t="s">
        <v>985</v>
      </c>
      <c r="H126" s="427" t="s">
        <v>32</v>
      </c>
      <c r="I126" s="427" t="s">
        <v>58</v>
      </c>
      <c r="J126" s="293">
        <v>3473</v>
      </c>
      <c r="K126" s="293">
        <v>7822</v>
      </c>
      <c r="L126" s="293">
        <v>4239</v>
      </c>
      <c r="M126" s="432" t="s">
        <v>470</v>
      </c>
      <c r="N126" s="440">
        <v>7.66</v>
      </c>
      <c r="O126" s="448">
        <f>IF(N126&gt;0,1/N126*37.7*68.6,"")</f>
        <v>337.62663185378585</v>
      </c>
      <c r="P126" s="429">
        <v>8.39</v>
      </c>
      <c r="Q126" s="428" t="s">
        <v>815</v>
      </c>
      <c r="R126" s="427" t="s">
        <v>973</v>
      </c>
      <c r="S126" s="427" t="s">
        <v>38</v>
      </c>
      <c r="T126" s="426"/>
      <c r="U126" s="425"/>
      <c r="V126" s="447" t="str">
        <f>IF(X126&lt;95,"",X126)</f>
        <v/>
      </c>
      <c r="W126" s="446">
        <v>45231</v>
      </c>
    </row>
    <row r="127" spans="1:23" ht="22.5">
      <c r="A127" s="443"/>
      <c r="B127" s="442"/>
      <c r="C127" s="441"/>
      <c r="D127" s="435" t="s">
        <v>987</v>
      </c>
      <c r="E127" s="427" t="s">
        <v>864</v>
      </c>
      <c r="F127" s="434" t="s">
        <v>977</v>
      </c>
      <c r="G127" s="427" t="s">
        <v>985</v>
      </c>
      <c r="H127" s="427" t="s">
        <v>32</v>
      </c>
      <c r="I127" s="427" t="s">
        <v>58</v>
      </c>
      <c r="J127" s="293">
        <v>3473</v>
      </c>
      <c r="K127" s="293">
        <v>7822</v>
      </c>
      <c r="L127" s="293">
        <v>4239</v>
      </c>
      <c r="M127" s="432" t="s">
        <v>470</v>
      </c>
      <c r="N127" s="440">
        <v>7.66</v>
      </c>
      <c r="O127" s="448">
        <f>IF(N127&gt;0,1/N127*37.7*68.6,"")</f>
        <v>337.62663185378585</v>
      </c>
      <c r="P127" s="429">
        <v>8.39</v>
      </c>
      <c r="Q127" s="428" t="s">
        <v>815</v>
      </c>
      <c r="R127" s="427" t="s">
        <v>973</v>
      </c>
      <c r="S127" s="427" t="s">
        <v>38</v>
      </c>
      <c r="T127" s="426"/>
      <c r="U127" s="425"/>
      <c r="V127" s="447" t="str">
        <f>IF(X127&lt;95,"",X127)</f>
        <v/>
      </c>
      <c r="W127" s="446">
        <v>45231</v>
      </c>
    </row>
    <row r="128" spans="1:23" ht="22.5">
      <c r="A128" s="443"/>
      <c r="B128" s="442"/>
      <c r="C128" s="441"/>
      <c r="D128" s="435" t="s">
        <v>988</v>
      </c>
      <c r="E128" s="427" t="s">
        <v>864</v>
      </c>
      <c r="F128" s="434" t="s">
        <v>977</v>
      </c>
      <c r="G128" s="427" t="s">
        <v>985</v>
      </c>
      <c r="H128" s="427" t="s">
        <v>32</v>
      </c>
      <c r="I128" s="427" t="s">
        <v>58</v>
      </c>
      <c r="J128" s="293">
        <v>3473</v>
      </c>
      <c r="K128" s="293">
        <v>7822</v>
      </c>
      <c r="L128" s="293">
        <v>4239</v>
      </c>
      <c r="M128" s="432" t="s">
        <v>470</v>
      </c>
      <c r="N128" s="440">
        <v>7.66</v>
      </c>
      <c r="O128" s="448">
        <f>IF(N128&gt;0,1/N128*37.7*68.6,"")</f>
        <v>337.62663185378585</v>
      </c>
      <c r="P128" s="429">
        <v>8.39</v>
      </c>
      <c r="Q128" s="428" t="s">
        <v>815</v>
      </c>
      <c r="R128" s="427" t="s">
        <v>973</v>
      </c>
      <c r="S128" s="427" t="s">
        <v>38</v>
      </c>
      <c r="T128" s="426"/>
      <c r="U128" s="425"/>
      <c r="V128" s="447" t="str">
        <f>IF(X128&lt;95,"",X128)</f>
        <v/>
      </c>
      <c r="W128" s="446">
        <v>45231</v>
      </c>
    </row>
    <row r="129" spans="1:23" ht="22.5">
      <c r="A129" s="443"/>
      <c r="B129" s="442"/>
      <c r="C129" s="441"/>
      <c r="D129" s="435" t="s">
        <v>988</v>
      </c>
      <c r="E129" s="427" t="s">
        <v>864</v>
      </c>
      <c r="F129" s="434" t="s">
        <v>977</v>
      </c>
      <c r="G129" s="427" t="s">
        <v>985</v>
      </c>
      <c r="H129" s="427" t="s">
        <v>32</v>
      </c>
      <c r="I129" s="427" t="s">
        <v>799</v>
      </c>
      <c r="J129" s="293">
        <v>3473</v>
      </c>
      <c r="K129" s="293">
        <v>7822</v>
      </c>
      <c r="L129" s="293">
        <v>4239</v>
      </c>
      <c r="M129" s="432" t="s">
        <v>470</v>
      </c>
      <c r="N129" s="440">
        <v>7.65</v>
      </c>
      <c r="O129" s="448">
        <f>IF(N129&gt;0,1/N129*37.7*68.6,"")</f>
        <v>338.06797385620916</v>
      </c>
      <c r="P129" s="429">
        <v>8.39</v>
      </c>
      <c r="Q129" s="428" t="s">
        <v>815</v>
      </c>
      <c r="R129" s="427" t="s">
        <v>973</v>
      </c>
      <c r="S129" s="427" t="s">
        <v>38</v>
      </c>
      <c r="T129" s="426"/>
      <c r="U129" s="425"/>
      <c r="V129" s="447" t="str">
        <f>IF(X129&lt;95,"",X129)</f>
        <v/>
      </c>
      <c r="W129" s="446">
        <v>45231</v>
      </c>
    </row>
    <row r="130" spans="1:23" ht="22.5">
      <c r="A130" s="443"/>
      <c r="B130" s="442"/>
      <c r="C130" s="441"/>
      <c r="D130" s="435" t="s">
        <v>988</v>
      </c>
      <c r="E130" s="427" t="s">
        <v>864</v>
      </c>
      <c r="F130" s="434" t="s">
        <v>977</v>
      </c>
      <c r="G130" s="427" t="s">
        <v>976</v>
      </c>
      <c r="H130" s="427" t="s">
        <v>975</v>
      </c>
      <c r="I130" s="427" t="s">
        <v>58</v>
      </c>
      <c r="J130" s="293">
        <v>3473</v>
      </c>
      <c r="K130" s="293">
        <v>7822</v>
      </c>
      <c r="L130" s="293">
        <v>4239</v>
      </c>
      <c r="M130" s="432" t="s">
        <v>470</v>
      </c>
      <c r="N130" s="440">
        <v>7.58</v>
      </c>
      <c r="O130" s="448">
        <f>IF(N130&gt;0,1/N130*37.7*68.6,"")</f>
        <v>341.18997361477574</v>
      </c>
      <c r="P130" s="429">
        <v>8.39</v>
      </c>
      <c r="Q130" s="428" t="s">
        <v>815</v>
      </c>
      <c r="R130" s="427" t="s">
        <v>973</v>
      </c>
      <c r="S130" s="427" t="s">
        <v>38</v>
      </c>
      <c r="T130" s="426"/>
      <c r="U130" s="425"/>
      <c r="V130" s="447" t="str">
        <f>IF(X130&lt;95,"",X130)</f>
        <v/>
      </c>
      <c r="W130" s="446">
        <v>45231</v>
      </c>
    </row>
    <row r="131" spans="1:23" ht="22.5">
      <c r="A131" s="443"/>
      <c r="B131" s="442"/>
      <c r="C131" s="441"/>
      <c r="D131" s="435" t="s">
        <v>986</v>
      </c>
      <c r="E131" s="427" t="s">
        <v>864</v>
      </c>
      <c r="F131" s="434" t="s">
        <v>977</v>
      </c>
      <c r="G131" s="427" t="s">
        <v>985</v>
      </c>
      <c r="H131" s="427" t="s">
        <v>32</v>
      </c>
      <c r="I131" s="427" t="s">
        <v>58</v>
      </c>
      <c r="J131" s="293">
        <v>3473</v>
      </c>
      <c r="K131" s="293">
        <v>7822</v>
      </c>
      <c r="L131" s="293">
        <v>4239</v>
      </c>
      <c r="M131" s="432" t="s">
        <v>470</v>
      </c>
      <c r="N131" s="440">
        <v>7.66</v>
      </c>
      <c r="O131" s="448">
        <f>IF(N131&gt;0,1/N131*37.7*68.6,"")</f>
        <v>337.62663185378585</v>
      </c>
      <c r="P131" s="429">
        <v>8.39</v>
      </c>
      <c r="Q131" s="428" t="s">
        <v>815</v>
      </c>
      <c r="R131" s="427" t="s">
        <v>973</v>
      </c>
      <c r="S131" s="427" t="s">
        <v>38</v>
      </c>
      <c r="T131" s="426"/>
      <c r="U131" s="425"/>
      <c r="V131" s="447" t="str">
        <f>IF(X131&lt;95,"",X131)</f>
        <v/>
      </c>
      <c r="W131" s="446">
        <v>45231</v>
      </c>
    </row>
    <row r="132" spans="1:23" ht="22.5">
      <c r="A132" s="443"/>
      <c r="B132" s="442"/>
      <c r="C132" s="441"/>
      <c r="D132" s="435" t="s">
        <v>986</v>
      </c>
      <c r="E132" s="427" t="s">
        <v>864</v>
      </c>
      <c r="F132" s="434" t="s">
        <v>977</v>
      </c>
      <c r="G132" s="427" t="s">
        <v>985</v>
      </c>
      <c r="H132" s="427" t="s">
        <v>32</v>
      </c>
      <c r="I132" s="427" t="s">
        <v>799</v>
      </c>
      <c r="J132" s="293">
        <v>3473</v>
      </c>
      <c r="K132" s="293">
        <v>7822</v>
      </c>
      <c r="L132" s="293">
        <v>4239</v>
      </c>
      <c r="M132" s="432" t="s">
        <v>470</v>
      </c>
      <c r="N132" s="440">
        <v>7.65</v>
      </c>
      <c r="O132" s="448">
        <f>IF(N132&gt;0,1/N132*37.7*68.6,"")</f>
        <v>338.06797385620916</v>
      </c>
      <c r="P132" s="429">
        <v>8.39</v>
      </c>
      <c r="Q132" s="428" t="s">
        <v>815</v>
      </c>
      <c r="R132" s="427" t="s">
        <v>973</v>
      </c>
      <c r="S132" s="427" t="s">
        <v>38</v>
      </c>
      <c r="T132" s="426"/>
      <c r="U132" s="425"/>
      <c r="V132" s="447" t="str">
        <f>IF(X132&lt;95,"",X132)</f>
        <v/>
      </c>
      <c r="W132" s="446">
        <v>45231</v>
      </c>
    </row>
    <row r="133" spans="1:23" ht="22.5">
      <c r="A133" s="443"/>
      <c r="B133" s="442"/>
      <c r="C133" s="441"/>
      <c r="D133" s="435" t="s">
        <v>986</v>
      </c>
      <c r="E133" s="427" t="s">
        <v>864</v>
      </c>
      <c r="F133" s="434" t="s">
        <v>977</v>
      </c>
      <c r="G133" s="427" t="s">
        <v>976</v>
      </c>
      <c r="H133" s="427" t="s">
        <v>975</v>
      </c>
      <c r="I133" s="427" t="s">
        <v>58</v>
      </c>
      <c r="J133" s="293">
        <v>3473</v>
      </c>
      <c r="K133" s="293">
        <v>7822</v>
      </c>
      <c r="L133" s="293">
        <v>4239</v>
      </c>
      <c r="M133" s="432" t="s">
        <v>470</v>
      </c>
      <c r="N133" s="440">
        <v>7.58</v>
      </c>
      <c r="O133" s="448">
        <f>IF(N133&gt;0,1/N133*37.7*68.6,"")</f>
        <v>341.18997361477574</v>
      </c>
      <c r="P133" s="429">
        <v>8.39</v>
      </c>
      <c r="Q133" s="428" t="s">
        <v>815</v>
      </c>
      <c r="R133" s="427" t="s">
        <v>973</v>
      </c>
      <c r="S133" s="427" t="s">
        <v>38</v>
      </c>
      <c r="T133" s="426"/>
      <c r="U133" s="425"/>
      <c r="V133" s="447" t="str">
        <f>IF(X133&lt;95,"",X133)</f>
        <v/>
      </c>
      <c r="W133" s="446">
        <v>45231</v>
      </c>
    </row>
    <row r="134" spans="1:23" ht="22.5">
      <c r="A134" s="443"/>
      <c r="B134" s="442"/>
      <c r="C134" s="441"/>
      <c r="D134" s="435" t="s">
        <v>984</v>
      </c>
      <c r="E134" s="427" t="s">
        <v>864</v>
      </c>
      <c r="F134" s="434" t="s">
        <v>977</v>
      </c>
      <c r="G134" s="427" t="s">
        <v>976</v>
      </c>
      <c r="H134" s="427" t="s">
        <v>975</v>
      </c>
      <c r="I134" s="427" t="s">
        <v>58</v>
      </c>
      <c r="J134" s="293">
        <v>3473</v>
      </c>
      <c r="K134" s="293">
        <v>7822</v>
      </c>
      <c r="L134" s="293">
        <v>4239</v>
      </c>
      <c r="M134" s="432" t="s">
        <v>470</v>
      </c>
      <c r="N134" s="440">
        <v>7.58</v>
      </c>
      <c r="O134" s="448">
        <f>IF(N134&gt;0,1/N134*37.7*68.6,"")</f>
        <v>341.18997361477574</v>
      </c>
      <c r="P134" s="429">
        <v>8.39</v>
      </c>
      <c r="Q134" s="428" t="s">
        <v>815</v>
      </c>
      <c r="R134" s="427" t="s">
        <v>973</v>
      </c>
      <c r="S134" s="427" t="s">
        <v>38</v>
      </c>
      <c r="T134" s="426"/>
      <c r="U134" s="425"/>
      <c r="V134" s="447" t="str">
        <f>IF(X134&lt;95,"",X134)</f>
        <v/>
      </c>
      <c r="W134" s="446">
        <v>45231</v>
      </c>
    </row>
    <row r="135" spans="1:23" ht="22.5">
      <c r="A135" s="443"/>
      <c r="B135" s="442"/>
      <c r="C135" s="441"/>
      <c r="D135" s="435" t="s">
        <v>980</v>
      </c>
      <c r="E135" s="427" t="s">
        <v>864</v>
      </c>
      <c r="F135" s="434" t="s">
        <v>977</v>
      </c>
      <c r="G135" s="427" t="s">
        <v>976</v>
      </c>
      <c r="H135" s="427" t="s">
        <v>975</v>
      </c>
      <c r="I135" s="427" t="s">
        <v>58</v>
      </c>
      <c r="J135" s="293">
        <v>3473</v>
      </c>
      <c r="K135" s="293">
        <v>7822</v>
      </c>
      <c r="L135" s="293">
        <v>4239</v>
      </c>
      <c r="M135" s="432" t="s">
        <v>470</v>
      </c>
      <c r="N135" s="440">
        <v>7.42</v>
      </c>
      <c r="O135" s="448">
        <f>IF(N135&gt;0,1/N135*37.7*68.6,"")</f>
        <v>348.54716981132077</v>
      </c>
      <c r="P135" s="429">
        <v>8.39</v>
      </c>
      <c r="Q135" s="428" t="s">
        <v>974</v>
      </c>
      <c r="R135" s="427" t="s">
        <v>973</v>
      </c>
      <c r="S135" s="427" t="s">
        <v>38</v>
      </c>
      <c r="T135" s="426"/>
      <c r="U135" s="425"/>
      <c r="V135" s="447" t="str">
        <f>IF(X135&lt;95,"",X135)</f>
        <v/>
      </c>
      <c r="W135" s="446">
        <v>45231</v>
      </c>
    </row>
    <row r="136" spans="1:23" ht="22.5">
      <c r="A136" s="443"/>
      <c r="B136" s="442"/>
      <c r="C136" s="441"/>
      <c r="D136" s="435" t="s">
        <v>979</v>
      </c>
      <c r="E136" s="427" t="s">
        <v>864</v>
      </c>
      <c r="F136" s="434" t="s">
        <v>977</v>
      </c>
      <c r="G136" s="427" t="s">
        <v>976</v>
      </c>
      <c r="H136" s="427" t="s">
        <v>975</v>
      </c>
      <c r="I136" s="427" t="s">
        <v>58</v>
      </c>
      <c r="J136" s="293">
        <v>3473</v>
      </c>
      <c r="K136" s="293">
        <v>7822</v>
      </c>
      <c r="L136" s="293">
        <v>4239</v>
      </c>
      <c r="M136" s="432" t="s">
        <v>470</v>
      </c>
      <c r="N136" s="440">
        <v>7.42</v>
      </c>
      <c r="O136" s="448">
        <f>IF(N136&gt;0,1/N136*37.7*68.6,"")</f>
        <v>348.54716981132077</v>
      </c>
      <c r="P136" s="429">
        <v>8.39</v>
      </c>
      <c r="Q136" s="428" t="s">
        <v>974</v>
      </c>
      <c r="R136" s="427" t="s">
        <v>973</v>
      </c>
      <c r="S136" s="427" t="s">
        <v>38</v>
      </c>
      <c r="T136" s="426"/>
      <c r="U136" s="425"/>
      <c r="V136" s="447" t="str">
        <f>IF(X136&lt;95,"",X136)</f>
        <v/>
      </c>
      <c r="W136" s="446">
        <v>45231</v>
      </c>
    </row>
    <row r="137" spans="1:23" ht="22.5">
      <c r="A137" s="443"/>
      <c r="B137" s="449"/>
      <c r="C137" s="436"/>
      <c r="D137" s="435" t="s">
        <v>978</v>
      </c>
      <c r="E137" s="427" t="s">
        <v>864</v>
      </c>
      <c r="F137" s="434" t="s">
        <v>977</v>
      </c>
      <c r="G137" s="427" t="s">
        <v>976</v>
      </c>
      <c r="H137" s="427" t="s">
        <v>975</v>
      </c>
      <c r="I137" s="427" t="s">
        <v>58</v>
      </c>
      <c r="J137" s="293">
        <v>3473</v>
      </c>
      <c r="K137" s="293">
        <v>7822</v>
      </c>
      <c r="L137" s="293">
        <v>4239</v>
      </c>
      <c r="M137" s="432" t="s">
        <v>470</v>
      </c>
      <c r="N137" s="440">
        <v>7.42</v>
      </c>
      <c r="O137" s="448">
        <f>IF(N137&gt;0,1/N137*37.7*68.6,"")</f>
        <v>348.54716981132077</v>
      </c>
      <c r="P137" s="429">
        <v>8.39</v>
      </c>
      <c r="Q137" s="428" t="s">
        <v>974</v>
      </c>
      <c r="R137" s="427" t="s">
        <v>973</v>
      </c>
      <c r="S137" s="427" t="s">
        <v>38</v>
      </c>
      <c r="T137" s="426"/>
      <c r="U137" s="425"/>
      <c r="V137" s="447" t="str">
        <f>IF(X137&lt;95,"",X137)</f>
        <v/>
      </c>
      <c r="W137" s="446">
        <v>45231</v>
      </c>
    </row>
    <row r="138" spans="1:23" ht="22.5">
      <c r="A138" s="443"/>
      <c r="B138" s="452" t="s">
        <v>997</v>
      </c>
      <c r="C138" s="444" t="s">
        <v>996</v>
      </c>
      <c r="D138" s="435" t="s">
        <v>995</v>
      </c>
      <c r="E138" s="427" t="s">
        <v>864</v>
      </c>
      <c r="F138" s="434" t="s">
        <v>977</v>
      </c>
      <c r="G138" s="427" t="s">
        <v>985</v>
      </c>
      <c r="H138" s="427" t="s">
        <v>32</v>
      </c>
      <c r="I138" s="427" t="s">
        <v>58</v>
      </c>
      <c r="J138" s="293">
        <v>2913</v>
      </c>
      <c r="K138" s="293">
        <v>6715</v>
      </c>
      <c r="L138" s="293">
        <v>3637</v>
      </c>
      <c r="M138" s="432" t="s">
        <v>470</v>
      </c>
      <c r="N138" s="450">
        <v>8.9</v>
      </c>
      <c r="O138" s="448">
        <f>IF(N138&gt;0,1/N138*37.7*68.6,"")</f>
        <v>290.58651685393255</v>
      </c>
      <c r="P138" s="429">
        <v>9.91</v>
      </c>
      <c r="Q138" s="428" t="s">
        <v>815</v>
      </c>
      <c r="R138" s="427" t="s">
        <v>973</v>
      </c>
      <c r="S138" s="427" t="s">
        <v>38</v>
      </c>
      <c r="T138" s="426"/>
      <c r="U138" s="425"/>
      <c r="V138" s="447" t="str">
        <f>IF(X138&lt;95,"",X138)</f>
        <v/>
      </c>
      <c r="W138" s="446">
        <v>45231</v>
      </c>
    </row>
    <row r="139" spans="1:23" ht="22.5">
      <c r="A139" s="443"/>
      <c r="B139" s="451"/>
      <c r="C139" s="441"/>
      <c r="D139" s="435" t="s">
        <v>995</v>
      </c>
      <c r="E139" s="427" t="s">
        <v>864</v>
      </c>
      <c r="F139" s="434" t="s">
        <v>977</v>
      </c>
      <c r="G139" s="427" t="s">
        <v>985</v>
      </c>
      <c r="H139" s="427" t="s">
        <v>32</v>
      </c>
      <c r="I139" s="427" t="s">
        <v>799</v>
      </c>
      <c r="J139" s="293">
        <v>2913</v>
      </c>
      <c r="K139" s="293">
        <v>6715</v>
      </c>
      <c r="L139" s="293">
        <v>3637</v>
      </c>
      <c r="M139" s="432" t="s">
        <v>470</v>
      </c>
      <c r="N139" s="450">
        <v>8.74</v>
      </c>
      <c r="O139" s="448">
        <f>IF(N139&gt;0,1/N139*37.7*68.6,"")</f>
        <v>295.90617848970248</v>
      </c>
      <c r="P139" s="429">
        <v>9.91</v>
      </c>
      <c r="Q139" s="428" t="s">
        <v>815</v>
      </c>
      <c r="R139" s="427" t="s">
        <v>973</v>
      </c>
      <c r="S139" s="427" t="s">
        <v>38</v>
      </c>
      <c r="T139" s="426"/>
      <c r="U139" s="425"/>
      <c r="V139" s="447" t="str">
        <f>IF(X139&lt;95,"",X139)</f>
        <v/>
      </c>
      <c r="W139" s="446">
        <v>45231</v>
      </c>
    </row>
    <row r="140" spans="1:23" ht="22.5">
      <c r="A140" s="443"/>
      <c r="B140" s="451"/>
      <c r="C140" s="441"/>
      <c r="D140" s="435" t="s">
        <v>994</v>
      </c>
      <c r="E140" s="427" t="s">
        <v>864</v>
      </c>
      <c r="F140" s="434" t="s">
        <v>977</v>
      </c>
      <c r="G140" s="427" t="s">
        <v>985</v>
      </c>
      <c r="H140" s="427" t="s">
        <v>32</v>
      </c>
      <c r="I140" s="427" t="s">
        <v>58</v>
      </c>
      <c r="J140" s="293">
        <v>2913</v>
      </c>
      <c r="K140" s="293">
        <v>6715</v>
      </c>
      <c r="L140" s="293">
        <v>3637</v>
      </c>
      <c r="M140" s="432" t="s">
        <v>470</v>
      </c>
      <c r="N140" s="450">
        <v>8.9</v>
      </c>
      <c r="O140" s="448">
        <f>IF(N140&gt;0,1/N140*37.7*68.6,"")</f>
        <v>290.58651685393255</v>
      </c>
      <c r="P140" s="429">
        <v>9.91</v>
      </c>
      <c r="Q140" s="428" t="s">
        <v>815</v>
      </c>
      <c r="R140" s="427" t="s">
        <v>973</v>
      </c>
      <c r="S140" s="427" t="s">
        <v>38</v>
      </c>
      <c r="T140" s="426"/>
      <c r="U140" s="425"/>
      <c r="V140" s="447" t="str">
        <f>IF(X140&lt;95,"",X140)</f>
        <v/>
      </c>
      <c r="W140" s="446">
        <v>45231</v>
      </c>
    </row>
    <row r="141" spans="1:23" ht="22.5">
      <c r="A141" s="443"/>
      <c r="B141" s="451"/>
      <c r="C141" s="441"/>
      <c r="D141" s="435" t="s">
        <v>993</v>
      </c>
      <c r="E141" s="427" t="s">
        <v>864</v>
      </c>
      <c r="F141" s="434" t="s">
        <v>977</v>
      </c>
      <c r="G141" s="427" t="s">
        <v>985</v>
      </c>
      <c r="H141" s="427" t="s">
        <v>32</v>
      </c>
      <c r="I141" s="427" t="s">
        <v>58</v>
      </c>
      <c r="J141" s="293">
        <v>2913</v>
      </c>
      <c r="K141" s="293">
        <v>6715</v>
      </c>
      <c r="L141" s="293">
        <v>3637</v>
      </c>
      <c r="M141" s="432" t="s">
        <v>470</v>
      </c>
      <c r="N141" s="450">
        <v>8.9</v>
      </c>
      <c r="O141" s="448">
        <f>IF(N141&gt;0,1/N141*37.7*68.6,"")</f>
        <v>290.58651685393255</v>
      </c>
      <c r="P141" s="429">
        <v>9.91</v>
      </c>
      <c r="Q141" s="428" t="s">
        <v>815</v>
      </c>
      <c r="R141" s="427" t="s">
        <v>973</v>
      </c>
      <c r="S141" s="427" t="s">
        <v>38</v>
      </c>
      <c r="T141" s="426"/>
      <c r="U141" s="425"/>
      <c r="V141" s="447" t="str">
        <f>IF(X141&lt;95,"",X141)</f>
        <v/>
      </c>
      <c r="W141" s="446">
        <v>45231</v>
      </c>
    </row>
    <row r="142" spans="1:23" ht="22.5">
      <c r="A142" s="443"/>
      <c r="B142" s="451"/>
      <c r="C142" s="441"/>
      <c r="D142" s="435" t="s">
        <v>993</v>
      </c>
      <c r="E142" s="427" t="s">
        <v>864</v>
      </c>
      <c r="F142" s="434" t="s">
        <v>977</v>
      </c>
      <c r="G142" s="427" t="s">
        <v>985</v>
      </c>
      <c r="H142" s="427" t="s">
        <v>32</v>
      </c>
      <c r="I142" s="427" t="s">
        <v>799</v>
      </c>
      <c r="J142" s="293">
        <v>2913</v>
      </c>
      <c r="K142" s="293">
        <v>6715</v>
      </c>
      <c r="L142" s="293">
        <v>3637</v>
      </c>
      <c r="M142" s="432" t="s">
        <v>470</v>
      </c>
      <c r="N142" s="450">
        <v>8.74</v>
      </c>
      <c r="O142" s="448">
        <f>IF(N142&gt;0,1/N142*37.7*68.6,"")</f>
        <v>295.90617848970248</v>
      </c>
      <c r="P142" s="429">
        <v>9.91</v>
      </c>
      <c r="Q142" s="428" t="s">
        <v>815</v>
      </c>
      <c r="R142" s="427" t="s">
        <v>973</v>
      </c>
      <c r="S142" s="427" t="s">
        <v>38</v>
      </c>
      <c r="T142" s="426"/>
      <c r="U142" s="425"/>
      <c r="V142" s="447" t="str">
        <f>IF(X142&lt;95,"",X142)</f>
        <v/>
      </c>
      <c r="W142" s="446">
        <v>45231</v>
      </c>
    </row>
    <row r="143" spans="1:23" ht="22.5">
      <c r="A143" s="443"/>
      <c r="B143" s="451"/>
      <c r="C143" s="441"/>
      <c r="D143" s="435" t="s">
        <v>992</v>
      </c>
      <c r="E143" s="427" t="s">
        <v>864</v>
      </c>
      <c r="F143" s="434" t="s">
        <v>977</v>
      </c>
      <c r="G143" s="427" t="s">
        <v>985</v>
      </c>
      <c r="H143" s="427" t="s">
        <v>32</v>
      </c>
      <c r="I143" s="427" t="s">
        <v>58</v>
      </c>
      <c r="J143" s="293">
        <v>2913</v>
      </c>
      <c r="K143" s="293">
        <v>6715</v>
      </c>
      <c r="L143" s="293">
        <v>3637</v>
      </c>
      <c r="M143" s="432" t="s">
        <v>470</v>
      </c>
      <c r="N143" s="450">
        <v>8.9</v>
      </c>
      <c r="O143" s="448">
        <f>IF(N143&gt;0,1/N143*37.7*68.6,"")</f>
        <v>290.58651685393255</v>
      </c>
      <c r="P143" s="429">
        <v>9.91</v>
      </c>
      <c r="Q143" s="428" t="s">
        <v>815</v>
      </c>
      <c r="R143" s="427" t="s">
        <v>973</v>
      </c>
      <c r="S143" s="427" t="s">
        <v>38</v>
      </c>
      <c r="T143" s="426"/>
      <c r="U143" s="425"/>
      <c r="V143" s="447" t="str">
        <f>IF(X143&lt;95,"",X143)</f>
        <v/>
      </c>
      <c r="W143" s="446">
        <v>45231</v>
      </c>
    </row>
    <row r="144" spans="1:23" ht="22.5">
      <c r="A144" s="443"/>
      <c r="B144" s="451"/>
      <c r="C144" s="441"/>
      <c r="D144" s="435" t="s">
        <v>992</v>
      </c>
      <c r="E144" s="427" t="s">
        <v>864</v>
      </c>
      <c r="F144" s="434" t="s">
        <v>977</v>
      </c>
      <c r="G144" s="427" t="s">
        <v>985</v>
      </c>
      <c r="H144" s="427" t="s">
        <v>32</v>
      </c>
      <c r="I144" s="427" t="s">
        <v>799</v>
      </c>
      <c r="J144" s="293">
        <v>2913</v>
      </c>
      <c r="K144" s="293">
        <v>6715</v>
      </c>
      <c r="L144" s="293">
        <v>3637</v>
      </c>
      <c r="M144" s="432" t="s">
        <v>470</v>
      </c>
      <c r="N144" s="450">
        <v>8.74</v>
      </c>
      <c r="O144" s="448">
        <f>IF(N144&gt;0,1/N144*37.7*68.6,"")</f>
        <v>295.90617848970248</v>
      </c>
      <c r="P144" s="429">
        <v>9.91</v>
      </c>
      <c r="Q144" s="428" t="s">
        <v>815</v>
      </c>
      <c r="R144" s="427" t="s">
        <v>973</v>
      </c>
      <c r="S144" s="427" t="s">
        <v>38</v>
      </c>
      <c r="T144" s="426"/>
      <c r="U144" s="425"/>
      <c r="V144" s="447" t="str">
        <f>IF(X144&lt;95,"",X144)</f>
        <v/>
      </c>
      <c r="W144" s="446">
        <v>45231</v>
      </c>
    </row>
    <row r="145" spans="1:23" ht="22.5">
      <c r="A145" s="443"/>
      <c r="B145" s="451"/>
      <c r="C145" s="441"/>
      <c r="D145" s="435" t="s">
        <v>991</v>
      </c>
      <c r="E145" s="427" t="s">
        <v>864</v>
      </c>
      <c r="F145" s="434" t="s">
        <v>977</v>
      </c>
      <c r="G145" s="427" t="s">
        <v>985</v>
      </c>
      <c r="H145" s="427" t="s">
        <v>32</v>
      </c>
      <c r="I145" s="427" t="s">
        <v>58</v>
      </c>
      <c r="J145" s="293">
        <v>3473</v>
      </c>
      <c r="K145" s="293">
        <v>7822</v>
      </c>
      <c r="L145" s="293">
        <v>4239</v>
      </c>
      <c r="M145" s="432" t="s">
        <v>470</v>
      </c>
      <c r="N145" s="450">
        <v>7.66</v>
      </c>
      <c r="O145" s="448">
        <f>IF(N145&gt;0,1/N145*37.7*68.6,"")</f>
        <v>337.62663185378585</v>
      </c>
      <c r="P145" s="429">
        <v>8.39</v>
      </c>
      <c r="Q145" s="428" t="s">
        <v>815</v>
      </c>
      <c r="R145" s="427" t="s">
        <v>973</v>
      </c>
      <c r="S145" s="427" t="s">
        <v>38</v>
      </c>
      <c r="T145" s="426"/>
      <c r="U145" s="425"/>
      <c r="V145" s="447" t="str">
        <f>IF(X145&lt;95,"",X145)</f>
        <v/>
      </c>
      <c r="W145" s="446">
        <v>45231</v>
      </c>
    </row>
    <row r="146" spans="1:23" ht="22.5">
      <c r="A146" s="443"/>
      <c r="B146" s="451"/>
      <c r="C146" s="441"/>
      <c r="D146" s="435" t="s">
        <v>991</v>
      </c>
      <c r="E146" s="427" t="s">
        <v>864</v>
      </c>
      <c r="F146" s="434" t="s">
        <v>977</v>
      </c>
      <c r="G146" s="427" t="s">
        <v>985</v>
      </c>
      <c r="H146" s="427" t="s">
        <v>32</v>
      </c>
      <c r="I146" s="427" t="s">
        <v>799</v>
      </c>
      <c r="J146" s="293">
        <v>3473</v>
      </c>
      <c r="K146" s="293">
        <v>7822</v>
      </c>
      <c r="L146" s="293">
        <v>4239</v>
      </c>
      <c r="M146" s="432" t="s">
        <v>470</v>
      </c>
      <c r="N146" s="450">
        <v>7.65</v>
      </c>
      <c r="O146" s="448">
        <f>IF(N146&gt;0,1/N146*37.7*68.6,"")</f>
        <v>338.06797385620916</v>
      </c>
      <c r="P146" s="429">
        <v>8.39</v>
      </c>
      <c r="Q146" s="428" t="s">
        <v>815</v>
      </c>
      <c r="R146" s="427" t="s">
        <v>973</v>
      </c>
      <c r="S146" s="427" t="s">
        <v>38</v>
      </c>
      <c r="T146" s="426"/>
      <c r="U146" s="425"/>
      <c r="V146" s="447" t="str">
        <f>IF(X146&lt;95,"",X146)</f>
        <v/>
      </c>
      <c r="W146" s="446">
        <v>45231</v>
      </c>
    </row>
    <row r="147" spans="1:23" ht="22.5">
      <c r="A147" s="443"/>
      <c r="B147" s="451"/>
      <c r="C147" s="441"/>
      <c r="D147" s="435" t="s">
        <v>990</v>
      </c>
      <c r="E147" s="427" t="s">
        <v>864</v>
      </c>
      <c r="F147" s="434" t="s">
        <v>977</v>
      </c>
      <c r="G147" s="427" t="s">
        <v>985</v>
      </c>
      <c r="H147" s="427" t="s">
        <v>32</v>
      </c>
      <c r="I147" s="427" t="s">
        <v>58</v>
      </c>
      <c r="J147" s="293">
        <v>3473</v>
      </c>
      <c r="K147" s="293">
        <v>7822</v>
      </c>
      <c r="L147" s="293">
        <v>4239</v>
      </c>
      <c r="M147" s="432" t="s">
        <v>470</v>
      </c>
      <c r="N147" s="450">
        <v>7.66</v>
      </c>
      <c r="O147" s="448">
        <f>IF(N147&gt;0,1/N147*37.7*68.6,"")</f>
        <v>337.62663185378585</v>
      </c>
      <c r="P147" s="429">
        <v>8.39</v>
      </c>
      <c r="Q147" s="428" t="s">
        <v>815</v>
      </c>
      <c r="R147" s="427" t="s">
        <v>973</v>
      </c>
      <c r="S147" s="427" t="s">
        <v>38</v>
      </c>
      <c r="T147" s="426"/>
      <c r="U147" s="425"/>
      <c r="V147" s="447" t="str">
        <f>IF(X147&lt;95,"",X147)</f>
        <v/>
      </c>
      <c r="W147" s="446">
        <v>45231</v>
      </c>
    </row>
    <row r="148" spans="1:23" ht="22.5">
      <c r="A148" s="443"/>
      <c r="B148" s="451"/>
      <c r="C148" s="441"/>
      <c r="D148" s="435" t="s">
        <v>989</v>
      </c>
      <c r="E148" s="427" t="s">
        <v>864</v>
      </c>
      <c r="F148" s="434" t="s">
        <v>977</v>
      </c>
      <c r="G148" s="427" t="s">
        <v>985</v>
      </c>
      <c r="H148" s="427" t="s">
        <v>32</v>
      </c>
      <c r="I148" s="427" t="s">
        <v>58</v>
      </c>
      <c r="J148" s="293">
        <v>3473</v>
      </c>
      <c r="K148" s="293">
        <v>7822</v>
      </c>
      <c r="L148" s="293">
        <v>4239</v>
      </c>
      <c r="M148" s="432" t="s">
        <v>470</v>
      </c>
      <c r="N148" s="450">
        <v>7.66</v>
      </c>
      <c r="O148" s="448">
        <f>IF(N148&gt;0,1/N148*37.7*68.6,"")</f>
        <v>337.62663185378585</v>
      </c>
      <c r="P148" s="429">
        <v>8.39</v>
      </c>
      <c r="Q148" s="428" t="s">
        <v>815</v>
      </c>
      <c r="R148" s="427" t="s">
        <v>973</v>
      </c>
      <c r="S148" s="427" t="s">
        <v>38</v>
      </c>
      <c r="T148" s="426"/>
      <c r="U148" s="425"/>
      <c r="V148" s="447" t="str">
        <f>IF(X148&lt;95,"",X148)</f>
        <v/>
      </c>
      <c r="W148" s="446">
        <v>45231</v>
      </c>
    </row>
    <row r="149" spans="1:23" ht="22.5">
      <c r="A149" s="443"/>
      <c r="B149" s="451"/>
      <c r="C149" s="441"/>
      <c r="D149" s="435" t="s">
        <v>988</v>
      </c>
      <c r="E149" s="427" t="s">
        <v>864</v>
      </c>
      <c r="F149" s="434" t="s">
        <v>977</v>
      </c>
      <c r="G149" s="427" t="s">
        <v>985</v>
      </c>
      <c r="H149" s="427" t="s">
        <v>32</v>
      </c>
      <c r="I149" s="427" t="s">
        <v>58</v>
      </c>
      <c r="J149" s="293">
        <v>3473</v>
      </c>
      <c r="K149" s="293">
        <v>7822</v>
      </c>
      <c r="L149" s="293">
        <v>4239</v>
      </c>
      <c r="M149" s="432" t="s">
        <v>470</v>
      </c>
      <c r="N149" s="450">
        <v>7.66</v>
      </c>
      <c r="O149" s="448">
        <f>IF(N149&gt;0,1/N149*37.7*68.6,"")</f>
        <v>337.62663185378585</v>
      </c>
      <c r="P149" s="429">
        <v>8.39</v>
      </c>
      <c r="Q149" s="428" t="s">
        <v>815</v>
      </c>
      <c r="R149" s="427" t="s">
        <v>973</v>
      </c>
      <c r="S149" s="427" t="s">
        <v>38</v>
      </c>
      <c r="T149" s="426"/>
      <c r="U149" s="425"/>
      <c r="V149" s="447" t="str">
        <f>IF(X149&lt;95,"",X149)</f>
        <v/>
      </c>
      <c r="W149" s="446">
        <v>45231</v>
      </c>
    </row>
    <row r="150" spans="1:23" ht="22.5">
      <c r="A150" s="443"/>
      <c r="B150" s="451"/>
      <c r="C150" s="441"/>
      <c r="D150" s="435" t="s">
        <v>988</v>
      </c>
      <c r="E150" s="427" t="s">
        <v>864</v>
      </c>
      <c r="F150" s="434" t="s">
        <v>977</v>
      </c>
      <c r="G150" s="427" t="s">
        <v>985</v>
      </c>
      <c r="H150" s="427" t="s">
        <v>32</v>
      </c>
      <c r="I150" s="427" t="s">
        <v>799</v>
      </c>
      <c r="J150" s="293">
        <v>3473</v>
      </c>
      <c r="K150" s="293">
        <v>7822</v>
      </c>
      <c r="L150" s="293">
        <v>4239</v>
      </c>
      <c r="M150" s="432" t="s">
        <v>470</v>
      </c>
      <c r="N150" s="450">
        <v>7.65</v>
      </c>
      <c r="O150" s="448">
        <f>IF(N150&gt;0,1/N150*37.7*68.6,"")</f>
        <v>338.06797385620916</v>
      </c>
      <c r="P150" s="429">
        <v>8.39</v>
      </c>
      <c r="Q150" s="428" t="s">
        <v>815</v>
      </c>
      <c r="R150" s="427" t="s">
        <v>973</v>
      </c>
      <c r="S150" s="427" t="s">
        <v>38</v>
      </c>
      <c r="T150" s="426"/>
      <c r="U150" s="425"/>
      <c r="V150" s="447" t="str">
        <f>IF(X150&lt;95,"",X150)</f>
        <v/>
      </c>
      <c r="W150" s="446">
        <v>45231</v>
      </c>
    </row>
    <row r="151" spans="1:23" ht="22.5">
      <c r="A151" s="443"/>
      <c r="B151" s="451"/>
      <c r="C151" s="441"/>
      <c r="D151" s="435" t="s">
        <v>988</v>
      </c>
      <c r="E151" s="427" t="s">
        <v>864</v>
      </c>
      <c r="F151" s="434" t="s">
        <v>977</v>
      </c>
      <c r="G151" s="427" t="s">
        <v>976</v>
      </c>
      <c r="H151" s="427" t="s">
        <v>975</v>
      </c>
      <c r="I151" s="427" t="s">
        <v>58</v>
      </c>
      <c r="J151" s="293">
        <v>3473</v>
      </c>
      <c r="K151" s="293">
        <v>7822</v>
      </c>
      <c r="L151" s="293">
        <v>4239</v>
      </c>
      <c r="M151" s="432" t="s">
        <v>470</v>
      </c>
      <c r="N151" s="450">
        <v>7.58</v>
      </c>
      <c r="O151" s="448">
        <f>IF(N151&gt;0,1/N151*37.7*68.6,"")</f>
        <v>341.18997361477574</v>
      </c>
      <c r="P151" s="429">
        <v>8.39</v>
      </c>
      <c r="Q151" s="428" t="s">
        <v>815</v>
      </c>
      <c r="R151" s="427" t="s">
        <v>973</v>
      </c>
      <c r="S151" s="427" t="s">
        <v>38</v>
      </c>
      <c r="T151" s="426"/>
      <c r="U151" s="425"/>
      <c r="V151" s="447" t="str">
        <f>IF(X151&lt;95,"",X151)</f>
        <v/>
      </c>
      <c r="W151" s="446">
        <v>45231</v>
      </c>
    </row>
    <row r="152" spans="1:23" ht="22.5">
      <c r="A152" s="443"/>
      <c r="B152" s="451"/>
      <c r="C152" s="441"/>
      <c r="D152" s="435" t="s">
        <v>987</v>
      </c>
      <c r="E152" s="427" t="s">
        <v>864</v>
      </c>
      <c r="F152" s="434" t="s">
        <v>977</v>
      </c>
      <c r="G152" s="427" t="s">
        <v>985</v>
      </c>
      <c r="H152" s="427" t="s">
        <v>32</v>
      </c>
      <c r="I152" s="427" t="s">
        <v>799</v>
      </c>
      <c r="J152" s="293">
        <v>3473</v>
      </c>
      <c r="K152" s="293">
        <v>7822</v>
      </c>
      <c r="L152" s="293">
        <v>4239</v>
      </c>
      <c r="M152" s="432" t="s">
        <v>470</v>
      </c>
      <c r="N152" s="450">
        <v>7.65</v>
      </c>
      <c r="O152" s="448">
        <f>IF(N152&gt;0,1/N152*37.7*68.6,"")</f>
        <v>338.06797385620916</v>
      </c>
      <c r="P152" s="429">
        <v>8.39</v>
      </c>
      <c r="Q152" s="428" t="s">
        <v>815</v>
      </c>
      <c r="R152" s="427" t="s">
        <v>973</v>
      </c>
      <c r="S152" s="427" t="s">
        <v>38</v>
      </c>
      <c r="T152" s="426"/>
      <c r="U152" s="425"/>
      <c r="V152" s="447" t="str">
        <f>IF(X152&lt;95,"",X152)</f>
        <v/>
      </c>
      <c r="W152" s="446">
        <v>45231</v>
      </c>
    </row>
    <row r="153" spans="1:23" ht="22.5">
      <c r="A153" s="443"/>
      <c r="B153" s="451"/>
      <c r="C153" s="441"/>
      <c r="D153" s="435" t="s">
        <v>987</v>
      </c>
      <c r="E153" s="427" t="s">
        <v>864</v>
      </c>
      <c r="F153" s="434" t="s">
        <v>977</v>
      </c>
      <c r="G153" s="427" t="s">
        <v>976</v>
      </c>
      <c r="H153" s="427" t="s">
        <v>975</v>
      </c>
      <c r="I153" s="427" t="s">
        <v>58</v>
      </c>
      <c r="J153" s="293">
        <v>3473</v>
      </c>
      <c r="K153" s="293">
        <v>7822</v>
      </c>
      <c r="L153" s="293">
        <v>4239</v>
      </c>
      <c r="M153" s="432" t="s">
        <v>470</v>
      </c>
      <c r="N153" s="450">
        <v>7.58</v>
      </c>
      <c r="O153" s="448">
        <f>IF(N153&gt;0,1/N153*37.7*68.6,"")</f>
        <v>341.18997361477574</v>
      </c>
      <c r="P153" s="429">
        <v>8.39</v>
      </c>
      <c r="Q153" s="428" t="s">
        <v>815</v>
      </c>
      <c r="R153" s="427" t="s">
        <v>973</v>
      </c>
      <c r="S153" s="427" t="s">
        <v>38</v>
      </c>
      <c r="T153" s="426"/>
      <c r="U153" s="425"/>
      <c r="V153" s="447" t="str">
        <f>IF(X153&lt;95,"",X153)</f>
        <v/>
      </c>
      <c r="W153" s="446">
        <v>45231</v>
      </c>
    </row>
    <row r="154" spans="1:23" ht="22.5">
      <c r="A154" s="443"/>
      <c r="B154" s="451"/>
      <c r="C154" s="441"/>
      <c r="D154" s="435" t="s">
        <v>986</v>
      </c>
      <c r="E154" s="427" t="s">
        <v>864</v>
      </c>
      <c r="F154" s="434" t="s">
        <v>977</v>
      </c>
      <c r="G154" s="427" t="s">
        <v>985</v>
      </c>
      <c r="H154" s="427" t="s">
        <v>32</v>
      </c>
      <c r="I154" s="427" t="s">
        <v>799</v>
      </c>
      <c r="J154" s="293">
        <v>3473</v>
      </c>
      <c r="K154" s="293">
        <v>7822</v>
      </c>
      <c r="L154" s="293">
        <v>4239</v>
      </c>
      <c r="M154" s="432" t="s">
        <v>470</v>
      </c>
      <c r="N154" s="450">
        <v>7.65</v>
      </c>
      <c r="O154" s="448">
        <f>IF(N154&gt;0,1/N154*37.7*68.6,"")</f>
        <v>338.06797385620916</v>
      </c>
      <c r="P154" s="429">
        <v>8.39</v>
      </c>
      <c r="Q154" s="428" t="s">
        <v>815</v>
      </c>
      <c r="R154" s="427" t="s">
        <v>973</v>
      </c>
      <c r="S154" s="427" t="s">
        <v>38</v>
      </c>
      <c r="T154" s="426"/>
      <c r="U154" s="425"/>
      <c r="V154" s="447" t="str">
        <f>IF(X154&lt;95,"",X154)</f>
        <v/>
      </c>
      <c r="W154" s="446">
        <v>45231</v>
      </c>
    </row>
    <row r="155" spans="1:23" ht="22.5">
      <c r="A155" s="443"/>
      <c r="B155" s="451"/>
      <c r="C155" s="441"/>
      <c r="D155" s="435" t="s">
        <v>986</v>
      </c>
      <c r="E155" s="427" t="s">
        <v>864</v>
      </c>
      <c r="F155" s="434" t="s">
        <v>977</v>
      </c>
      <c r="G155" s="427" t="s">
        <v>976</v>
      </c>
      <c r="H155" s="427" t="s">
        <v>975</v>
      </c>
      <c r="I155" s="427" t="s">
        <v>58</v>
      </c>
      <c r="J155" s="293">
        <v>3473</v>
      </c>
      <c r="K155" s="293">
        <v>7822</v>
      </c>
      <c r="L155" s="293">
        <v>4239</v>
      </c>
      <c r="M155" s="432" t="s">
        <v>470</v>
      </c>
      <c r="N155" s="450">
        <v>7.58</v>
      </c>
      <c r="O155" s="448">
        <f>IF(N155&gt;0,1/N155*37.7*68.6,"")</f>
        <v>341.18997361477574</v>
      </c>
      <c r="P155" s="429">
        <v>8.39</v>
      </c>
      <c r="Q155" s="428" t="s">
        <v>815</v>
      </c>
      <c r="R155" s="427" t="s">
        <v>973</v>
      </c>
      <c r="S155" s="427" t="s">
        <v>38</v>
      </c>
      <c r="T155" s="426"/>
      <c r="U155" s="425"/>
      <c r="V155" s="447" t="str">
        <f>IF(X155&lt;95,"",X155)</f>
        <v/>
      </c>
      <c r="W155" s="446">
        <v>45231</v>
      </c>
    </row>
    <row r="156" spans="1:23" ht="22.5">
      <c r="A156" s="443"/>
      <c r="B156" s="451"/>
      <c r="C156" s="441"/>
      <c r="D156" s="435" t="s">
        <v>984</v>
      </c>
      <c r="E156" s="427" t="s">
        <v>864</v>
      </c>
      <c r="F156" s="434" t="s">
        <v>977</v>
      </c>
      <c r="G156" s="427" t="s">
        <v>985</v>
      </c>
      <c r="H156" s="427" t="s">
        <v>32</v>
      </c>
      <c r="I156" s="427" t="s">
        <v>799</v>
      </c>
      <c r="J156" s="293">
        <v>3473</v>
      </c>
      <c r="K156" s="293">
        <v>7822</v>
      </c>
      <c r="L156" s="293">
        <v>4239</v>
      </c>
      <c r="M156" s="432" t="s">
        <v>470</v>
      </c>
      <c r="N156" s="450">
        <v>7.65</v>
      </c>
      <c r="O156" s="448">
        <f>IF(N156&gt;0,1/N156*37.7*68.6,"")</f>
        <v>338.06797385620916</v>
      </c>
      <c r="P156" s="429">
        <v>8.39</v>
      </c>
      <c r="Q156" s="428" t="s">
        <v>815</v>
      </c>
      <c r="R156" s="427" t="s">
        <v>973</v>
      </c>
      <c r="S156" s="427" t="s">
        <v>38</v>
      </c>
      <c r="T156" s="426"/>
      <c r="U156" s="425"/>
      <c r="V156" s="447" t="str">
        <f>IF(X156&lt;95,"",X156)</f>
        <v/>
      </c>
      <c r="W156" s="446">
        <v>45231</v>
      </c>
    </row>
    <row r="157" spans="1:23" ht="22.5">
      <c r="A157" s="443"/>
      <c r="B157" s="451"/>
      <c r="C157" s="441"/>
      <c r="D157" s="435" t="s">
        <v>984</v>
      </c>
      <c r="E157" s="427" t="s">
        <v>864</v>
      </c>
      <c r="F157" s="434" t="s">
        <v>977</v>
      </c>
      <c r="G157" s="427" t="s">
        <v>976</v>
      </c>
      <c r="H157" s="427" t="s">
        <v>975</v>
      </c>
      <c r="I157" s="427" t="s">
        <v>58</v>
      </c>
      <c r="J157" s="293">
        <v>3473</v>
      </c>
      <c r="K157" s="293">
        <v>7822</v>
      </c>
      <c r="L157" s="293">
        <v>4239</v>
      </c>
      <c r="M157" s="432" t="s">
        <v>470</v>
      </c>
      <c r="N157" s="450">
        <v>7.58</v>
      </c>
      <c r="O157" s="448">
        <f>IF(N157&gt;0,1/N157*37.7*68.6,"")</f>
        <v>341.18997361477574</v>
      </c>
      <c r="P157" s="429">
        <v>8.39</v>
      </c>
      <c r="Q157" s="428" t="s">
        <v>815</v>
      </c>
      <c r="R157" s="427" t="s">
        <v>973</v>
      </c>
      <c r="S157" s="427" t="s">
        <v>38</v>
      </c>
      <c r="T157" s="426"/>
      <c r="U157" s="425"/>
      <c r="V157" s="447" t="str">
        <f>IF(X157&lt;95,"",X157)</f>
        <v/>
      </c>
      <c r="W157" s="446">
        <v>45231</v>
      </c>
    </row>
    <row r="158" spans="1:23" ht="22.5">
      <c r="A158" s="443"/>
      <c r="B158" s="451"/>
      <c r="C158" s="441"/>
      <c r="D158" s="435" t="s">
        <v>983</v>
      </c>
      <c r="E158" s="427" t="s">
        <v>864</v>
      </c>
      <c r="F158" s="434" t="s">
        <v>977</v>
      </c>
      <c r="G158" s="427" t="s">
        <v>976</v>
      </c>
      <c r="H158" s="427" t="s">
        <v>975</v>
      </c>
      <c r="I158" s="427" t="s">
        <v>58</v>
      </c>
      <c r="J158" s="293">
        <v>3473</v>
      </c>
      <c r="K158" s="293">
        <v>7822</v>
      </c>
      <c r="L158" s="293">
        <v>4239</v>
      </c>
      <c r="M158" s="432" t="s">
        <v>470</v>
      </c>
      <c r="N158" s="450">
        <v>7.58</v>
      </c>
      <c r="O158" s="448">
        <f>IF(N158&gt;0,1/N158*37.7*68.6,"")</f>
        <v>341.18997361477574</v>
      </c>
      <c r="P158" s="429">
        <v>8.39</v>
      </c>
      <c r="Q158" s="428" t="s">
        <v>815</v>
      </c>
      <c r="R158" s="427" t="s">
        <v>973</v>
      </c>
      <c r="S158" s="427" t="s">
        <v>38</v>
      </c>
      <c r="T158" s="426"/>
      <c r="U158" s="425"/>
      <c r="V158" s="447" t="str">
        <f>IF(X158&lt;95,"",X158)</f>
        <v/>
      </c>
      <c r="W158" s="446">
        <v>45231</v>
      </c>
    </row>
    <row r="159" spans="1:23" ht="22.5">
      <c r="A159" s="443"/>
      <c r="B159" s="451"/>
      <c r="C159" s="441"/>
      <c r="D159" s="435" t="s">
        <v>982</v>
      </c>
      <c r="E159" s="427" t="s">
        <v>864</v>
      </c>
      <c r="F159" s="434" t="s">
        <v>977</v>
      </c>
      <c r="G159" s="427" t="s">
        <v>976</v>
      </c>
      <c r="H159" s="427" t="s">
        <v>975</v>
      </c>
      <c r="I159" s="427" t="s">
        <v>58</v>
      </c>
      <c r="J159" s="293">
        <v>3473</v>
      </c>
      <c r="K159" s="293">
        <v>7822</v>
      </c>
      <c r="L159" s="293">
        <v>4239</v>
      </c>
      <c r="M159" s="432" t="s">
        <v>470</v>
      </c>
      <c r="N159" s="450">
        <v>7.42</v>
      </c>
      <c r="O159" s="448">
        <f>IF(N159&gt;0,1/N159*37.7*68.6,"")</f>
        <v>348.54716981132077</v>
      </c>
      <c r="P159" s="429">
        <v>8.39</v>
      </c>
      <c r="Q159" s="428" t="s">
        <v>974</v>
      </c>
      <c r="R159" s="427" t="s">
        <v>973</v>
      </c>
      <c r="S159" s="427" t="s">
        <v>38</v>
      </c>
      <c r="T159" s="426"/>
      <c r="U159" s="425"/>
      <c r="V159" s="447" t="str">
        <f>IF(X159&lt;95,"",X159)</f>
        <v/>
      </c>
      <c r="W159" s="446">
        <v>45231</v>
      </c>
    </row>
    <row r="160" spans="1:23" ht="22.5">
      <c r="A160" s="443"/>
      <c r="B160" s="451"/>
      <c r="C160" s="441"/>
      <c r="D160" s="435" t="s">
        <v>981</v>
      </c>
      <c r="E160" s="427" t="s">
        <v>864</v>
      </c>
      <c r="F160" s="434" t="s">
        <v>977</v>
      </c>
      <c r="G160" s="427" t="s">
        <v>976</v>
      </c>
      <c r="H160" s="427" t="s">
        <v>975</v>
      </c>
      <c r="I160" s="427" t="s">
        <v>58</v>
      </c>
      <c r="J160" s="293">
        <v>3473</v>
      </c>
      <c r="K160" s="293">
        <v>7822</v>
      </c>
      <c r="L160" s="293">
        <v>4239</v>
      </c>
      <c r="M160" s="432" t="s">
        <v>470</v>
      </c>
      <c r="N160" s="450">
        <v>7.42</v>
      </c>
      <c r="O160" s="448">
        <f>IF(N160&gt;0,1/N160*37.7*68.6,"")</f>
        <v>348.54716981132077</v>
      </c>
      <c r="P160" s="429">
        <v>8.39</v>
      </c>
      <c r="Q160" s="428" t="s">
        <v>974</v>
      </c>
      <c r="R160" s="427" t="s">
        <v>973</v>
      </c>
      <c r="S160" s="427" t="s">
        <v>38</v>
      </c>
      <c r="T160" s="426"/>
      <c r="U160" s="425"/>
      <c r="V160" s="447" t="str">
        <f>IF(X160&lt;95,"",X160)</f>
        <v/>
      </c>
      <c r="W160" s="446">
        <v>45231</v>
      </c>
    </row>
    <row r="161" spans="1:25" ht="22.5">
      <c r="A161" s="443"/>
      <c r="B161" s="451"/>
      <c r="C161" s="441"/>
      <c r="D161" s="435" t="s">
        <v>980</v>
      </c>
      <c r="E161" s="427" t="s">
        <v>864</v>
      </c>
      <c r="F161" s="434" t="s">
        <v>977</v>
      </c>
      <c r="G161" s="427" t="s">
        <v>976</v>
      </c>
      <c r="H161" s="427" t="s">
        <v>975</v>
      </c>
      <c r="I161" s="427" t="s">
        <v>58</v>
      </c>
      <c r="J161" s="293">
        <v>3473</v>
      </c>
      <c r="K161" s="293">
        <v>7822</v>
      </c>
      <c r="L161" s="293">
        <v>4239</v>
      </c>
      <c r="M161" s="432" t="s">
        <v>470</v>
      </c>
      <c r="N161" s="450">
        <v>7.42</v>
      </c>
      <c r="O161" s="448">
        <f>IF(N161&gt;0,1/N161*37.7*68.6,"")</f>
        <v>348.54716981132077</v>
      </c>
      <c r="P161" s="429">
        <v>8.39</v>
      </c>
      <c r="Q161" s="428" t="s">
        <v>974</v>
      </c>
      <c r="R161" s="427" t="s">
        <v>973</v>
      </c>
      <c r="S161" s="427" t="s">
        <v>38</v>
      </c>
      <c r="T161" s="426"/>
      <c r="U161" s="425"/>
      <c r="V161" s="447" t="str">
        <f>IF(X161&lt;95,"",X161)</f>
        <v/>
      </c>
      <c r="W161" s="446">
        <v>45231</v>
      </c>
    </row>
    <row r="162" spans="1:25" ht="22.5">
      <c r="A162" s="443"/>
      <c r="B162" s="451"/>
      <c r="C162" s="441"/>
      <c r="D162" s="435" t="s">
        <v>979</v>
      </c>
      <c r="E162" s="427" t="s">
        <v>864</v>
      </c>
      <c r="F162" s="434" t="s">
        <v>977</v>
      </c>
      <c r="G162" s="427" t="s">
        <v>976</v>
      </c>
      <c r="H162" s="427" t="s">
        <v>975</v>
      </c>
      <c r="I162" s="427" t="s">
        <v>58</v>
      </c>
      <c r="J162" s="293">
        <v>3473</v>
      </c>
      <c r="K162" s="293">
        <v>7822</v>
      </c>
      <c r="L162" s="293">
        <v>4239</v>
      </c>
      <c r="M162" s="432" t="s">
        <v>470</v>
      </c>
      <c r="N162" s="450">
        <v>7.42</v>
      </c>
      <c r="O162" s="448">
        <f>IF(N162&gt;0,1/N162*37.7*68.6,"")</f>
        <v>348.54716981132077</v>
      </c>
      <c r="P162" s="429">
        <v>8.39</v>
      </c>
      <c r="Q162" s="428" t="s">
        <v>974</v>
      </c>
      <c r="R162" s="427" t="s">
        <v>973</v>
      </c>
      <c r="S162" s="427" t="s">
        <v>38</v>
      </c>
      <c r="T162" s="426"/>
      <c r="U162" s="425"/>
      <c r="V162" s="447" t="str">
        <f>IF(X162&lt;95,"",X162)</f>
        <v/>
      </c>
      <c r="W162" s="446">
        <v>45231</v>
      </c>
    </row>
    <row r="163" spans="1:25" ht="22.5">
      <c r="A163" s="438"/>
      <c r="B163" s="449"/>
      <c r="C163" s="436"/>
      <c r="D163" s="435" t="s">
        <v>978</v>
      </c>
      <c r="E163" s="427" t="s">
        <v>864</v>
      </c>
      <c r="F163" s="434" t="s">
        <v>977</v>
      </c>
      <c r="G163" s="427" t="s">
        <v>976</v>
      </c>
      <c r="H163" s="427" t="s">
        <v>975</v>
      </c>
      <c r="I163" s="427" t="s">
        <v>58</v>
      </c>
      <c r="J163" s="293">
        <v>3473</v>
      </c>
      <c r="K163" s="293">
        <v>7822</v>
      </c>
      <c r="L163" s="293">
        <v>4239</v>
      </c>
      <c r="M163" s="432" t="s">
        <v>470</v>
      </c>
      <c r="N163" s="440">
        <v>7.42</v>
      </c>
      <c r="O163" s="448">
        <f>IF(N163&gt;0,1/N163*37.7*68.6,"")</f>
        <v>348.54716981132077</v>
      </c>
      <c r="P163" s="429">
        <v>8.39</v>
      </c>
      <c r="Q163" s="428" t="s">
        <v>974</v>
      </c>
      <c r="R163" s="427" t="s">
        <v>973</v>
      </c>
      <c r="S163" s="427" t="s">
        <v>38</v>
      </c>
      <c r="T163" s="426"/>
      <c r="U163" s="425"/>
      <c r="V163" s="447" t="str">
        <f>IF(X163&lt;95,"",X163)</f>
        <v/>
      </c>
      <c r="W163" s="446">
        <v>45231</v>
      </c>
      <c r="Y163" s="423"/>
    </row>
    <row r="164" spans="1:25" ht="22.5">
      <c r="A164" s="443"/>
      <c r="B164" s="445" t="s">
        <v>972</v>
      </c>
      <c r="C164" s="444" t="s">
        <v>971</v>
      </c>
      <c r="D164" s="435" t="s">
        <v>970</v>
      </c>
      <c r="E164" s="427" t="s">
        <v>861</v>
      </c>
      <c r="F164" s="434">
        <v>2.754</v>
      </c>
      <c r="G164" s="427">
        <v>300</v>
      </c>
      <c r="H164" s="427">
        <v>106</v>
      </c>
      <c r="I164" s="427" t="s">
        <v>856</v>
      </c>
      <c r="J164" s="433">
        <v>2097</v>
      </c>
      <c r="K164" s="433">
        <v>3744</v>
      </c>
      <c r="L164" s="427">
        <v>1482</v>
      </c>
      <c r="M164" s="432" t="s">
        <v>470</v>
      </c>
      <c r="N164" s="440">
        <v>11.56</v>
      </c>
      <c r="O164" s="439">
        <f>IF(N164&gt;0,1/N164*37.7*68.6,"")</f>
        <v>223.72145328719722</v>
      </c>
      <c r="P164" s="429">
        <v>13.45</v>
      </c>
      <c r="Q164" s="428" t="s">
        <v>860</v>
      </c>
      <c r="R164" s="427" t="s">
        <v>859</v>
      </c>
      <c r="S164" s="427" t="s">
        <v>38</v>
      </c>
      <c r="T164" s="426"/>
      <c r="U164" s="425"/>
      <c r="V164" s="424" t="str">
        <f>IF(X12&lt;95,"",X12)</f>
        <v/>
      </c>
      <c r="Y164" s="423"/>
    </row>
    <row r="165" spans="1:25" ht="22.5">
      <c r="A165" s="443"/>
      <c r="B165" s="442"/>
      <c r="C165" s="441"/>
      <c r="D165" s="435" t="s">
        <v>969</v>
      </c>
      <c r="E165" s="427" t="s">
        <v>854</v>
      </c>
      <c r="F165" s="434">
        <v>2.754</v>
      </c>
      <c r="G165" s="427">
        <v>300</v>
      </c>
      <c r="H165" s="427">
        <v>106</v>
      </c>
      <c r="I165" s="427" t="s">
        <v>856</v>
      </c>
      <c r="J165" s="433">
        <v>2097</v>
      </c>
      <c r="K165" s="433">
        <v>3744</v>
      </c>
      <c r="L165" s="427">
        <v>1482</v>
      </c>
      <c r="M165" s="432" t="s">
        <v>470</v>
      </c>
      <c r="N165" s="440">
        <v>11.81</v>
      </c>
      <c r="O165" s="439">
        <f>IF(N165&gt;0,1/N165*37.7*68.6,"")</f>
        <v>218.98560541913631</v>
      </c>
      <c r="P165" s="429">
        <v>13.45</v>
      </c>
      <c r="Q165" s="428" t="s">
        <v>851</v>
      </c>
      <c r="R165" s="427" t="s">
        <v>850</v>
      </c>
      <c r="S165" s="427" t="s">
        <v>108</v>
      </c>
      <c r="T165" s="426"/>
      <c r="U165" s="425"/>
      <c r="V165" s="424" t="str">
        <f>IF(X13&lt;95,"",X13)</f>
        <v/>
      </c>
      <c r="Y165" s="423"/>
    </row>
    <row r="166" spans="1:25" ht="22.5">
      <c r="A166" s="443"/>
      <c r="B166" s="442"/>
      <c r="C166" s="441"/>
      <c r="D166" s="435" t="s">
        <v>968</v>
      </c>
      <c r="E166" s="427" t="s">
        <v>854</v>
      </c>
      <c r="F166" s="434">
        <v>2.754</v>
      </c>
      <c r="G166" s="427">
        <v>300</v>
      </c>
      <c r="H166" s="427">
        <v>106</v>
      </c>
      <c r="I166" s="427" t="s">
        <v>853</v>
      </c>
      <c r="J166" s="433">
        <v>2097</v>
      </c>
      <c r="K166" s="433">
        <v>3744</v>
      </c>
      <c r="L166" s="427">
        <v>1482</v>
      </c>
      <c r="M166" s="432" t="s">
        <v>470</v>
      </c>
      <c r="N166" s="440">
        <v>11.31</v>
      </c>
      <c r="O166" s="439">
        <f>IF(N166&gt;0,1/N166*37.7*68.6,"")</f>
        <v>228.66666666666663</v>
      </c>
      <c r="P166" s="429">
        <v>13.45</v>
      </c>
      <c r="Q166" s="428" t="s">
        <v>851</v>
      </c>
      <c r="R166" s="427" t="s">
        <v>850</v>
      </c>
      <c r="S166" s="427" t="s">
        <v>108</v>
      </c>
      <c r="T166" s="426"/>
      <c r="U166" s="425"/>
      <c r="V166" s="424" t="str">
        <f>IF(X14&lt;95,"",X14)</f>
        <v/>
      </c>
      <c r="Y166" s="423"/>
    </row>
    <row r="167" spans="1:25" ht="22.5">
      <c r="A167" s="443"/>
      <c r="B167" s="442"/>
      <c r="C167" s="441"/>
      <c r="D167" s="435" t="s">
        <v>967</v>
      </c>
      <c r="E167" s="427" t="s">
        <v>854</v>
      </c>
      <c r="F167" s="434">
        <v>2.754</v>
      </c>
      <c r="G167" s="427">
        <v>300</v>
      </c>
      <c r="H167" s="427">
        <v>106</v>
      </c>
      <c r="I167" s="427" t="s">
        <v>853</v>
      </c>
      <c r="J167" s="433">
        <v>2097</v>
      </c>
      <c r="K167" s="433">
        <v>3744</v>
      </c>
      <c r="L167" s="427">
        <v>1482</v>
      </c>
      <c r="M167" s="432" t="s">
        <v>470</v>
      </c>
      <c r="N167" s="440">
        <v>10.81</v>
      </c>
      <c r="O167" s="439">
        <f>IF(N167&gt;0,1/N167*37.7*68.6,"")</f>
        <v>239.24329324699352</v>
      </c>
      <c r="P167" s="429">
        <v>13.45</v>
      </c>
      <c r="Q167" s="428" t="s">
        <v>851</v>
      </c>
      <c r="R167" s="427" t="s">
        <v>850</v>
      </c>
      <c r="S167" s="427" t="s">
        <v>38</v>
      </c>
      <c r="T167" s="426"/>
      <c r="U167" s="425"/>
      <c r="V167" s="424" t="str">
        <f>IF(X15&lt;95,"",X15)</f>
        <v/>
      </c>
      <c r="Y167" s="423"/>
    </row>
    <row r="168" spans="1:25" ht="22.5">
      <c r="A168" s="443"/>
      <c r="B168" s="442"/>
      <c r="C168" s="441"/>
      <c r="D168" s="435" t="s">
        <v>967</v>
      </c>
      <c r="E168" s="427" t="s">
        <v>854</v>
      </c>
      <c r="F168" s="434">
        <v>2.754</v>
      </c>
      <c r="G168" s="427">
        <v>300</v>
      </c>
      <c r="H168" s="427">
        <v>106</v>
      </c>
      <c r="I168" s="427" t="s">
        <v>856</v>
      </c>
      <c r="J168" s="433">
        <v>2496</v>
      </c>
      <c r="K168" s="433">
        <v>4661</v>
      </c>
      <c r="L168" s="427">
        <v>2000</v>
      </c>
      <c r="M168" s="432" t="s">
        <v>470</v>
      </c>
      <c r="N168" s="440">
        <v>9.9700000000000006</v>
      </c>
      <c r="O168" s="439">
        <f>IF(N168&gt;0,1/N168*37.7*68.6,"")</f>
        <v>259.40020060180535</v>
      </c>
      <c r="P168" s="429">
        <v>11.93</v>
      </c>
      <c r="Q168" s="428" t="s">
        <v>851</v>
      </c>
      <c r="R168" s="427" t="s">
        <v>850</v>
      </c>
      <c r="S168" s="427" t="s">
        <v>38</v>
      </c>
      <c r="T168" s="426"/>
      <c r="U168" s="425"/>
      <c r="V168" s="424" t="str">
        <f>IF(X16&lt;95,"",X16)</f>
        <v/>
      </c>
      <c r="Y168" s="423"/>
    </row>
    <row r="169" spans="1:25" ht="23.25" thickBot="1">
      <c r="A169" s="438"/>
      <c r="B169" s="437"/>
      <c r="C169" s="436"/>
      <c r="D169" s="435" t="s">
        <v>967</v>
      </c>
      <c r="E169" s="427" t="s">
        <v>854</v>
      </c>
      <c r="F169" s="434">
        <v>2.754</v>
      </c>
      <c r="G169" s="427">
        <v>300</v>
      </c>
      <c r="H169" s="427">
        <v>106</v>
      </c>
      <c r="I169" s="427" t="s">
        <v>853</v>
      </c>
      <c r="J169" s="433">
        <v>2496</v>
      </c>
      <c r="K169" s="433">
        <v>4661</v>
      </c>
      <c r="L169" s="427">
        <v>2000</v>
      </c>
      <c r="M169" s="432" t="s">
        <v>470</v>
      </c>
      <c r="N169" s="431">
        <v>10.16</v>
      </c>
      <c r="O169" s="430">
        <f>IF(N169&gt;0,1/N169*37.7*68.6,"")</f>
        <v>254.54921259842519</v>
      </c>
      <c r="P169" s="429">
        <v>11.93</v>
      </c>
      <c r="Q169" s="428" t="s">
        <v>851</v>
      </c>
      <c r="R169" s="427" t="s">
        <v>850</v>
      </c>
      <c r="S169" s="427" t="s">
        <v>38</v>
      </c>
      <c r="T169" s="426"/>
      <c r="U169" s="425"/>
      <c r="V169" s="424" t="str">
        <f>IF(X17&lt;95,"",X17)</f>
        <v/>
      </c>
      <c r="Y169" s="423"/>
    </row>
    <row r="170" spans="1:25" ht="12.75">
      <c r="A170" s="422"/>
      <c r="B170" s="398" t="s">
        <v>345</v>
      </c>
      <c r="C170" s="421"/>
      <c r="D170" s="421"/>
      <c r="E170" s="415"/>
      <c r="F170" s="420"/>
      <c r="G170" s="415"/>
      <c r="H170" s="415"/>
      <c r="I170" s="415"/>
      <c r="J170" s="419"/>
      <c r="K170" s="419"/>
      <c r="L170" s="415"/>
      <c r="M170" s="418"/>
      <c r="N170" s="403"/>
      <c r="O170" s="404"/>
      <c r="P170" s="417"/>
      <c r="Q170" s="416"/>
      <c r="R170" s="415"/>
      <c r="S170" s="415"/>
      <c r="T170" s="415"/>
      <c r="U170" s="414"/>
      <c r="V170" s="413"/>
    </row>
    <row r="171" spans="1:25" ht="12.75">
      <c r="A171" s="410"/>
      <c r="B171" s="398" t="s">
        <v>346</v>
      </c>
      <c r="C171" s="408"/>
      <c r="D171" s="408"/>
      <c r="E171" s="401"/>
      <c r="F171" s="407"/>
      <c r="G171" s="401"/>
      <c r="H171" s="401"/>
      <c r="I171" s="401"/>
      <c r="J171" s="406"/>
      <c r="K171" s="406"/>
      <c r="L171" s="401"/>
      <c r="M171" s="405"/>
      <c r="N171" s="403"/>
      <c r="O171" s="404"/>
      <c r="P171" s="403"/>
      <c r="Q171" s="402"/>
      <c r="R171" s="401"/>
      <c r="S171" s="401"/>
      <c r="T171" s="401"/>
      <c r="U171" s="400"/>
      <c r="V171" s="399"/>
    </row>
    <row r="172" spans="1:25" ht="12.75">
      <c r="A172" s="410"/>
      <c r="B172" s="412" t="s">
        <v>966</v>
      </c>
      <c r="C172" s="408"/>
      <c r="D172" s="408"/>
      <c r="E172" s="401"/>
      <c r="F172" s="407"/>
      <c r="G172" s="401"/>
      <c r="H172" s="401"/>
      <c r="I172" s="401"/>
      <c r="J172" s="406"/>
      <c r="K172" s="406"/>
      <c r="L172" s="401"/>
      <c r="M172" s="405"/>
      <c r="N172" s="403"/>
      <c r="O172" s="404"/>
      <c r="P172" s="403"/>
      <c r="Q172" s="402"/>
      <c r="R172" s="401"/>
      <c r="S172" s="401"/>
      <c r="T172" s="401"/>
      <c r="U172" s="400"/>
      <c r="V172" s="399"/>
    </row>
    <row r="173" spans="1:25" ht="12.75">
      <c r="A173" s="410"/>
      <c r="B173" s="410"/>
      <c r="C173" s="408"/>
      <c r="D173" s="408"/>
      <c r="E173" s="401"/>
      <c r="F173" s="407"/>
      <c r="G173" s="401"/>
      <c r="H173" s="401"/>
      <c r="I173" s="401"/>
      <c r="J173" s="406"/>
      <c r="K173" s="406"/>
      <c r="L173" s="401"/>
      <c r="M173" s="405"/>
      <c r="N173" s="403"/>
      <c r="O173" s="404"/>
      <c r="P173" s="403"/>
      <c r="Q173" s="402"/>
      <c r="R173" s="401"/>
      <c r="S173" s="401"/>
      <c r="T173" s="401"/>
      <c r="U173" s="400"/>
      <c r="V173" s="399"/>
    </row>
    <row r="175" spans="1:25" ht="12">
      <c r="B175" s="411" t="s">
        <v>466</v>
      </c>
    </row>
    <row r="176" spans="1:25">
      <c r="B176" s="398" t="s">
        <v>465</v>
      </c>
    </row>
    <row r="177" spans="1:22">
      <c r="B177" s="398" t="s">
        <v>464</v>
      </c>
    </row>
    <row r="178" spans="1:22">
      <c r="B178" s="398" t="s">
        <v>463</v>
      </c>
    </row>
    <row r="179" spans="1:22">
      <c r="B179" s="398" t="s">
        <v>462</v>
      </c>
    </row>
    <row r="180" spans="1:22">
      <c r="B180" s="398" t="s">
        <v>461</v>
      </c>
    </row>
    <row r="181" spans="1:22">
      <c r="B181" s="398" t="s">
        <v>460</v>
      </c>
    </row>
    <row r="182" spans="1:22">
      <c r="B182" s="398" t="s">
        <v>459</v>
      </c>
    </row>
    <row r="183" spans="1:22">
      <c r="B183" s="398" t="s">
        <v>458</v>
      </c>
    </row>
    <row r="184" spans="1:22">
      <c r="C184" s="398" t="s">
        <v>345</v>
      </c>
    </row>
    <row r="185" spans="1:22">
      <c r="C185" s="398" t="s">
        <v>346</v>
      </c>
    </row>
    <row r="186" spans="1:22" ht="12.75">
      <c r="A186" s="410"/>
      <c r="B186" s="409"/>
      <c r="C186" s="409"/>
      <c r="D186" s="408"/>
      <c r="E186" s="401"/>
      <c r="F186" s="407"/>
      <c r="G186" s="401"/>
      <c r="H186" s="401"/>
      <c r="I186" s="401"/>
      <c r="J186" s="406"/>
      <c r="K186" s="406"/>
      <c r="L186" s="401"/>
      <c r="M186" s="405"/>
      <c r="N186" s="403"/>
      <c r="O186" s="404"/>
      <c r="P186" s="403"/>
      <c r="Q186" s="402"/>
      <c r="R186" s="401"/>
      <c r="S186" s="401"/>
      <c r="T186" s="401"/>
      <c r="U186" s="400"/>
      <c r="V186" s="399"/>
    </row>
  </sheetData>
  <mergeCells count="25">
    <mergeCell ref="R4:T5"/>
    <mergeCell ref="J4:J8"/>
    <mergeCell ref="K4:K8"/>
    <mergeCell ref="L4:L8"/>
    <mergeCell ref="M4:M8"/>
    <mergeCell ref="U4:U8"/>
    <mergeCell ref="A4:A8"/>
    <mergeCell ref="B4:C8"/>
    <mergeCell ref="D4:D8"/>
    <mergeCell ref="E4:H5"/>
    <mergeCell ref="I4:I8"/>
    <mergeCell ref="R6:R8"/>
    <mergeCell ref="S6:S8"/>
    <mergeCell ref="N4:P4"/>
    <mergeCell ref="Q4:Q8"/>
    <mergeCell ref="V4:V8"/>
    <mergeCell ref="N5:N8"/>
    <mergeCell ref="O5:O8"/>
    <mergeCell ref="P5:P8"/>
    <mergeCell ref="T6:T8"/>
    <mergeCell ref="B186:C186"/>
    <mergeCell ref="E6:E8"/>
    <mergeCell ref="F6:F8"/>
    <mergeCell ref="G6:G8"/>
    <mergeCell ref="H6:H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78" fitToHeight="0" orientation="landscape" horizontalDpi="400" verticalDpi="400" r:id="rId1"/>
  <headerFooter alignWithMargins="0">
    <oddHeader>&amp;R様式3-2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08E7-D345-44FE-BE14-14C3D10F1806}">
  <sheetPr>
    <tabColor theme="6"/>
    <pageSetUpPr fitToPage="1"/>
  </sheetPr>
  <dimension ref="A1:Z678"/>
  <sheetViews>
    <sheetView showGridLines="0" topLeftCell="A650" zoomScale="85" zoomScaleNormal="85" zoomScaleSheetLayoutView="100" workbookViewId="0">
      <selection sqref="A1:B1048576"/>
    </sheetView>
  </sheetViews>
  <sheetFormatPr defaultRowHeight="11.25"/>
  <cols>
    <col min="1" max="1" width="8.625" style="5" customWidth="1"/>
    <col min="2" max="2" width="2.875" style="5" customWidth="1"/>
    <col min="3" max="3" width="7" style="5" customWidth="1"/>
    <col min="4" max="4" width="12.5" style="5" customWidth="1"/>
    <col min="5" max="8" width="5.75" style="5" customWidth="1"/>
    <col min="9" max="9" width="9.25" style="5" customWidth="1"/>
    <col min="10" max="11" width="7.125" style="5" customWidth="1"/>
    <col min="12" max="12" width="8.125" style="5" customWidth="1"/>
    <col min="13" max="13" width="5.875" style="5" customWidth="1"/>
    <col min="14" max="14" width="6.625" style="5" customWidth="1"/>
    <col min="15" max="16" width="9.75" style="5" customWidth="1"/>
    <col min="17" max="17" width="7.5" style="124" customWidth="1"/>
    <col min="18" max="18" width="11.375" style="124" customWidth="1"/>
    <col min="19" max="19" width="8.875" style="124" customWidth="1"/>
    <col min="20" max="20" width="12.625" style="124" customWidth="1"/>
    <col min="21" max="21" width="8.375" style="5" customWidth="1"/>
    <col min="22" max="22" width="9.625" style="5" customWidth="1"/>
    <col min="23" max="23" width="9" style="5"/>
    <col min="24" max="24" width="9" style="5" hidden="1" customWidth="1"/>
    <col min="25" max="252" width="9" style="5"/>
    <col min="253" max="253" width="16.25" style="5" customWidth="1"/>
    <col min="254" max="254" width="4.625" style="5" bestFit="1" customWidth="1"/>
    <col min="255" max="255" width="26.875" style="5" customWidth="1"/>
    <col min="256" max="256" width="12.75" style="5" bestFit="1" customWidth="1"/>
    <col min="257" max="257" width="8.625" style="5" bestFit="1" customWidth="1"/>
    <col min="258" max="258" width="8.5" style="5" bestFit="1" customWidth="1"/>
    <col min="259" max="259" width="10.625" style="5" bestFit="1" customWidth="1"/>
    <col min="260" max="260" width="10" style="5" bestFit="1" customWidth="1"/>
    <col min="261" max="261" width="12.5" style="5" bestFit="1" customWidth="1"/>
    <col min="262" max="262" width="7.125" style="5" customWidth="1"/>
    <col min="263" max="263" width="9" style="5" customWidth="1"/>
    <col min="264" max="264" width="10.375" style="5" customWidth="1"/>
    <col min="265" max="265" width="9.75" style="5" bestFit="1" customWidth="1"/>
    <col min="266" max="266" width="6.125" style="5" customWidth="1"/>
    <col min="267" max="267" width="9.5" style="5" bestFit="1" customWidth="1"/>
    <col min="268" max="268" width="8.375" style="5" customWidth="1"/>
    <col min="269" max="269" width="17.125" style="5" bestFit="1" customWidth="1"/>
    <col min="270" max="270" width="16.25" style="5" bestFit="1" customWidth="1"/>
    <col min="271" max="271" width="11.375" style="5" bestFit="1" customWidth="1"/>
    <col min="272" max="272" width="9.625" style="5" customWidth="1"/>
    <col min="273" max="273" width="13.25" style="5" bestFit="1" customWidth="1"/>
    <col min="274" max="274" width="10.125" style="5" customWidth="1"/>
    <col min="275" max="508" width="9" style="5"/>
    <col min="509" max="509" width="16.25" style="5" customWidth="1"/>
    <col min="510" max="510" width="4.625" style="5" bestFit="1" customWidth="1"/>
    <col min="511" max="511" width="26.875" style="5" customWidth="1"/>
    <col min="512" max="512" width="12.75" style="5" bestFit="1" customWidth="1"/>
    <col min="513" max="513" width="8.625" style="5" bestFit="1" customWidth="1"/>
    <col min="514" max="514" width="8.5" style="5" bestFit="1" customWidth="1"/>
    <col min="515" max="515" width="10.625" style="5" bestFit="1" customWidth="1"/>
    <col min="516" max="516" width="10" style="5" bestFit="1" customWidth="1"/>
    <col min="517" max="517" width="12.5" style="5" bestFit="1" customWidth="1"/>
    <col min="518" max="518" width="7.125" style="5" customWidth="1"/>
    <col min="519" max="519" width="9" style="5" customWidth="1"/>
    <col min="520" max="520" width="10.375" style="5" customWidth="1"/>
    <col min="521" max="521" width="9.75" style="5" bestFit="1" customWidth="1"/>
    <col min="522" max="522" width="6.125" style="5" customWidth="1"/>
    <col min="523" max="523" width="9.5" style="5" bestFit="1" customWidth="1"/>
    <col min="524" max="524" width="8.375" style="5" customWidth="1"/>
    <col min="525" max="525" width="17.125" style="5" bestFit="1" customWidth="1"/>
    <col min="526" max="526" width="16.25" style="5" bestFit="1" customWidth="1"/>
    <col min="527" max="527" width="11.375" style="5" bestFit="1" customWidth="1"/>
    <col min="528" max="528" width="9.625" style="5" customWidth="1"/>
    <col min="529" max="529" width="13.25" style="5" bestFit="1" customWidth="1"/>
    <col min="530" max="530" width="10.125" style="5" customWidth="1"/>
    <col min="531" max="764" width="9" style="5"/>
    <col min="765" max="765" width="16.25" style="5" customWidth="1"/>
    <col min="766" max="766" width="4.625" style="5" bestFit="1" customWidth="1"/>
    <col min="767" max="767" width="26.875" style="5" customWidth="1"/>
    <col min="768" max="768" width="12.75" style="5" bestFit="1" customWidth="1"/>
    <col min="769" max="769" width="8.625" style="5" bestFit="1" customWidth="1"/>
    <col min="770" max="770" width="8.5" style="5" bestFit="1" customWidth="1"/>
    <col min="771" max="771" width="10.625" style="5" bestFit="1" customWidth="1"/>
    <col min="772" max="772" width="10" style="5" bestFit="1" customWidth="1"/>
    <col min="773" max="773" width="12.5" style="5" bestFit="1" customWidth="1"/>
    <col min="774" max="774" width="7.125" style="5" customWidth="1"/>
    <col min="775" max="775" width="9" style="5" customWidth="1"/>
    <col min="776" max="776" width="10.375" style="5" customWidth="1"/>
    <col min="777" max="777" width="9.75" style="5" bestFit="1" customWidth="1"/>
    <col min="778" max="778" width="6.125" style="5" customWidth="1"/>
    <col min="779" max="779" width="9.5" style="5" bestFit="1" customWidth="1"/>
    <col min="780" max="780" width="8.375" style="5" customWidth="1"/>
    <col min="781" max="781" width="17.125" style="5" bestFit="1" customWidth="1"/>
    <col min="782" max="782" width="16.25" style="5" bestFit="1" customWidth="1"/>
    <col min="783" max="783" width="11.375" style="5" bestFit="1" customWidth="1"/>
    <col min="784" max="784" width="9.625" style="5" customWidth="1"/>
    <col min="785" max="785" width="13.25" style="5" bestFit="1" customWidth="1"/>
    <col min="786" max="786" width="10.125" style="5" customWidth="1"/>
    <col min="787" max="1020" width="9" style="5"/>
    <col min="1021" max="1021" width="16.25" style="5" customWidth="1"/>
    <col min="1022" max="1022" width="4.625" style="5" bestFit="1" customWidth="1"/>
    <col min="1023" max="1023" width="26.875" style="5" customWidth="1"/>
    <col min="1024" max="1024" width="12.75" style="5" bestFit="1" customWidth="1"/>
    <col min="1025" max="1025" width="8.625" style="5" bestFit="1" customWidth="1"/>
    <col min="1026" max="1026" width="8.5" style="5" bestFit="1" customWidth="1"/>
    <col min="1027" max="1027" width="10.625" style="5" bestFit="1" customWidth="1"/>
    <col min="1028" max="1028" width="10" style="5" bestFit="1" customWidth="1"/>
    <col min="1029" max="1029" width="12.5" style="5" bestFit="1" customWidth="1"/>
    <col min="1030" max="1030" width="7.125" style="5" customWidth="1"/>
    <col min="1031" max="1031" width="9" style="5" customWidth="1"/>
    <col min="1032" max="1032" width="10.375" style="5" customWidth="1"/>
    <col min="1033" max="1033" width="9.75" style="5" bestFit="1" customWidth="1"/>
    <col min="1034" max="1034" width="6.125" style="5" customWidth="1"/>
    <col min="1035" max="1035" width="9.5" style="5" bestFit="1" customWidth="1"/>
    <col min="1036" max="1036" width="8.375" style="5" customWidth="1"/>
    <col min="1037" max="1037" width="17.125" style="5" bestFit="1" customWidth="1"/>
    <col min="1038" max="1038" width="16.25" style="5" bestFit="1" customWidth="1"/>
    <col min="1039" max="1039" width="11.375" style="5" bestFit="1" customWidth="1"/>
    <col min="1040" max="1040" width="9.625" style="5" customWidth="1"/>
    <col min="1041" max="1041" width="13.25" style="5" bestFit="1" customWidth="1"/>
    <col min="1042" max="1042" width="10.125" style="5" customWidth="1"/>
    <col min="1043" max="1276" width="9" style="5"/>
    <col min="1277" max="1277" width="16.25" style="5" customWidth="1"/>
    <col min="1278" max="1278" width="4.625" style="5" bestFit="1" customWidth="1"/>
    <col min="1279" max="1279" width="26.875" style="5" customWidth="1"/>
    <col min="1280" max="1280" width="12.75" style="5" bestFit="1" customWidth="1"/>
    <col min="1281" max="1281" width="8.625" style="5" bestFit="1" customWidth="1"/>
    <col min="1282" max="1282" width="8.5" style="5" bestFit="1" customWidth="1"/>
    <col min="1283" max="1283" width="10.625" style="5" bestFit="1" customWidth="1"/>
    <col min="1284" max="1284" width="10" style="5" bestFit="1" customWidth="1"/>
    <col min="1285" max="1285" width="12.5" style="5" bestFit="1" customWidth="1"/>
    <col min="1286" max="1286" width="7.125" style="5" customWidth="1"/>
    <col min="1287" max="1287" width="9" style="5" customWidth="1"/>
    <col min="1288" max="1288" width="10.375" style="5" customWidth="1"/>
    <col min="1289" max="1289" width="9.75" style="5" bestFit="1" customWidth="1"/>
    <col min="1290" max="1290" width="6.125" style="5" customWidth="1"/>
    <col min="1291" max="1291" width="9.5" style="5" bestFit="1" customWidth="1"/>
    <col min="1292" max="1292" width="8.375" style="5" customWidth="1"/>
    <col min="1293" max="1293" width="17.125" style="5" bestFit="1" customWidth="1"/>
    <col min="1294" max="1294" width="16.25" style="5" bestFit="1" customWidth="1"/>
    <col min="1295" max="1295" width="11.375" style="5" bestFit="1" customWidth="1"/>
    <col min="1296" max="1296" width="9.625" style="5" customWidth="1"/>
    <col min="1297" max="1297" width="13.25" style="5" bestFit="1" customWidth="1"/>
    <col min="1298" max="1298" width="10.125" style="5" customWidth="1"/>
    <col min="1299" max="1532" width="9" style="5"/>
    <col min="1533" max="1533" width="16.25" style="5" customWidth="1"/>
    <col min="1534" max="1534" width="4.625" style="5" bestFit="1" customWidth="1"/>
    <col min="1535" max="1535" width="26.875" style="5" customWidth="1"/>
    <col min="1536" max="1536" width="12.75" style="5" bestFit="1" customWidth="1"/>
    <col min="1537" max="1537" width="8.625" style="5" bestFit="1" customWidth="1"/>
    <col min="1538" max="1538" width="8.5" style="5" bestFit="1" customWidth="1"/>
    <col min="1539" max="1539" width="10.625" style="5" bestFit="1" customWidth="1"/>
    <col min="1540" max="1540" width="10" style="5" bestFit="1" customWidth="1"/>
    <col min="1541" max="1541" width="12.5" style="5" bestFit="1" customWidth="1"/>
    <col min="1542" max="1542" width="7.125" style="5" customWidth="1"/>
    <col min="1543" max="1543" width="9" style="5" customWidth="1"/>
    <col min="1544" max="1544" width="10.375" style="5" customWidth="1"/>
    <col min="1545" max="1545" width="9.75" style="5" bestFit="1" customWidth="1"/>
    <col min="1546" max="1546" width="6.125" style="5" customWidth="1"/>
    <col min="1547" max="1547" width="9.5" style="5" bestFit="1" customWidth="1"/>
    <col min="1548" max="1548" width="8.375" style="5" customWidth="1"/>
    <col min="1549" max="1549" width="17.125" style="5" bestFit="1" customWidth="1"/>
    <col min="1550" max="1550" width="16.25" style="5" bestFit="1" customWidth="1"/>
    <col min="1551" max="1551" width="11.375" style="5" bestFit="1" customWidth="1"/>
    <col min="1552" max="1552" width="9.625" style="5" customWidth="1"/>
    <col min="1553" max="1553" width="13.25" style="5" bestFit="1" customWidth="1"/>
    <col min="1554" max="1554" width="10.125" style="5" customWidth="1"/>
    <col min="1555" max="1788" width="9" style="5"/>
    <col min="1789" max="1789" width="16.25" style="5" customWidth="1"/>
    <col min="1790" max="1790" width="4.625" style="5" bestFit="1" customWidth="1"/>
    <col min="1791" max="1791" width="26.875" style="5" customWidth="1"/>
    <col min="1792" max="1792" width="12.75" style="5" bestFit="1" customWidth="1"/>
    <col min="1793" max="1793" width="8.625" style="5" bestFit="1" customWidth="1"/>
    <col min="1794" max="1794" width="8.5" style="5" bestFit="1" customWidth="1"/>
    <col min="1795" max="1795" width="10.625" style="5" bestFit="1" customWidth="1"/>
    <col min="1796" max="1796" width="10" style="5" bestFit="1" customWidth="1"/>
    <col min="1797" max="1797" width="12.5" style="5" bestFit="1" customWidth="1"/>
    <col min="1798" max="1798" width="7.125" style="5" customWidth="1"/>
    <col min="1799" max="1799" width="9" style="5" customWidth="1"/>
    <col min="1800" max="1800" width="10.375" style="5" customWidth="1"/>
    <col min="1801" max="1801" width="9.75" style="5" bestFit="1" customWidth="1"/>
    <col min="1802" max="1802" width="6.125" style="5" customWidth="1"/>
    <col min="1803" max="1803" width="9.5" style="5" bestFit="1" customWidth="1"/>
    <col min="1804" max="1804" width="8.375" style="5" customWidth="1"/>
    <col min="1805" max="1805" width="17.125" style="5" bestFit="1" customWidth="1"/>
    <col min="1806" max="1806" width="16.25" style="5" bestFit="1" customWidth="1"/>
    <col min="1807" max="1807" width="11.375" style="5" bestFit="1" customWidth="1"/>
    <col min="1808" max="1808" width="9.625" style="5" customWidth="1"/>
    <col min="1809" max="1809" width="13.25" style="5" bestFit="1" customWidth="1"/>
    <col min="1810" max="1810" width="10.125" style="5" customWidth="1"/>
    <col min="1811" max="2044" width="9" style="5"/>
    <col min="2045" max="2045" width="16.25" style="5" customWidth="1"/>
    <col min="2046" max="2046" width="4.625" style="5" bestFit="1" customWidth="1"/>
    <col min="2047" max="2047" width="26.875" style="5" customWidth="1"/>
    <col min="2048" max="2048" width="12.75" style="5" bestFit="1" customWidth="1"/>
    <col min="2049" max="2049" width="8.625" style="5" bestFit="1" customWidth="1"/>
    <col min="2050" max="2050" width="8.5" style="5" bestFit="1" customWidth="1"/>
    <col min="2051" max="2051" width="10.625" style="5" bestFit="1" customWidth="1"/>
    <col min="2052" max="2052" width="10" style="5" bestFit="1" customWidth="1"/>
    <col min="2053" max="2053" width="12.5" style="5" bestFit="1" customWidth="1"/>
    <col min="2054" max="2054" width="7.125" style="5" customWidth="1"/>
    <col min="2055" max="2055" width="9" style="5" customWidth="1"/>
    <col min="2056" max="2056" width="10.375" style="5" customWidth="1"/>
    <col min="2057" max="2057" width="9.75" style="5" bestFit="1" customWidth="1"/>
    <col min="2058" max="2058" width="6.125" style="5" customWidth="1"/>
    <col min="2059" max="2059" width="9.5" style="5" bestFit="1" customWidth="1"/>
    <col min="2060" max="2060" width="8.375" style="5" customWidth="1"/>
    <col min="2061" max="2061" width="17.125" style="5" bestFit="1" customWidth="1"/>
    <col min="2062" max="2062" width="16.25" style="5" bestFit="1" customWidth="1"/>
    <col min="2063" max="2063" width="11.375" style="5" bestFit="1" customWidth="1"/>
    <col min="2064" max="2064" width="9.625" style="5" customWidth="1"/>
    <col min="2065" max="2065" width="13.25" style="5" bestFit="1" customWidth="1"/>
    <col min="2066" max="2066" width="10.125" style="5" customWidth="1"/>
    <col min="2067" max="2300" width="9" style="5"/>
    <col min="2301" max="2301" width="16.25" style="5" customWidth="1"/>
    <col min="2302" max="2302" width="4.625" style="5" bestFit="1" customWidth="1"/>
    <col min="2303" max="2303" width="26.875" style="5" customWidth="1"/>
    <col min="2304" max="2304" width="12.75" style="5" bestFit="1" customWidth="1"/>
    <col min="2305" max="2305" width="8.625" style="5" bestFit="1" customWidth="1"/>
    <col min="2306" max="2306" width="8.5" style="5" bestFit="1" customWidth="1"/>
    <col min="2307" max="2307" width="10.625" style="5" bestFit="1" customWidth="1"/>
    <col min="2308" max="2308" width="10" style="5" bestFit="1" customWidth="1"/>
    <col min="2309" max="2309" width="12.5" style="5" bestFit="1" customWidth="1"/>
    <col min="2310" max="2310" width="7.125" style="5" customWidth="1"/>
    <col min="2311" max="2311" width="9" style="5" customWidth="1"/>
    <col min="2312" max="2312" width="10.375" style="5" customWidth="1"/>
    <col min="2313" max="2313" width="9.75" style="5" bestFit="1" customWidth="1"/>
    <col min="2314" max="2314" width="6.125" style="5" customWidth="1"/>
    <col min="2315" max="2315" width="9.5" style="5" bestFit="1" customWidth="1"/>
    <col min="2316" max="2316" width="8.375" style="5" customWidth="1"/>
    <col min="2317" max="2317" width="17.125" style="5" bestFit="1" customWidth="1"/>
    <col min="2318" max="2318" width="16.25" style="5" bestFit="1" customWidth="1"/>
    <col min="2319" max="2319" width="11.375" style="5" bestFit="1" customWidth="1"/>
    <col min="2320" max="2320" width="9.625" style="5" customWidth="1"/>
    <col min="2321" max="2321" width="13.25" style="5" bestFit="1" customWidth="1"/>
    <col min="2322" max="2322" width="10.125" style="5" customWidth="1"/>
    <col min="2323" max="2556" width="9" style="5"/>
    <col min="2557" max="2557" width="16.25" style="5" customWidth="1"/>
    <col min="2558" max="2558" width="4.625" style="5" bestFit="1" customWidth="1"/>
    <col min="2559" max="2559" width="26.875" style="5" customWidth="1"/>
    <col min="2560" max="2560" width="12.75" style="5" bestFit="1" customWidth="1"/>
    <col min="2561" max="2561" width="8.625" style="5" bestFit="1" customWidth="1"/>
    <col min="2562" max="2562" width="8.5" style="5" bestFit="1" customWidth="1"/>
    <col min="2563" max="2563" width="10.625" style="5" bestFit="1" customWidth="1"/>
    <col min="2564" max="2564" width="10" style="5" bestFit="1" customWidth="1"/>
    <col min="2565" max="2565" width="12.5" style="5" bestFit="1" customWidth="1"/>
    <col min="2566" max="2566" width="7.125" style="5" customWidth="1"/>
    <col min="2567" max="2567" width="9" style="5" customWidth="1"/>
    <col min="2568" max="2568" width="10.375" style="5" customWidth="1"/>
    <col min="2569" max="2569" width="9.75" style="5" bestFit="1" customWidth="1"/>
    <col min="2570" max="2570" width="6.125" style="5" customWidth="1"/>
    <col min="2571" max="2571" width="9.5" style="5" bestFit="1" customWidth="1"/>
    <col min="2572" max="2572" width="8.375" style="5" customWidth="1"/>
    <col min="2573" max="2573" width="17.125" style="5" bestFit="1" customWidth="1"/>
    <col min="2574" max="2574" width="16.25" style="5" bestFit="1" customWidth="1"/>
    <col min="2575" max="2575" width="11.375" style="5" bestFit="1" customWidth="1"/>
    <col min="2576" max="2576" width="9.625" style="5" customWidth="1"/>
    <col min="2577" max="2577" width="13.25" style="5" bestFit="1" customWidth="1"/>
    <col min="2578" max="2578" width="10.125" style="5" customWidth="1"/>
    <col min="2579" max="2812" width="9" style="5"/>
    <col min="2813" max="2813" width="16.25" style="5" customWidth="1"/>
    <col min="2814" max="2814" width="4.625" style="5" bestFit="1" customWidth="1"/>
    <col min="2815" max="2815" width="26.875" style="5" customWidth="1"/>
    <col min="2816" max="2816" width="12.75" style="5" bestFit="1" customWidth="1"/>
    <col min="2817" max="2817" width="8.625" style="5" bestFit="1" customWidth="1"/>
    <col min="2818" max="2818" width="8.5" style="5" bestFit="1" customWidth="1"/>
    <col min="2819" max="2819" width="10.625" style="5" bestFit="1" customWidth="1"/>
    <col min="2820" max="2820" width="10" style="5" bestFit="1" customWidth="1"/>
    <col min="2821" max="2821" width="12.5" style="5" bestFit="1" customWidth="1"/>
    <col min="2822" max="2822" width="7.125" style="5" customWidth="1"/>
    <col min="2823" max="2823" width="9" style="5" customWidth="1"/>
    <col min="2824" max="2824" width="10.375" style="5" customWidth="1"/>
    <col min="2825" max="2825" width="9.75" style="5" bestFit="1" customWidth="1"/>
    <col min="2826" max="2826" width="6.125" style="5" customWidth="1"/>
    <col min="2827" max="2827" width="9.5" style="5" bestFit="1" customWidth="1"/>
    <col min="2828" max="2828" width="8.375" style="5" customWidth="1"/>
    <col min="2829" max="2829" width="17.125" style="5" bestFit="1" customWidth="1"/>
    <col min="2830" max="2830" width="16.25" style="5" bestFit="1" customWidth="1"/>
    <col min="2831" max="2831" width="11.375" style="5" bestFit="1" customWidth="1"/>
    <col min="2832" max="2832" width="9.625" style="5" customWidth="1"/>
    <col min="2833" max="2833" width="13.25" style="5" bestFit="1" customWidth="1"/>
    <col min="2834" max="2834" width="10.125" style="5" customWidth="1"/>
    <col min="2835" max="3068" width="9" style="5"/>
    <col min="3069" max="3069" width="16.25" style="5" customWidth="1"/>
    <col min="3070" max="3070" width="4.625" style="5" bestFit="1" customWidth="1"/>
    <col min="3071" max="3071" width="26.875" style="5" customWidth="1"/>
    <col min="3072" max="3072" width="12.75" style="5" bestFit="1" customWidth="1"/>
    <col min="3073" max="3073" width="8.625" style="5" bestFit="1" customWidth="1"/>
    <col min="3074" max="3074" width="8.5" style="5" bestFit="1" customWidth="1"/>
    <col min="3075" max="3075" width="10.625" style="5" bestFit="1" customWidth="1"/>
    <col min="3076" max="3076" width="10" style="5" bestFit="1" customWidth="1"/>
    <col min="3077" max="3077" width="12.5" style="5" bestFit="1" customWidth="1"/>
    <col min="3078" max="3078" width="7.125" style="5" customWidth="1"/>
    <col min="3079" max="3079" width="9" style="5" customWidth="1"/>
    <col min="3080" max="3080" width="10.375" style="5" customWidth="1"/>
    <col min="3081" max="3081" width="9.75" style="5" bestFit="1" customWidth="1"/>
    <col min="3082" max="3082" width="6.125" style="5" customWidth="1"/>
    <col min="3083" max="3083" width="9.5" style="5" bestFit="1" customWidth="1"/>
    <col min="3084" max="3084" width="8.375" style="5" customWidth="1"/>
    <col min="3085" max="3085" width="17.125" style="5" bestFit="1" customWidth="1"/>
    <col min="3086" max="3086" width="16.25" style="5" bestFit="1" customWidth="1"/>
    <col min="3087" max="3087" width="11.375" style="5" bestFit="1" customWidth="1"/>
    <col min="3088" max="3088" width="9.625" style="5" customWidth="1"/>
    <col min="3089" max="3089" width="13.25" style="5" bestFit="1" customWidth="1"/>
    <col min="3090" max="3090" width="10.125" style="5" customWidth="1"/>
    <col min="3091" max="3324" width="9" style="5"/>
    <col min="3325" max="3325" width="16.25" style="5" customWidth="1"/>
    <col min="3326" max="3326" width="4.625" style="5" bestFit="1" customWidth="1"/>
    <col min="3327" max="3327" width="26.875" style="5" customWidth="1"/>
    <col min="3328" max="3328" width="12.75" style="5" bestFit="1" customWidth="1"/>
    <col min="3329" max="3329" width="8.625" style="5" bestFit="1" customWidth="1"/>
    <col min="3330" max="3330" width="8.5" style="5" bestFit="1" customWidth="1"/>
    <col min="3331" max="3331" width="10.625" style="5" bestFit="1" customWidth="1"/>
    <col min="3332" max="3332" width="10" style="5" bestFit="1" customWidth="1"/>
    <col min="3333" max="3333" width="12.5" style="5" bestFit="1" customWidth="1"/>
    <col min="3334" max="3334" width="7.125" style="5" customWidth="1"/>
    <col min="3335" max="3335" width="9" style="5" customWidth="1"/>
    <col min="3336" max="3336" width="10.375" style="5" customWidth="1"/>
    <col min="3337" max="3337" width="9.75" style="5" bestFit="1" customWidth="1"/>
    <col min="3338" max="3338" width="6.125" style="5" customWidth="1"/>
    <col min="3339" max="3339" width="9.5" style="5" bestFit="1" customWidth="1"/>
    <col min="3340" max="3340" width="8.375" style="5" customWidth="1"/>
    <col min="3341" max="3341" width="17.125" style="5" bestFit="1" customWidth="1"/>
    <col min="3342" max="3342" width="16.25" style="5" bestFit="1" customWidth="1"/>
    <col min="3343" max="3343" width="11.375" style="5" bestFit="1" customWidth="1"/>
    <col min="3344" max="3344" width="9.625" style="5" customWidth="1"/>
    <col min="3345" max="3345" width="13.25" style="5" bestFit="1" customWidth="1"/>
    <col min="3346" max="3346" width="10.125" style="5" customWidth="1"/>
    <col min="3347" max="3580" width="9" style="5"/>
    <col min="3581" max="3581" width="16.25" style="5" customWidth="1"/>
    <col min="3582" max="3582" width="4.625" style="5" bestFit="1" customWidth="1"/>
    <col min="3583" max="3583" width="26.875" style="5" customWidth="1"/>
    <col min="3584" max="3584" width="12.75" style="5" bestFit="1" customWidth="1"/>
    <col min="3585" max="3585" width="8.625" style="5" bestFit="1" customWidth="1"/>
    <col min="3586" max="3586" width="8.5" style="5" bestFit="1" customWidth="1"/>
    <col min="3587" max="3587" width="10.625" style="5" bestFit="1" customWidth="1"/>
    <col min="3588" max="3588" width="10" style="5" bestFit="1" customWidth="1"/>
    <col min="3589" max="3589" width="12.5" style="5" bestFit="1" customWidth="1"/>
    <col min="3590" max="3590" width="7.125" style="5" customWidth="1"/>
    <col min="3591" max="3591" width="9" style="5" customWidth="1"/>
    <col min="3592" max="3592" width="10.375" style="5" customWidth="1"/>
    <col min="3593" max="3593" width="9.75" style="5" bestFit="1" customWidth="1"/>
    <col min="3594" max="3594" width="6.125" style="5" customWidth="1"/>
    <col min="3595" max="3595" width="9.5" style="5" bestFit="1" customWidth="1"/>
    <col min="3596" max="3596" width="8.375" style="5" customWidth="1"/>
    <col min="3597" max="3597" width="17.125" style="5" bestFit="1" customWidth="1"/>
    <col min="3598" max="3598" width="16.25" style="5" bestFit="1" customWidth="1"/>
    <col min="3599" max="3599" width="11.375" style="5" bestFit="1" customWidth="1"/>
    <col min="3600" max="3600" width="9.625" style="5" customWidth="1"/>
    <col min="3601" max="3601" width="13.25" style="5" bestFit="1" customWidth="1"/>
    <col min="3602" max="3602" width="10.125" style="5" customWidth="1"/>
    <col min="3603" max="3836" width="9" style="5"/>
    <col min="3837" max="3837" width="16.25" style="5" customWidth="1"/>
    <col min="3838" max="3838" width="4.625" style="5" bestFit="1" customWidth="1"/>
    <col min="3839" max="3839" width="26.875" style="5" customWidth="1"/>
    <col min="3840" max="3840" width="12.75" style="5" bestFit="1" customWidth="1"/>
    <col min="3841" max="3841" width="8.625" style="5" bestFit="1" customWidth="1"/>
    <col min="3842" max="3842" width="8.5" style="5" bestFit="1" customWidth="1"/>
    <col min="3843" max="3843" width="10.625" style="5" bestFit="1" customWidth="1"/>
    <col min="3844" max="3844" width="10" style="5" bestFit="1" customWidth="1"/>
    <col min="3845" max="3845" width="12.5" style="5" bestFit="1" customWidth="1"/>
    <col min="3846" max="3846" width="7.125" style="5" customWidth="1"/>
    <col min="3847" max="3847" width="9" style="5" customWidth="1"/>
    <col min="3848" max="3848" width="10.375" style="5" customWidth="1"/>
    <col min="3849" max="3849" width="9.75" style="5" bestFit="1" customWidth="1"/>
    <col min="3850" max="3850" width="6.125" style="5" customWidth="1"/>
    <col min="3851" max="3851" width="9.5" style="5" bestFit="1" customWidth="1"/>
    <col min="3852" max="3852" width="8.375" style="5" customWidth="1"/>
    <col min="3853" max="3853" width="17.125" style="5" bestFit="1" customWidth="1"/>
    <col min="3854" max="3854" width="16.25" style="5" bestFit="1" customWidth="1"/>
    <col min="3855" max="3855" width="11.375" style="5" bestFit="1" customWidth="1"/>
    <col min="3856" max="3856" width="9.625" style="5" customWidth="1"/>
    <col min="3857" max="3857" width="13.25" style="5" bestFit="1" customWidth="1"/>
    <col min="3858" max="3858" width="10.125" style="5" customWidth="1"/>
    <col min="3859" max="4092" width="9" style="5"/>
    <col min="4093" max="4093" width="16.25" style="5" customWidth="1"/>
    <col min="4094" max="4094" width="4.625" style="5" bestFit="1" customWidth="1"/>
    <col min="4095" max="4095" width="26.875" style="5" customWidth="1"/>
    <col min="4096" max="4096" width="12.75" style="5" bestFit="1" customWidth="1"/>
    <col min="4097" max="4097" width="8.625" style="5" bestFit="1" customWidth="1"/>
    <col min="4098" max="4098" width="8.5" style="5" bestFit="1" customWidth="1"/>
    <col min="4099" max="4099" width="10.625" style="5" bestFit="1" customWidth="1"/>
    <col min="4100" max="4100" width="10" style="5" bestFit="1" customWidth="1"/>
    <col min="4101" max="4101" width="12.5" style="5" bestFit="1" customWidth="1"/>
    <col min="4102" max="4102" width="7.125" style="5" customWidth="1"/>
    <col min="4103" max="4103" width="9" style="5" customWidth="1"/>
    <col min="4104" max="4104" width="10.375" style="5" customWidth="1"/>
    <col min="4105" max="4105" width="9.75" style="5" bestFit="1" customWidth="1"/>
    <col min="4106" max="4106" width="6.125" style="5" customWidth="1"/>
    <col min="4107" max="4107" width="9.5" style="5" bestFit="1" customWidth="1"/>
    <col min="4108" max="4108" width="8.375" style="5" customWidth="1"/>
    <col min="4109" max="4109" width="17.125" style="5" bestFit="1" customWidth="1"/>
    <col min="4110" max="4110" width="16.25" style="5" bestFit="1" customWidth="1"/>
    <col min="4111" max="4111" width="11.375" style="5" bestFit="1" customWidth="1"/>
    <col min="4112" max="4112" width="9.625" style="5" customWidth="1"/>
    <col min="4113" max="4113" width="13.25" style="5" bestFit="1" customWidth="1"/>
    <col min="4114" max="4114" width="10.125" style="5" customWidth="1"/>
    <col min="4115" max="4348" width="9" style="5"/>
    <col min="4349" max="4349" width="16.25" style="5" customWidth="1"/>
    <col min="4350" max="4350" width="4.625" style="5" bestFit="1" customWidth="1"/>
    <col min="4351" max="4351" width="26.875" style="5" customWidth="1"/>
    <col min="4352" max="4352" width="12.75" style="5" bestFit="1" customWidth="1"/>
    <col min="4353" max="4353" width="8.625" style="5" bestFit="1" customWidth="1"/>
    <col min="4354" max="4354" width="8.5" style="5" bestFit="1" customWidth="1"/>
    <col min="4355" max="4355" width="10.625" style="5" bestFit="1" customWidth="1"/>
    <col min="4356" max="4356" width="10" style="5" bestFit="1" customWidth="1"/>
    <col min="4357" max="4357" width="12.5" style="5" bestFit="1" customWidth="1"/>
    <col min="4358" max="4358" width="7.125" style="5" customWidth="1"/>
    <col min="4359" max="4359" width="9" style="5" customWidth="1"/>
    <col min="4360" max="4360" width="10.375" style="5" customWidth="1"/>
    <col min="4361" max="4361" width="9.75" style="5" bestFit="1" customWidth="1"/>
    <col min="4362" max="4362" width="6.125" style="5" customWidth="1"/>
    <col min="4363" max="4363" width="9.5" style="5" bestFit="1" customWidth="1"/>
    <col min="4364" max="4364" width="8.375" style="5" customWidth="1"/>
    <col min="4365" max="4365" width="17.125" style="5" bestFit="1" customWidth="1"/>
    <col min="4366" max="4366" width="16.25" style="5" bestFit="1" customWidth="1"/>
    <col min="4367" max="4367" width="11.375" style="5" bestFit="1" customWidth="1"/>
    <col min="4368" max="4368" width="9.625" style="5" customWidth="1"/>
    <col min="4369" max="4369" width="13.25" style="5" bestFit="1" customWidth="1"/>
    <col min="4370" max="4370" width="10.125" style="5" customWidth="1"/>
    <col min="4371" max="4604" width="9" style="5"/>
    <col min="4605" max="4605" width="16.25" style="5" customWidth="1"/>
    <col min="4606" max="4606" width="4.625" style="5" bestFit="1" customWidth="1"/>
    <col min="4607" max="4607" width="26.875" style="5" customWidth="1"/>
    <col min="4608" max="4608" width="12.75" style="5" bestFit="1" customWidth="1"/>
    <col min="4609" max="4609" width="8.625" style="5" bestFit="1" customWidth="1"/>
    <col min="4610" max="4610" width="8.5" style="5" bestFit="1" customWidth="1"/>
    <col min="4611" max="4611" width="10.625" style="5" bestFit="1" customWidth="1"/>
    <col min="4612" max="4612" width="10" style="5" bestFit="1" customWidth="1"/>
    <col min="4613" max="4613" width="12.5" style="5" bestFit="1" customWidth="1"/>
    <col min="4614" max="4614" width="7.125" style="5" customWidth="1"/>
    <col min="4615" max="4615" width="9" style="5" customWidth="1"/>
    <col min="4616" max="4616" width="10.375" style="5" customWidth="1"/>
    <col min="4617" max="4617" width="9.75" style="5" bestFit="1" customWidth="1"/>
    <col min="4618" max="4618" width="6.125" style="5" customWidth="1"/>
    <col min="4619" max="4619" width="9.5" style="5" bestFit="1" customWidth="1"/>
    <col min="4620" max="4620" width="8.375" style="5" customWidth="1"/>
    <col min="4621" max="4621" width="17.125" style="5" bestFit="1" customWidth="1"/>
    <col min="4622" max="4622" width="16.25" style="5" bestFit="1" customWidth="1"/>
    <col min="4623" max="4623" width="11.375" style="5" bestFit="1" customWidth="1"/>
    <col min="4624" max="4624" width="9.625" style="5" customWidth="1"/>
    <col min="4625" max="4625" width="13.25" style="5" bestFit="1" customWidth="1"/>
    <col min="4626" max="4626" width="10.125" style="5" customWidth="1"/>
    <col min="4627" max="4860" width="9" style="5"/>
    <col min="4861" max="4861" width="16.25" style="5" customWidth="1"/>
    <col min="4862" max="4862" width="4.625" style="5" bestFit="1" customWidth="1"/>
    <col min="4863" max="4863" width="26.875" style="5" customWidth="1"/>
    <col min="4864" max="4864" width="12.75" style="5" bestFit="1" customWidth="1"/>
    <col min="4865" max="4865" width="8.625" style="5" bestFit="1" customWidth="1"/>
    <col min="4866" max="4866" width="8.5" style="5" bestFit="1" customWidth="1"/>
    <col min="4867" max="4867" width="10.625" style="5" bestFit="1" customWidth="1"/>
    <col min="4868" max="4868" width="10" style="5" bestFit="1" customWidth="1"/>
    <col min="4869" max="4869" width="12.5" style="5" bestFit="1" customWidth="1"/>
    <col min="4870" max="4870" width="7.125" style="5" customWidth="1"/>
    <col min="4871" max="4871" width="9" style="5" customWidth="1"/>
    <col min="4872" max="4872" width="10.375" style="5" customWidth="1"/>
    <col min="4873" max="4873" width="9.75" style="5" bestFit="1" customWidth="1"/>
    <col min="4874" max="4874" width="6.125" style="5" customWidth="1"/>
    <col min="4875" max="4875" width="9.5" style="5" bestFit="1" customWidth="1"/>
    <col min="4876" max="4876" width="8.375" style="5" customWidth="1"/>
    <col min="4877" max="4877" width="17.125" style="5" bestFit="1" customWidth="1"/>
    <col min="4878" max="4878" width="16.25" style="5" bestFit="1" customWidth="1"/>
    <col min="4879" max="4879" width="11.375" style="5" bestFit="1" customWidth="1"/>
    <col min="4880" max="4880" width="9.625" style="5" customWidth="1"/>
    <col min="4881" max="4881" width="13.25" style="5" bestFit="1" customWidth="1"/>
    <col min="4882" max="4882" width="10.125" style="5" customWidth="1"/>
    <col min="4883" max="5116" width="9" style="5"/>
    <col min="5117" max="5117" width="16.25" style="5" customWidth="1"/>
    <col min="5118" max="5118" width="4.625" style="5" bestFit="1" customWidth="1"/>
    <col min="5119" max="5119" width="26.875" style="5" customWidth="1"/>
    <col min="5120" max="5120" width="12.75" style="5" bestFit="1" customWidth="1"/>
    <col min="5121" max="5121" width="8.625" style="5" bestFit="1" customWidth="1"/>
    <col min="5122" max="5122" width="8.5" style="5" bestFit="1" customWidth="1"/>
    <col min="5123" max="5123" width="10.625" style="5" bestFit="1" customWidth="1"/>
    <col min="5124" max="5124" width="10" style="5" bestFit="1" customWidth="1"/>
    <col min="5125" max="5125" width="12.5" style="5" bestFit="1" customWidth="1"/>
    <col min="5126" max="5126" width="7.125" style="5" customWidth="1"/>
    <col min="5127" max="5127" width="9" style="5" customWidth="1"/>
    <col min="5128" max="5128" width="10.375" style="5" customWidth="1"/>
    <col min="5129" max="5129" width="9.75" style="5" bestFit="1" customWidth="1"/>
    <col min="5130" max="5130" width="6.125" style="5" customWidth="1"/>
    <col min="5131" max="5131" width="9.5" style="5" bestFit="1" customWidth="1"/>
    <col min="5132" max="5132" width="8.375" style="5" customWidth="1"/>
    <col min="5133" max="5133" width="17.125" style="5" bestFit="1" customWidth="1"/>
    <col min="5134" max="5134" width="16.25" style="5" bestFit="1" customWidth="1"/>
    <col min="5135" max="5135" width="11.375" style="5" bestFit="1" customWidth="1"/>
    <col min="5136" max="5136" width="9.625" style="5" customWidth="1"/>
    <col min="5137" max="5137" width="13.25" style="5" bestFit="1" customWidth="1"/>
    <col min="5138" max="5138" width="10.125" style="5" customWidth="1"/>
    <col min="5139" max="5372" width="9" style="5"/>
    <col min="5373" max="5373" width="16.25" style="5" customWidth="1"/>
    <col min="5374" max="5374" width="4.625" style="5" bestFit="1" customWidth="1"/>
    <col min="5375" max="5375" width="26.875" style="5" customWidth="1"/>
    <col min="5376" max="5376" width="12.75" style="5" bestFit="1" customWidth="1"/>
    <col min="5377" max="5377" width="8.625" style="5" bestFit="1" customWidth="1"/>
    <col min="5378" max="5378" width="8.5" style="5" bestFit="1" customWidth="1"/>
    <col min="5379" max="5379" width="10.625" style="5" bestFit="1" customWidth="1"/>
    <col min="5380" max="5380" width="10" style="5" bestFit="1" customWidth="1"/>
    <col min="5381" max="5381" width="12.5" style="5" bestFit="1" customWidth="1"/>
    <col min="5382" max="5382" width="7.125" style="5" customWidth="1"/>
    <col min="5383" max="5383" width="9" style="5" customWidth="1"/>
    <col min="5384" max="5384" width="10.375" style="5" customWidth="1"/>
    <col min="5385" max="5385" width="9.75" style="5" bestFit="1" customWidth="1"/>
    <col min="5386" max="5386" width="6.125" style="5" customWidth="1"/>
    <col min="5387" max="5387" width="9.5" style="5" bestFit="1" customWidth="1"/>
    <col min="5388" max="5388" width="8.375" style="5" customWidth="1"/>
    <col min="5389" max="5389" width="17.125" style="5" bestFit="1" customWidth="1"/>
    <col min="5390" max="5390" width="16.25" style="5" bestFit="1" customWidth="1"/>
    <col min="5391" max="5391" width="11.375" style="5" bestFit="1" customWidth="1"/>
    <col min="5392" max="5392" width="9.625" style="5" customWidth="1"/>
    <col min="5393" max="5393" width="13.25" style="5" bestFit="1" customWidth="1"/>
    <col min="5394" max="5394" width="10.125" style="5" customWidth="1"/>
    <col min="5395" max="5628" width="9" style="5"/>
    <col min="5629" max="5629" width="16.25" style="5" customWidth="1"/>
    <col min="5630" max="5630" width="4.625" style="5" bestFit="1" customWidth="1"/>
    <col min="5631" max="5631" width="26.875" style="5" customWidth="1"/>
    <col min="5632" max="5632" width="12.75" style="5" bestFit="1" customWidth="1"/>
    <col min="5633" max="5633" width="8.625" style="5" bestFit="1" customWidth="1"/>
    <col min="5634" max="5634" width="8.5" style="5" bestFit="1" customWidth="1"/>
    <col min="5635" max="5635" width="10.625" style="5" bestFit="1" customWidth="1"/>
    <col min="5636" max="5636" width="10" style="5" bestFit="1" customWidth="1"/>
    <col min="5637" max="5637" width="12.5" style="5" bestFit="1" customWidth="1"/>
    <col min="5638" max="5638" width="7.125" style="5" customWidth="1"/>
    <col min="5639" max="5639" width="9" style="5" customWidth="1"/>
    <col min="5640" max="5640" width="10.375" style="5" customWidth="1"/>
    <col min="5641" max="5641" width="9.75" style="5" bestFit="1" customWidth="1"/>
    <col min="5642" max="5642" width="6.125" style="5" customWidth="1"/>
    <col min="5643" max="5643" width="9.5" style="5" bestFit="1" customWidth="1"/>
    <col min="5644" max="5644" width="8.375" style="5" customWidth="1"/>
    <col min="5645" max="5645" width="17.125" style="5" bestFit="1" customWidth="1"/>
    <col min="5646" max="5646" width="16.25" style="5" bestFit="1" customWidth="1"/>
    <col min="5647" max="5647" width="11.375" style="5" bestFit="1" customWidth="1"/>
    <col min="5648" max="5648" width="9.625" style="5" customWidth="1"/>
    <col min="5649" max="5649" width="13.25" style="5" bestFit="1" customWidth="1"/>
    <col min="5650" max="5650" width="10.125" style="5" customWidth="1"/>
    <col min="5651" max="5884" width="9" style="5"/>
    <col min="5885" max="5885" width="16.25" style="5" customWidth="1"/>
    <col min="5886" max="5886" width="4.625" style="5" bestFit="1" customWidth="1"/>
    <col min="5887" max="5887" width="26.875" style="5" customWidth="1"/>
    <col min="5888" max="5888" width="12.75" style="5" bestFit="1" customWidth="1"/>
    <col min="5889" max="5889" width="8.625" style="5" bestFit="1" customWidth="1"/>
    <col min="5890" max="5890" width="8.5" style="5" bestFit="1" customWidth="1"/>
    <col min="5891" max="5891" width="10.625" style="5" bestFit="1" customWidth="1"/>
    <col min="5892" max="5892" width="10" style="5" bestFit="1" customWidth="1"/>
    <col min="5893" max="5893" width="12.5" style="5" bestFit="1" customWidth="1"/>
    <col min="5894" max="5894" width="7.125" style="5" customWidth="1"/>
    <col min="5895" max="5895" width="9" style="5" customWidth="1"/>
    <col min="5896" max="5896" width="10.375" style="5" customWidth="1"/>
    <col min="5897" max="5897" width="9.75" style="5" bestFit="1" customWidth="1"/>
    <col min="5898" max="5898" width="6.125" style="5" customWidth="1"/>
    <col min="5899" max="5899" width="9.5" style="5" bestFit="1" customWidth="1"/>
    <col min="5900" max="5900" width="8.375" style="5" customWidth="1"/>
    <col min="5901" max="5901" width="17.125" style="5" bestFit="1" customWidth="1"/>
    <col min="5902" max="5902" width="16.25" style="5" bestFit="1" customWidth="1"/>
    <col min="5903" max="5903" width="11.375" style="5" bestFit="1" customWidth="1"/>
    <col min="5904" max="5904" width="9.625" style="5" customWidth="1"/>
    <col min="5905" max="5905" width="13.25" style="5" bestFit="1" customWidth="1"/>
    <col min="5906" max="5906" width="10.125" style="5" customWidth="1"/>
    <col min="5907" max="6140" width="9" style="5"/>
    <col min="6141" max="6141" width="16.25" style="5" customWidth="1"/>
    <col min="6142" max="6142" width="4.625" style="5" bestFit="1" customWidth="1"/>
    <col min="6143" max="6143" width="26.875" style="5" customWidth="1"/>
    <col min="6144" max="6144" width="12.75" style="5" bestFit="1" customWidth="1"/>
    <col min="6145" max="6145" width="8.625" style="5" bestFit="1" customWidth="1"/>
    <col min="6146" max="6146" width="8.5" style="5" bestFit="1" customWidth="1"/>
    <col min="6147" max="6147" width="10.625" style="5" bestFit="1" customWidth="1"/>
    <col min="6148" max="6148" width="10" style="5" bestFit="1" customWidth="1"/>
    <col min="6149" max="6149" width="12.5" style="5" bestFit="1" customWidth="1"/>
    <col min="6150" max="6150" width="7.125" style="5" customWidth="1"/>
    <col min="6151" max="6151" width="9" style="5" customWidth="1"/>
    <col min="6152" max="6152" width="10.375" style="5" customWidth="1"/>
    <col min="6153" max="6153" width="9.75" style="5" bestFit="1" customWidth="1"/>
    <col min="6154" max="6154" width="6.125" style="5" customWidth="1"/>
    <col min="6155" max="6155" width="9.5" style="5" bestFit="1" customWidth="1"/>
    <col min="6156" max="6156" width="8.375" style="5" customWidth="1"/>
    <col min="6157" max="6157" width="17.125" style="5" bestFit="1" customWidth="1"/>
    <col min="6158" max="6158" width="16.25" style="5" bestFit="1" customWidth="1"/>
    <col min="6159" max="6159" width="11.375" style="5" bestFit="1" customWidth="1"/>
    <col min="6160" max="6160" width="9.625" style="5" customWidth="1"/>
    <col min="6161" max="6161" width="13.25" style="5" bestFit="1" customWidth="1"/>
    <col min="6162" max="6162" width="10.125" style="5" customWidth="1"/>
    <col min="6163" max="6396" width="9" style="5"/>
    <col min="6397" max="6397" width="16.25" style="5" customWidth="1"/>
    <col min="6398" max="6398" width="4.625" style="5" bestFit="1" customWidth="1"/>
    <col min="6399" max="6399" width="26.875" style="5" customWidth="1"/>
    <col min="6400" max="6400" width="12.75" style="5" bestFit="1" customWidth="1"/>
    <col min="6401" max="6401" width="8.625" style="5" bestFit="1" customWidth="1"/>
    <col min="6402" max="6402" width="8.5" style="5" bestFit="1" customWidth="1"/>
    <col min="6403" max="6403" width="10.625" style="5" bestFit="1" customWidth="1"/>
    <col min="6404" max="6404" width="10" style="5" bestFit="1" customWidth="1"/>
    <col min="6405" max="6405" width="12.5" style="5" bestFit="1" customWidth="1"/>
    <col min="6406" max="6406" width="7.125" style="5" customWidth="1"/>
    <col min="6407" max="6407" width="9" style="5" customWidth="1"/>
    <col min="6408" max="6408" width="10.375" style="5" customWidth="1"/>
    <col min="6409" max="6409" width="9.75" style="5" bestFit="1" customWidth="1"/>
    <col min="6410" max="6410" width="6.125" style="5" customWidth="1"/>
    <col min="6411" max="6411" width="9.5" style="5" bestFit="1" customWidth="1"/>
    <col min="6412" max="6412" width="8.375" style="5" customWidth="1"/>
    <col min="6413" max="6413" width="17.125" style="5" bestFit="1" customWidth="1"/>
    <col min="6414" max="6414" width="16.25" style="5" bestFit="1" customWidth="1"/>
    <col min="6415" max="6415" width="11.375" style="5" bestFit="1" customWidth="1"/>
    <col min="6416" max="6416" width="9.625" style="5" customWidth="1"/>
    <col min="6417" max="6417" width="13.25" style="5" bestFit="1" customWidth="1"/>
    <col min="6418" max="6418" width="10.125" style="5" customWidth="1"/>
    <col min="6419" max="6652" width="9" style="5"/>
    <col min="6653" max="6653" width="16.25" style="5" customWidth="1"/>
    <col min="6654" max="6654" width="4.625" style="5" bestFit="1" customWidth="1"/>
    <col min="6655" max="6655" width="26.875" style="5" customWidth="1"/>
    <col min="6656" max="6656" width="12.75" style="5" bestFit="1" customWidth="1"/>
    <col min="6657" max="6657" width="8.625" style="5" bestFit="1" customWidth="1"/>
    <col min="6658" max="6658" width="8.5" style="5" bestFit="1" customWidth="1"/>
    <col min="6659" max="6659" width="10.625" style="5" bestFit="1" customWidth="1"/>
    <col min="6660" max="6660" width="10" style="5" bestFit="1" customWidth="1"/>
    <col min="6661" max="6661" width="12.5" style="5" bestFit="1" customWidth="1"/>
    <col min="6662" max="6662" width="7.125" style="5" customWidth="1"/>
    <col min="6663" max="6663" width="9" style="5" customWidth="1"/>
    <col min="6664" max="6664" width="10.375" style="5" customWidth="1"/>
    <col min="6665" max="6665" width="9.75" style="5" bestFit="1" customWidth="1"/>
    <col min="6666" max="6666" width="6.125" style="5" customWidth="1"/>
    <col min="6667" max="6667" width="9.5" style="5" bestFit="1" customWidth="1"/>
    <col min="6668" max="6668" width="8.375" style="5" customWidth="1"/>
    <col min="6669" max="6669" width="17.125" style="5" bestFit="1" customWidth="1"/>
    <col min="6670" max="6670" width="16.25" style="5" bestFit="1" customWidth="1"/>
    <col min="6671" max="6671" width="11.375" style="5" bestFit="1" customWidth="1"/>
    <col min="6672" max="6672" width="9.625" style="5" customWidth="1"/>
    <col min="6673" max="6673" width="13.25" style="5" bestFit="1" customWidth="1"/>
    <col min="6674" max="6674" width="10.125" style="5" customWidth="1"/>
    <col min="6675" max="6908" width="9" style="5"/>
    <col min="6909" max="6909" width="16.25" style="5" customWidth="1"/>
    <col min="6910" max="6910" width="4.625" style="5" bestFit="1" customWidth="1"/>
    <col min="6911" max="6911" width="26.875" style="5" customWidth="1"/>
    <col min="6912" max="6912" width="12.75" style="5" bestFit="1" customWidth="1"/>
    <col min="6913" max="6913" width="8.625" style="5" bestFit="1" customWidth="1"/>
    <col min="6914" max="6914" width="8.5" style="5" bestFit="1" customWidth="1"/>
    <col min="6915" max="6915" width="10.625" style="5" bestFit="1" customWidth="1"/>
    <col min="6916" max="6916" width="10" style="5" bestFit="1" customWidth="1"/>
    <col min="6917" max="6917" width="12.5" style="5" bestFit="1" customWidth="1"/>
    <col min="6918" max="6918" width="7.125" style="5" customWidth="1"/>
    <col min="6919" max="6919" width="9" style="5" customWidth="1"/>
    <col min="6920" max="6920" width="10.375" style="5" customWidth="1"/>
    <col min="6921" max="6921" width="9.75" style="5" bestFit="1" customWidth="1"/>
    <col min="6922" max="6922" width="6.125" style="5" customWidth="1"/>
    <col min="6923" max="6923" width="9.5" style="5" bestFit="1" customWidth="1"/>
    <col min="6924" max="6924" width="8.375" style="5" customWidth="1"/>
    <col min="6925" max="6925" width="17.125" style="5" bestFit="1" customWidth="1"/>
    <col min="6926" max="6926" width="16.25" style="5" bestFit="1" customWidth="1"/>
    <col min="6927" max="6927" width="11.375" style="5" bestFit="1" customWidth="1"/>
    <col min="6928" max="6928" width="9.625" style="5" customWidth="1"/>
    <col min="6929" max="6929" width="13.25" style="5" bestFit="1" customWidth="1"/>
    <col min="6930" max="6930" width="10.125" style="5" customWidth="1"/>
    <col min="6931" max="7164" width="9" style="5"/>
    <col min="7165" max="7165" width="16.25" style="5" customWidth="1"/>
    <col min="7166" max="7166" width="4.625" style="5" bestFit="1" customWidth="1"/>
    <col min="7167" max="7167" width="26.875" style="5" customWidth="1"/>
    <col min="7168" max="7168" width="12.75" style="5" bestFit="1" customWidth="1"/>
    <col min="7169" max="7169" width="8.625" style="5" bestFit="1" customWidth="1"/>
    <col min="7170" max="7170" width="8.5" style="5" bestFit="1" customWidth="1"/>
    <col min="7171" max="7171" width="10.625" style="5" bestFit="1" customWidth="1"/>
    <col min="7172" max="7172" width="10" style="5" bestFit="1" customWidth="1"/>
    <col min="7173" max="7173" width="12.5" style="5" bestFit="1" customWidth="1"/>
    <col min="7174" max="7174" width="7.125" style="5" customWidth="1"/>
    <col min="7175" max="7175" width="9" style="5" customWidth="1"/>
    <col min="7176" max="7176" width="10.375" style="5" customWidth="1"/>
    <col min="7177" max="7177" width="9.75" style="5" bestFit="1" customWidth="1"/>
    <col min="7178" max="7178" width="6.125" style="5" customWidth="1"/>
    <col min="7179" max="7179" width="9.5" style="5" bestFit="1" customWidth="1"/>
    <col min="7180" max="7180" width="8.375" style="5" customWidth="1"/>
    <col min="7181" max="7181" width="17.125" style="5" bestFit="1" customWidth="1"/>
    <col min="7182" max="7182" width="16.25" style="5" bestFit="1" customWidth="1"/>
    <col min="7183" max="7183" width="11.375" style="5" bestFit="1" customWidth="1"/>
    <col min="7184" max="7184" width="9.625" style="5" customWidth="1"/>
    <col min="7185" max="7185" width="13.25" style="5" bestFit="1" customWidth="1"/>
    <col min="7186" max="7186" width="10.125" style="5" customWidth="1"/>
    <col min="7187" max="7420" width="9" style="5"/>
    <col min="7421" max="7421" width="16.25" style="5" customWidth="1"/>
    <col min="7422" max="7422" width="4.625" style="5" bestFit="1" customWidth="1"/>
    <col min="7423" max="7423" width="26.875" style="5" customWidth="1"/>
    <col min="7424" max="7424" width="12.75" style="5" bestFit="1" customWidth="1"/>
    <col min="7425" max="7425" width="8.625" style="5" bestFit="1" customWidth="1"/>
    <col min="7426" max="7426" width="8.5" style="5" bestFit="1" customWidth="1"/>
    <col min="7427" max="7427" width="10.625" style="5" bestFit="1" customWidth="1"/>
    <col min="7428" max="7428" width="10" style="5" bestFit="1" customWidth="1"/>
    <col min="7429" max="7429" width="12.5" style="5" bestFit="1" customWidth="1"/>
    <col min="7430" max="7430" width="7.125" style="5" customWidth="1"/>
    <col min="7431" max="7431" width="9" style="5" customWidth="1"/>
    <col min="7432" max="7432" width="10.375" style="5" customWidth="1"/>
    <col min="7433" max="7433" width="9.75" style="5" bestFit="1" customWidth="1"/>
    <col min="7434" max="7434" width="6.125" style="5" customWidth="1"/>
    <col min="7435" max="7435" width="9.5" style="5" bestFit="1" customWidth="1"/>
    <col min="7436" max="7436" width="8.375" style="5" customWidth="1"/>
    <col min="7437" max="7437" width="17.125" style="5" bestFit="1" customWidth="1"/>
    <col min="7438" max="7438" width="16.25" style="5" bestFit="1" customWidth="1"/>
    <col min="7439" max="7439" width="11.375" style="5" bestFit="1" customWidth="1"/>
    <col min="7440" max="7440" width="9.625" style="5" customWidth="1"/>
    <col min="7441" max="7441" width="13.25" style="5" bestFit="1" customWidth="1"/>
    <col min="7442" max="7442" width="10.125" style="5" customWidth="1"/>
    <col min="7443" max="7676" width="9" style="5"/>
    <col min="7677" max="7677" width="16.25" style="5" customWidth="1"/>
    <col min="7678" max="7678" width="4.625" style="5" bestFit="1" customWidth="1"/>
    <col min="7679" max="7679" width="26.875" style="5" customWidth="1"/>
    <col min="7680" max="7680" width="12.75" style="5" bestFit="1" customWidth="1"/>
    <col min="7681" max="7681" width="8.625" style="5" bestFit="1" customWidth="1"/>
    <col min="7682" max="7682" width="8.5" style="5" bestFit="1" customWidth="1"/>
    <col min="7683" max="7683" width="10.625" style="5" bestFit="1" customWidth="1"/>
    <col min="7684" max="7684" width="10" style="5" bestFit="1" customWidth="1"/>
    <col min="7685" max="7685" width="12.5" style="5" bestFit="1" customWidth="1"/>
    <col min="7686" max="7686" width="7.125" style="5" customWidth="1"/>
    <col min="7687" max="7687" width="9" style="5" customWidth="1"/>
    <col min="7688" max="7688" width="10.375" style="5" customWidth="1"/>
    <col min="7689" max="7689" width="9.75" style="5" bestFit="1" customWidth="1"/>
    <col min="7690" max="7690" width="6.125" style="5" customWidth="1"/>
    <col min="7691" max="7691" width="9.5" style="5" bestFit="1" customWidth="1"/>
    <col min="7692" max="7692" width="8.375" style="5" customWidth="1"/>
    <col min="7693" max="7693" width="17.125" style="5" bestFit="1" customWidth="1"/>
    <col min="7694" max="7694" width="16.25" style="5" bestFit="1" customWidth="1"/>
    <col min="7695" max="7695" width="11.375" style="5" bestFit="1" customWidth="1"/>
    <col min="7696" max="7696" width="9.625" style="5" customWidth="1"/>
    <col min="7697" max="7697" width="13.25" style="5" bestFit="1" customWidth="1"/>
    <col min="7698" max="7698" width="10.125" style="5" customWidth="1"/>
    <col min="7699" max="7932" width="9" style="5"/>
    <col min="7933" max="7933" width="16.25" style="5" customWidth="1"/>
    <col min="7934" max="7934" width="4.625" style="5" bestFit="1" customWidth="1"/>
    <col min="7935" max="7935" width="26.875" style="5" customWidth="1"/>
    <col min="7936" max="7936" width="12.75" style="5" bestFit="1" customWidth="1"/>
    <col min="7937" max="7937" width="8.625" style="5" bestFit="1" customWidth="1"/>
    <col min="7938" max="7938" width="8.5" style="5" bestFit="1" customWidth="1"/>
    <col min="7939" max="7939" width="10.625" style="5" bestFit="1" customWidth="1"/>
    <col min="7940" max="7940" width="10" style="5" bestFit="1" customWidth="1"/>
    <col min="7941" max="7941" width="12.5" style="5" bestFit="1" customWidth="1"/>
    <col min="7942" max="7942" width="7.125" style="5" customWidth="1"/>
    <col min="7943" max="7943" width="9" style="5" customWidth="1"/>
    <col min="7944" max="7944" width="10.375" style="5" customWidth="1"/>
    <col min="7945" max="7945" width="9.75" style="5" bestFit="1" customWidth="1"/>
    <col min="7946" max="7946" width="6.125" style="5" customWidth="1"/>
    <col min="7947" max="7947" width="9.5" style="5" bestFit="1" customWidth="1"/>
    <col min="7948" max="7948" width="8.375" style="5" customWidth="1"/>
    <col min="7949" max="7949" width="17.125" style="5" bestFit="1" customWidth="1"/>
    <col min="7950" max="7950" width="16.25" style="5" bestFit="1" customWidth="1"/>
    <col min="7951" max="7951" width="11.375" style="5" bestFit="1" customWidth="1"/>
    <col min="7952" max="7952" width="9.625" style="5" customWidth="1"/>
    <col min="7953" max="7953" width="13.25" style="5" bestFit="1" customWidth="1"/>
    <col min="7954" max="7954" width="10.125" style="5" customWidth="1"/>
    <col min="7955" max="8188" width="9" style="5"/>
    <col min="8189" max="8189" width="16.25" style="5" customWidth="1"/>
    <col min="8190" max="8190" width="4.625" style="5" bestFit="1" customWidth="1"/>
    <col min="8191" max="8191" width="26.875" style="5" customWidth="1"/>
    <col min="8192" max="8192" width="12.75" style="5" bestFit="1" customWidth="1"/>
    <col min="8193" max="8193" width="8.625" style="5" bestFit="1" customWidth="1"/>
    <col min="8194" max="8194" width="8.5" style="5" bestFit="1" customWidth="1"/>
    <col min="8195" max="8195" width="10.625" style="5" bestFit="1" customWidth="1"/>
    <col min="8196" max="8196" width="10" style="5" bestFit="1" customWidth="1"/>
    <col min="8197" max="8197" width="12.5" style="5" bestFit="1" customWidth="1"/>
    <col min="8198" max="8198" width="7.125" style="5" customWidth="1"/>
    <col min="8199" max="8199" width="9" style="5" customWidth="1"/>
    <col min="8200" max="8200" width="10.375" style="5" customWidth="1"/>
    <col min="8201" max="8201" width="9.75" style="5" bestFit="1" customWidth="1"/>
    <col min="8202" max="8202" width="6.125" style="5" customWidth="1"/>
    <col min="8203" max="8203" width="9.5" style="5" bestFit="1" customWidth="1"/>
    <col min="8204" max="8204" width="8.375" style="5" customWidth="1"/>
    <col min="8205" max="8205" width="17.125" style="5" bestFit="1" customWidth="1"/>
    <col min="8206" max="8206" width="16.25" style="5" bestFit="1" customWidth="1"/>
    <col min="8207" max="8207" width="11.375" style="5" bestFit="1" customWidth="1"/>
    <col min="8208" max="8208" width="9.625" style="5" customWidth="1"/>
    <col min="8209" max="8209" width="13.25" style="5" bestFit="1" customWidth="1"/>
    <col min="8210" max="8210" width="10.125" style="5" customWidth="1"/>
    <col min="8211" max="8444" width="9" style="5"/>
    <col min="8445" max="8445" width="16.25" style="5" customWidth="1"/>
    <col min="8446" max="8446" width="4.625" style="5" bestFit="1" customWidth="1"/>
    <col min="8447" max="8447" width="26.875" style="5" customWidth="1"/>
    <col min="8448" max="8448" width="12.75" style="5" bestFit="1" customWidth="1"/>
    <col min="8449" max="8449" width="8.625" style="5" bestFit="1" customWidth="1"/>
    <col min="8450" max="8450" width="8.5" style="5" bestFit="1" customWidth="1"/>
    <col min="8451" max="8451" width="10.625" style="5" bestFit="1" customWidth="1"/>
    <col min="8452" max="8452" width="10" style="5" bestFit="1" customWidth="1"/>
    <col min="8453" max="8453" width="12.5" style="5" bestFit="1" customWidth="1"/>
    <col min="8454" max="8454" width="7.125" style="5" customWidth="1"/>
    <col min="8455" max="8455" width="9" style="5" customWidth="1"/>
    <col min="8456" max="8456" width="10.375" style="5" customWidth="1"/>
    <col min="8457" max="8457" width="9.75" style="5" bestFit="1" customWidth="1"/>
    <col min="8458" max="8458" width="6.125" style="5" customWidth="1"/>
    <col min="8459" max="8459" width="9.5" style="5" bestFit="1" customWidth="1"/>
    <col min="8460" max="8460" width="8.375" style="5" customWidth="1"/>
    <col min="8461" max="8461" width="17.125" style="5" bestFit="1" customWidth="1"/>
    <col min="8462" max="8462" width="16.25" style="5" bestFit="1" customWidth="1"/>
    <col min="8463" max="8463" width="11.375" style="5" bestFit="1" customWidth="1"/>
    <col min="8464" max="8464" width="9.625" style="5" customWidth="1"/>
    <col min="8465" max="8465" width="13.25" style="5" bestFit="1" customWidth="1"/>
    <col min="8466" max="8466" width="10.125" style="5" customWidth="1"/>
    <col min="8467" max="8700" width="9" style="5"/>
    <col min="8701" max="8701" width="16.25" style="5" customWidth="1"/>
    <col min="8702" max="8702" width="4.625" style="5" bestFit="1" customWidth="1"/>
    <col min="8703" max="8703" width="26.875" style="5" customWidth="1"/>
    <col min="8704" max="8704" width="12.75" style="5" bestFit="1" customWidth="1"/>
    <col min="8705" max="8705" width="8.625" style="5" bestFit="1" customWidth="1"/>
    <col min="8706" max="8706" width="8.5" style="5" bestFit="1" customWidth="1"/>
    <col min="8707" max="8707" width="10.625" style="5" bestFit="1" customWidth="1"/>
    <col min="8708" max="8708" width="10" style="5" bestFit="1" customWidth="1"/>
    <col min="8709" max="8709" width="12.5" style="5" bestFit="1" customWidth="1"/>
    <col min="8710" max="8710" width="7.125" style="5" customWidth="1"/>
    <col min="8711" max="8711" width="9" style="5" customWidth="1"/>
    <col min="8712" max="8712" width="10.375" style="5" customWidth="1"/>
    <col min="8713" max="8713" width="9.75" style="5" bestFit="1" customWidth="1"/>
    <col min="8714" max="8714" width="6.125" style="5" customWidth="1"/>
    <col min="8715" max="8715" width="9.5" style="5" bestFit="1" customWidth="1"/>
    <col min="8716" max="8716" width="8.375" style="5" customWidth="1"/>
    <col min="8717" max="8717" width="17.125" style="5" bestFit="1" customWidth="1"/>
    <col min="8718" max="8718" width="16.25" style="5" bestFit="1" customWidth="1"/>
    <col min="8719" max="8719" width="11.375" style="5" bestFit="1" customWidth="1"/>
    <col min="8720" max="8720" width="9.625" style="5" customWidth="1"/>
    <col min="8721" max="8721" width="13.25" style="5" bestFit="1" customWidth="1"/>
    <col min="8722" max="8722" width="10.125" style="5" customWidth="1"/>
    <col min="8723" max="8956" width="9" style="5"/>
    <col min="8957" max="8957" width="16.25" style="5" customWidth="1"/>
    <col min="8958" max="8958" width="4.625" style="5" bestFit="1" customWidth="1"/>
    <col min="8959" max="8959" width="26.875" style="5" customWidth="1"/>
    <col min="8960" max="8960" width="12.75" style="5" bestFit="1" customWidth="1"/>
    <col min="8961" max="8961" width="8.625" style="5" bestFit="1" customWidth="1"/>
    <col min="8962" max="8962" width="8.5" style="5" bestFit="1" customWidth="1"/>
    <col min="8963" max="8963" width="10.625" style="5" bestFit="1" customWidth="1"/>
    <col min="8964" max="8964" width="10" style="5" bestFit="1" customWidth="1"/>
    <col min="8965" max="8965" width="12.5" style="5" bestFit="1" customWidth="1"/>
    <col min="8966" max="8966" width="7.125" style="5" customWidth="1"/>
    <col min="8967" max="8967" width="9" style="5" customWidth="1"/>
    <col min="8968" max="8968" width="10.375" style="5" customWidth="1"/>
    <col min="8969" max="8969" width="9.75" style="5" bestFit="1" customWidth="1"/>
    <col min="8970" max="8970" width="6.125" style="5" customWidth="1"/>
    <col min="8971" max="8971" width="9.5" style="5" bestFit="1" customWidth="1"/>
    <col min="8972" max="8972" width="8.375" style="5" customWidth="1"/>
    <col min="8973" max="8973" width="17.125" style="5" bestFit="1" customWidth="1"/>
    <col min="8974" max="8974" width="16.25" style="5" bestFit="1" customWidth="1"/>
    <col min="8975" max="8975" width="11.375" style="5" bestFit="1" customWidth="1"/>
    <col min="8976" max="8976" width="9.625" style="5" customWidth="1"/>
    <col min="8977" max="8977" width="13.25" style="5" bestFit="1" customWidth="1"/>
    <col min="8978" max="8978" width="10.125" style="5" customWidth="1"/>
    <col min="8979" max="9212" width="9" style="5"/>
    <col min="9213" max="9213" width="16.25" style="5" customWidth="1"/>
    <col min="9214" max="9214" width="4.625" style="5" bestFit="1" customWidth="1"/>
    <col min="9215" max="9215" width="26.875" style="5" customWidth="1"/>
    <col min="9216" max="9216" width="12.75" style="5" bestFit="1" customWidth="1"/>
    <col min="9217" max="9217" width="8.625" style="5" bestFit="1" customWidth="1"/>
    <col min="9218" max="9218" width="8.5" style="5" bestFit="1" customWidth="1"/>
    <col min="9219" max="9219" width="10.625" style="5" bestFit="1" customWidth="1"/>
    <col min="9220" max="9220" width="10" style="5" bestFit="1" customWidth="1"/>
    <col min="9221" max="9221" width="12.5" style="5" bestFit="1" customWidth="1"/>
    <col min="9222" max="9222" width="7.125" style="5" customWidth="1"/>
    <col min="9223" max="9223" width="9" style="5" customWidth="1"/>
    <col min="9224" max="9224" width="10.375" style="5" customWidth="1"/>
    <col min="9225" max="9225" width="9.75" style="5" bestFit="1" customWidth="1"/>
    <col min="9226" max="9226" width="6.125" style="5" customWidth="1"/>
    <col min="9227" max="9227" width="9.5" style="5" bestFit="1" customWidth="1"/>
    <col min="9228" max="9228" width="8.375" style="5" customWidth="1"/>
    <col min="9229" max="9229" width="17.125" style="5" bestFit="1" customWidth="1"/>
    <col min="9230" max="9230" width="16.25" style="5" bestFit="1" customWidth="1"/>
    <col min="9231" max="9231" width="11.375" style="5" bestFit="1" customWidth="1"/>
    <col min="9232" max="9232" width="9.625" style="5" customWidth="1"/>
    <col min="9233" max="9233" width="13.25" style="5" bestFit="1" customWidth="1"/>
    <col min="9234" max="9234" width="10.125" style="5" customWidth="1"/>
    <col min="9235" max="9468" width="9" style="5"/>
    <col min="9469" max="9469" width="16.25" style="5" customWidth="1"/>
    <col min="9470" max="9470" width="4.625" style="5" bestFit="1" customWidth="1"/>
    <col min="9471" max="9471" width="26.875" style="5" customWidth="1"/>
    <col min="9472" max="9472" width="12.75" style="5" bestFit="1" customWidth="1"/>
    <col min="9473" max="9473" width="8.625" style="5" bestFit="1" customWidth="1"/>
    <col min="9474" max="9474" width="8.5" style="5" bestFit="1" customWidth="1"/>
    <col min="9475" max="9475" width="10.625" style="5" bestFit="1" customWidth="1"/>
    <col min="9476" max="9476" width="10" style="5" bestFit="1" customWidth="1"/>
    <col min="9477" max="9477" width="12.5" style="5" bestFit="1" customWidth="1"/>
    <col min="9478" max="9478" width="7.125" style="5" customWidth="1"/>
    <col min="9479" max="9479" width="9" style="5" customWidth="1"/>
    <col min="9480" max="9480" width="10.375" style="5" customWidth="1"/>
    <col min="9481" max="9481" width="9.75" style="5" bestFit="1" customWidth="1"/>
    <col min="9482" max="9482" width="6.125" style="5" customWidth="1"/>
    <col min="9483" max="9483" width="9.5" style="5" bestFit="1" customWidth="1"/>
    <col min="9484" max="9484" width="8.375" style="5" customWidth="1"/>
    <col min="9485" max="9485" width="17.125" style="5" bestFit="1" customWidth="1"/>
    <col min="9486" max="9486" width="16.25" style="5" bestFit="1" customWidth="1"/>
    <col min="9487" max="9487" width="11.375" style="5" bestFit="1" customWidth="1"/>
    <col min="9488" max="9488" width="9.625" style="5" customWidth="1"/>
    <col min="9489" max="9489" width="13.25" style="5" bestFit="1" customWidth="1"/>
    <col min="9490" max="9490" width="10.125" style="5" customWidth="1"/>
    <col min="9491" max="9724" width="9" style="5"/>
    <col min="9725" max="9725" width="16.25" style="5" customWidth="1"/>
    <col min="9726" max="9726" width="4.625" style="5" bestFit="1" customWidth="1"/>
    <col min="9727" max="9727" width="26.875" style="5" customWidth="1"/>
    <col min="9728" max="9728" width="12.75" style="5" bestFit="1" customWidth="1"/>
    <col min="9729" max="9729" width="8.625" style="5" bestFit="1" customWidth="1"/>
    <col min="9730" max="9730" width="8.5" style="5" bestFit="1" customWidth="1"/>
    <col min="9731" max="9731" width="10.625" style="5" bestFit="1" customWidth="1"/>
    <col min="9732" max="9732" width="10" style="5" bestFit="1" customWidth="1"/>
    <col min="9733" max="9733" width="12.5" style="5" bestFit="1" customWidth="1"/>
    <col min="9734" max="9734" width="7.125" style="5" customWidth="1"/>
    <col min="9735" max="9735" width="9" style="5" customWidth="1"/>
    <col min="9736" max="9736" width="10.375" style="5" customWidth="1"/>
    <col min="9737" max="9737" width="9.75" style="5" bestFit="1" customWidth="1"/>
    <col min="9738" max="9738" width="6.125" style="5" customWidth="1"/>
    <col min="9739" max="9739" width="9.5" style="5" bestFit="1" customWidth="1"/>
    <col min="9740" max="9740" width="8.375" style="5" customWidth="1"/>
    <col min="9741" max="9741" width="17.125" style="5" bestFit="1" customWidth="1"/>
    <col min="9742" max="9742" width="16.25" style="5" bestFit="1" customWidth="1"/>
    <col min="9743" max="9743" width="11.375" style="5" bestFit="1" customWidth="1"/>
    <col min="9744" max="9744" width="9.625" style="5" customWidth="1"/>
    <col min="9745" max="9745" width="13.25" style="5" bestFit="1" customWidth="1"/>
    <col min="9746" max="9746" width="10.125" style="5" customWidth="1"/>
    <col min="9747" max="9980" width="9" style="5"/>
    <col min="9981" max="9981" width="16.25" style="5" customWidth="1"/>
    <col min="9982" max="9982" width="4.625" style="5" bestFit="1" customWidth="1"/>
    <col min="9983" max="9983" width="26.875" style="5" customWidth="1"/>
    <col min="9984" max="9984" width="12.75" style="5" bestFit="1" customWidth="1"/>
    <col min="9985" max="9985" width="8.625" style="5" bestFit="1" customWidth="1"/>
    <col min="9986" max="9986" width="8.5" style="5" bestFit="1" customWidth="1"/>
    <col min="9987" max="9987" width="10.625" style="5" bestFit="1" customWidth="1"/>
    <col min="9988" max="9988" width="10" style="5" bestFit="1" customWidth="1"/>
    <col min="9989" max="9989" width="12.5" style="5" bestFit="1" customWidth="1"/>
    <col min="9990" max="9990" width="7.125" style="5" customWidth="1"/>
    <col min="9991" max="9991" width="9" style="5" customWidth="1"/>
    <col min="9992" max="9992" width="10.375" style="5" customWidth="1"/>
    <col min="9993" max="9993" width="9.75" style="5" bestFit="1" customWidth="1"/>
    <col min="9994" max="9994" width="6.125" style="5" customWidth="1"/>
    <col min="9995" max="9995" width="9.5" style="5" bestFit="1" customWidth="1"/>
    <col min="9996" max="9996" width="8.375" style="5" customWidth="1"/>
    <col min="9997" max="9997" width="17.125" style="5" bestFit="1" customWidth="1"/>
    <col min="9998" max="9998" width="16.25" style="5" bestFit="1" customWidth="1"/>
    <col min="9999" max="9999" width="11.375" style="5" bestFit="1" customWidth="1"/>
    <col min="10000" max="10000" width="9.625" style="5" customWidth="1"/>
    <col min="10001" max="10001" width="13.25" style="5" bestFit="1" customWidth="1"/>
    <col min="10002" max="10002" width="10.125" style="5" customWidth="1"/>
    <col min="10003" max="10236" width="9" style="5"/>
    <col min="10237" max="10237" width="16.25" style="5" customWidth="1"/>
    <col min="10238" max="10238" width="4.625" style="5" bestFit="1" customWidth="1"/>
    <col min="10239" max="10239" width="26.875" style="5" customWidth="1"/>
    <col min="10240" max="10240" width="12.75" style="5" bestFit="1" customWidth="1"/>
    <col min="10241" max="10241" width="8.625" style="5" bestFit="1" customWidth="1"/>
    <col min="10242" max="10242" width="8.5" style="5" bestFit="1" customWidth="1"/>
    <col min="10243" max="10243" width="10.625" style="5" bestFit="1" customWidth="1"/>
    <col min="10244" max="10244" width="10" style="5" bestFit="1" customWidth="1"/>
    <col min="10245" max="10245" width="12.5" style="5" bestFit="1" customWidth="1"/>
    <col min="10246" max="10246" width="7.125" style="5" customWidth="1"/>
    <col min="10247" max="10247" width="9" style="5" customWidth="1"/>
    <col min="10248" max="10248" width="10.375" style="5" customWidth="1"/>
    <col min="10249" max="10249" width="9.75" style="5" bestFit="1" customWidth="1"/>
    <col min="10250" max="10250" width="6.125" style="5" customWidth="1"/>
    <col min="10251" max="10251" width="9.5" style="5" bestFit="1" customWidth="1"/>
    <col min="10252" max="10252" width="8.375" style="5" customWidth="1"/>
    <col min="10253" max="10253" width="17.125" style="5" bestFit="1" customWidth="1"/>
    <col min="10254" max="10254" width="16.25" style="5" bestFit="1" customWidth="1"/>
    <col min="10255" max="10255" width="11.375" style="5" bestFit="1" customWidth="1"/>
    <col min="10256" max="10256" width="9.625" style="5" customWidth="1"/>
    <col min="10257" max="10257" width="13.25" style="5" bestFit="1" customWidth="1"/>
    <col min="10258" max="10258" width="10.125" style="5" customWidth="1"/>
    <col min="10259" max="10492" width="9" style="5"/>
    <col min="10493" max="10493" width="16.25" style="5" customWidth="1"/>
    <col min="10494" max="10494" width="4.625" style="5" bestFit="1" customWidth="1"/>
    <col min="10495" max="10495" width="26.875" style="5" customWidth="1"/>
    <col min="10496" max="10496" width="12.75" style="5" bestFit="1" customWidth="1"/>
    <col min="10497" max="10497" width="8.625" style="5" bestFit="1" customWidth="1"/>
    <col min="10498" max="10498" width="8.5" style="5" bestFit="1" customWidth="1"/>
    <col min="10499" max="10499" width="10.625" style="5" bestFit="1" customWidth="1"/>
    <col min="10500" max="10500" width="10" style="5" bestFit="1" customWidth="1"/>
    <col min="10501" max="10501" width="12.5" style="5" bestFit="1" customWidth="1"/>
    <col min="10502" max="10502" width="7.125" style="5" customWidth="1"/>
    <col min="10503" max="10503" width="9" style="5" customWidth="1"/>
    <col min="10504" max="10504" width="10.375" style="5" customWidth="1"/>
    <col min="10505" max="10505" width="9.75" style="5" bestFit="1" customWidth="1"/>
    <col min="10506" max="10506" width="6.125" style="5" customWidth="1"/>
    <col min="10507" max="10507" width="9.5" style="5" bestFit="1" customWidth="1"/>
    <col min="10508" max="10508" width="8.375" style="5" customWidth="1"/>
    <col min="10509" max="10509" width="17.125" style="5" bestFit="1" customWidth="1"/>
    <col min="10510" max="10510" width="16.25" style="5" bestFit="1" customWidth="1"/>
    <col min="10511" max="10511" width="11.375" style="5" bestFit="1" customWidth="1"/>
    <col min="10512" max="10512" width="9.625" style="5" customWidth="1"/>
    <col min="10513" max="10513" width="13.25" style="5" bestFit="1" customWidth="1"/>
    <col min="10514" max="10514" width="10.125" style="5" customWidth="1"/>
    <col min="10515" max="10748" width="9" style="5"/>
    <col min="10749" max="10749" width="16.25" style="5" customWidth="1"/>
    <col min="10750" max="10750" width="4.625" style="5" bestFit="1" customWidth="1"/>
    <col min="10751" max="10751" width="26.875" style="5" customWidth="1"/>
    <col min="10752" max="10752" width="12.75" style="5" bestFit="1" customWidth="1"/>
    <col min="10753" max="10753" width="8.625" style="5" bestFit="1" customWidth="1"/>
    <col min="10754" max="10754" width="8.5" style="5" bestFit="1" customWidth="1"/>
    <col min="10755" max="10755" width="10.625" style="5" bestFit="1" customWidth="1"/>
    <col min="10756" max="10756" width="10" style="5" bestFit="1" customWidth="1"/>
    <col min="10757" max="10757" width="12.5" style="5" bestFit="1" customWidth="1"/>
    <col min="10758" max="10758" width="7.125" style="5" customWidth="1"/>
    <col min="10759" max="10759" width="9" style="5" customWidth="1"/>
    <col min="10760" max="10760" width="10.375" style="5" customWidth="1"/>
    <col min="10761" max="10761" width="9.75" style="5" bestFit="1" customWidth="1"/>
    <col min="10762" max="10762" width="6.125" style="5" customWidth="1"/>
    <col min="10763" max="10763" width="9.5" style="5" bestFit="1" customWidth="1"/>
    <col min="10764" max="10764" width="8.375" style="5" customWidth="1"/>
    <col min="10765" max="10765" width="17.125" style="5" bestFit="1" customWidth="1"/>
    <col min="10766" max="10766" width="16.25" style="5" bestFit="1" customWidth="1"/>
    <col min="10767" max="10767" width="11.375" style="5" bestFit="1" customWidth="1"/>
    <col min="10768" max="10768" width="9.625" style="5" customWidth="1"/>
    <col min="10769" max="10769" width="13.25" style="5" bestFit="1" customWidth="1"/>
    <col min="10770" max="10770" width="10.125" style="5" customWidth="1"/>
    <col min="10771" max="11004" width="9" style="5"/>
    <col min="11005" max="11005" width="16.25" style="5" customWidth="1"/>
    <col min="11006" max="11006" width="4.625" style="5" bestFit="1" customWidth="1"/>
    <col min="11007" max="11007" width="26.875" style="5" customWidth="1"/>
    <col min="11008" max="11008" width="12.75" style="5" bestFit="1" customWidth="1"/>
    <col min="11009" max="11009" width="8.625" style="5" bestFit="1" customWidth="1"/>
    <col min="11010" max="11010" width="8.5" style="5" bestFit="1" customWidth="1"/>
    <col min="11011" max="11011" width="10.625" style="5" bestFit="1" customWidth="1"/>
    <col min="11012" max="11012" width="10" style="5" bestFit="1" customWidth="1"/>
    <col min="11013" max="11013" width="12.5" style="5" bestFit="1" customWidth="1"/>
    <col min="11014" max="11014" width="7.125" style="5" customWidth="1"/>
    <col min="11015" max="11015" width="9" style="5" customWidth="1"/>
    <col min="11016" max="11016" width="10.375" style="5" customWidth="1"/>
    <col min="11017" max="11017" width="9.75" style="5" bestFit="1" customWidth="1"/>
    <col min="11018" max="11018" width="6.125" style="5" customWidth="1"/>
    <col min="11019" max="11019" width="9.5" style="5" bestFit="1" customWidth="1"/>
    <col min="11020" max="11020" width="8.375" style="5" customWidth="1"/>
    <col min="11021" max="11021" width="17.125" style="5" bestFit="1" customWidth="1"/>
    <col min="11022" max="11022" width="16.25" style="5" bestFit="1" customWidth="1"/>
    <col min="11023" max="11023" width="11.375" style="5" bestFit="1" customWidth="1"/>
    <col min="11024" max="11024" width="9.625" style="5" customWidth="1"/>
    <col min="11025" max="11025" width="13.25" style="5" bestFit="1" customWidth="1"/>
    <col min="11026" max="11026" width="10.125" style="5" customWidth="1"/>
    <col min="11027" max="11260" width="9" style="5"/>
    <col min="11261" max="11261" width="16.25" style="5" customWidth="1"/>
    <col min="11262" max="11262" width="4.625" style="5" bestFit="1" customWidth="1"/>
    <col min="11263" max="11263" width="26.875" style="5" customWidth="1"/>
    <col min="11264" max="11264" width="12.75" style="5" bestFit="1" customWidth="1"/>
    <col min="11265" max="11265" width="8.625" style="5" bestFit="1" customWidth="1"/>
    <col min="11266" max="11266" width="8.5" style="5" bestFit="1" customWidth="1"/>
    <col min="11267" max="11267" width="10.625" style="5" bestFit="1" customWidth="1"/>
    <col min="11268" max="11268" width="10" style="5" bestFit="1" customWidth="1"/>
    <col min="11269" max="11269" width="12.5" style="5" bestFit="1" customWidth="1"/>
    <col min="11270" max="11270" width="7.125" style="5" customWidth="1"/>
    <col min="11271" max="11271" width="9" style="5" customWidth="1"/>
    <col min="11272" max="11272" width="10.375" style="5" customWidth="1"/>
    <col min="11273" max="11273" width="9.75" style="5" bestFit="1" customWidth="1"/>
    <col min="11274" max="11274" width="6.125" style="5" customWidth="1"/>
    <col min="11275" max="11275" width="9.5" style="5" bestFit="1" customWidth="1"/>
    <col min="11276" max="11276" width="8.375" style="5" customWidth="1"/>
    <col min="11277" max="11277" width="17.125" style="5" bestFit="1" customWidth="1"/>
    <col min="11278" max="11278" width="16.25" style="5" bestFit="1" customWidth="1"/>
    <col min="11279" max="11279" width="11.375" style="5" bestFit="1" customWidth="1"/>
    <col min="11280" max="11280" width="9.625" style="5" customWidth="1"/>
    <col min="11281" max="11281" width="13.25" style="5" bestFit="1" customWidth="1"/>
    <col min="11282" max="11282" width="10.125" style="5" customWidth="1"/>
    <col min="11283" max="11516" width="9" style="5"/>
    <col min="11517" max="11517" width="16.25" style="5" customWidth="1"/>
    <col min="11518" max="11518" width="4.625" style="5" bestFit="1" customWidth="1"/>
    <col min="11519" max="11519" width="26.875" style="5" customWidth="1"/>
    <col min="11520" max="11520" width="12.75" style="5" bestFit="1" customWidth="1"/>
    <col min="11521" max="11521" width="8.625" style="5" bestFit="1" customWidth="1"/>
    <col min="11522" max="11522" width="8.5" style="5" bestFit="1" customWidth="1"/>
    <col min="11523" max="11523" width="10.625" style="5" bestFit="1" customWidth="1"/>
    <col min="11524" max="11524" width="10" style="5" bestFit="1" customWidth="1"/>
    <col min="11525" max="11525" width="12.5" style="5" bestFit="1" customWidth="1"/>
    <col min="11526" max="11526" width="7.125" style="5" customWidth="1"/>
    <col min="11527" max="11527" width="9" style="5" customWidth="1"/>
    <col min="11528" max="11528" width="10.375" style="5" customWidth="1"/>
    <col min="11529" max="11529" width="9.75" style="5" bestFit="1" customWidth="1"/>
    <col min="11530" max="11530" width="6.125" style="5" customWidth="1"/>
    <col min="11531" max="11531" width="9.5" style="5" bestFit="1" customWidth="1"/>
    <col min="11532" max="11532" width="8.375" style="5" customWidth="1"/>
    <col min="11533" max="11533" width="17.125" style="5" bestFit="1" customWidth="1"/>
    <col min="11534" max="11534" width="16.25" style="5" bestFit="1" customWidth="1"/>
    <col min="11535" max="11535" width="11.375" style="5" bestFit="1" customWidth="1"/>
    <col min="11536" max="11536" width="9.625" style="5" customWidth="1"/>
    <col min="11537" max="11537" width="13.25" style="5" bestFit="1" customWidth="1"/>
    <col min="11538" max="11538" width="10.125" style="5" customWidth="1"/>
    <col min="11539" max="11772" width="9" style="5"/>
    <col min="11773" max="11773" width="16.25" style="5" customWidth="1"/>
    <col min="11774" max="11774" width="4.625" style="5" bestFit="1" customWidth="1"/>
    <col min="11775" max="11775" width="26.875" style="5" customWidth="1"/>
    <col min="11776" max="11776" width="12.75" style="5" bestFit="1" customWidth="1"/>
    <col min="11777" max="11777" width="8.625" style="5" bestFit="1" customWidth="1"/>
    <col min="11778" max="11778" width="8.5" style="5" bestFit="1" customWidth="1"/>
    <col min="11779" max="11779" width="10.625" style="5" bestFit="1" customWidth="1"/>
    <col min="11780" max="11780" width="10" style="5" bestFit="1" customWidth="1"/>
    <col min="11781" max="11781" width="12.5" style="5" bestFit="1" customWidth="1"/>
    <col min="11782" max="11782" width="7.125" style="5" customWidth="1"/>
    <col min="11783" max="11783" width="9" style="5" customWidth="1"/>
    <col min="11784" max="11784" width="10.375" style="5" customWidth="1"/>
    <col min="11785" max="11785" width="9.75" style="5" bestFit="1" customWidth="1"/>
    <col min="11786" max="11786" width="6.125" style="5" customWidth="1"/>
    <col min="11787" max="11787" width="9.5" style="5" bestFit="1" customWidth="1"/>
    <col min="11788" max="11788" width="8.375" style="5" customWidth="1"/>
    <col min="11789" max="11789" width="17.125" style="5" bestFit="1" customWidth="1"/>
    <col min="11790" max="11790" width="16.25" style="5" bestFit="1" customWidth="1"/>
    <col min="11791" max="11791" width="11.375" style="5" bestFit="1" customWidth="1"/>
    <col min="11792" max="11792" width="9.625" style="5" customWidth="1"/>
    <col min="11793" max="11793" width="13.25" style="5" bestFit="1" customWidth="1"/>
    <col min="11794" max="11794" width="10.125" style="5" customWidth="1"/>
    <col min="11795" max="12028" width="9" style="5"/>
    <col min="12029" max="12029" width="16.25" style="5" customWidth="1"/>
    <col min="12030" max="12030" width="4.625" style="5" bestFit="1" customWidth="1"/>
    <col min="12031" max="12031" width="26.875" style="5" customWidth="1"/>
    <col min="12032" max="12032" width="12.75" style="5" bestFit="1" customWidth="1"/>
    <col min="12033" max="12033" width="8.625" style="5" bestFit="1" customWidth="1"/>
    <col min="12034" max="12034" width="8.5" style="5" bestFit="1" customWidth="1"/>
    <col min="12035" max="12035" width="10.625" style="5" bestFit="1" customWidth="1"/>
    <col min="12036" max="12036" width="10" style="5" bestFit="1" customWidth="1"/>
    <col min="12037" max="12037" width="12.5" style="5" bestFit="1" customWidth="1"/>
    <col min="12038" max="12038" width="7.125" style="5" customWidth="1"/>
    <col min="12039" max="12039" width="9" style="5" customWidth="1"/>
    <col min="12040" max="12040" width="10.375" style="5" customWidth="1"/>
    <col min="12041" max="12041" width="9.75" style="5" bestFit="1" customWidth="1"/>
    <col min="12042" max="12042" width="6.125" style="5" customWidth="1"/>
    <col min="12043" max="12043" width="9.5" style="5" bestFit="1" customWidth="1"/>
    <col min="12044" max="12044" width="8.375" style="5" customWidth="1"/>
    <col min="12045" max="12045" width="17.125" style="5" bestFit="1" customWidth="1"/>
    <col min="12046" max="12046" width="16.25" style="5" bestFit="1" customWidth="1"/>
    <col min="12047" max="12047" width="11.375" style="5" bestFit="1" customWidth="1"/>
    <col min="12048" max="12048" width="9.625" style="5" customWidth="1"/>
    <col min="12049" max="12049" width="13.25" style="5" bestFit="1" customWidth="1"/>
    <col min="12050" max="12050" width="10.125" style="5" customWidth="1"/>
    <col min="12051" max="12284" width="9" style="5"/>
    <col min="12285" max="12285" width="16.25" style="5" customWidth="1"/>
    <col min="12286" max="12286" width="4.625" style="5" bestFit="1" customWidth="1"/>
    <col min="12287" max="12287" width="26.875" style="5" customWidth="1"/>
    <col min="12288" max="12288" width="12.75" style="5" bestFit="1" customWidth="1"/>
    <col min="12289" max="12289" width="8.625" style="5" bestFit="1" customWidth="1"/>
    <col min="12290" max="12290" width="8.5" style="5" bestFit="1" customWidth="1"/>
    <col min="12291" max="12291" width="10.625" style="5" bestFit="1" customWidth="1"/>
    <col min="12292" max="12292" width="10" style="5" bestFit="1" customWidth="1"/>
    <col min="12293" max="12293" width="12.5" style="5" bestFit="1" customWidth="1"/>
    <col min="12294" max="12294" width="7.125" style="5" customWidth="1"/>
    <col min="12295" max="12295" width="9" style="5" customWidth="1"/>
    <col min="12296" max="12296" width="10.375" style="5" customWidth="1"/>
    <col min="12297" max="12297" width="9.75" style="5" bestFit="1" customWidth="1"/>
    <col min="12298" max="12298" width="6.125" style="5" customWidth="1"/>
    <col min="12299" max="12299" width="9.5" style="5" bestFit="1" customWidth="1"/>
    <col min="12300" max="12300" width="8.375" style="5" customWidth="1"/>
    <col min="12301" max="12301" width="17.125" style="5" bestFit="1" customWidth="1"/>
    <col min="12302" max="12302" width="16.25" style="5" bestFit="1" customWidth="1"/>
    <col min="12303" max="12303" width="11.375" style="5" bestFit="1" customWidth="1"/>
    <col min="12304" max="12304" width="9.625" style="5" customWidth="1"/>
    <col min="12305" max="12305" width="13.25" style="5" bestFit="1" customWidth="1"/>
    <col min="12306" max="12306" width="10.125" style="5" customWidth="1"/>
    <col min="12307" max="12540" width="9" style="5"/>
    <col min="12541" max="12541" width="16.25" style="5" customWidth="1"/>
    <col min="12542" max="12542" width="4.625" style="5" bestFit="1" customWidth="1"/>
    <col min="12543" max="12543" width="26.875" style="5" customWidth="1"/>
    <col min="12544" max="12544" width="12.75" style="5" bestFit="1" customWidth="1"/>
    <col min="12545" max="12545" width="8.625" style="5" bestFit="1" customWidth="1"/>
    <col min="12546" max="12546" width="8.5" style="5" bestFit="1" customWidth="1"/>
    <col min="12547" max="12547" width="10.625" style="5" bestFit="1" customWidth="1"/>
    <col min="12548" max="12548" width="10" style="5" bestFit="1" customWidth="1"/>
    <col min="12549" max="12549" width="12.5" style="5" bestFit="1" customWidth="1"/>
    <col min="12550" max="12550" width="7.125" style="5" customWidth="1"/>
    <col min="12551" max="12551" width="9" style="5" customWidth="1"/>
    <col min="12552" max="12552" width="10.375" style="5" customWidth="1"/>
    <col min="12553" max="12553" width="9.75" style="5" bestFit="1" customWidth="1"/>
    <col min="12554" max="12554" width="6.125" style="5" customWidth="1"/>
    <col min="12555" max="12555" width="9.5" style="5" bestFit="1" customWidth="1"/>
    <col min="12556" max="12556" width="8.375" style="5" customWidth="1"/>
    <col min="12557" max="12557" width="17.125" style="5" bestFit="1" customWidth="1"/>
    <col min="12558" max="12558" width="16.25" style="5" bestFit="1" customWidth="1"/>
    <col min="12559" max="12559" width="11.375" style="5" bestFit="1" customWidth="1"/>
    <col min="12560" max="12560" width="9.625" style="5" customWidth="1"/>
    <col min="12561" max="12561" width="13.25" style="5" bestFit="1" customWidth="1"/>
    <col min="12562" max="12562" width="10.125" style="5" customWidth="1"/>
    <col min="12563" max="12796" width="9" style="5"/>
    <col min="12797" max="12797" width="16.25" style="5" customWidth="1"/>
    <col min="12798" max="12798" width="4.625" style="5" bestFit="1" customWidth="1"/>
    <col min="12799" max="12799" width="26.875" style="5" customWidth="1"/>
    <col min="12800" max="12800" width="12.75" style="5" bestFit="1" customWidth="1"/>
    <col min="12801" max="12801" width="8.625" style="5" bestFit="1" customWidth="1"/>
    <col min="12802" max="12802" width="8.5" style="5" bestFit="1" customWidth="1"/>
    <col min="12803" max="12803" width="10.625" style="5" bestFit="1" customWidth="1"/>
    <col min="12804" max="12804" width="10" style="5" bestFit="1" customWidth="1"/>
    <col min="12805" max="12805" width="12.5" style="5" bestFit="1" customWidth="1"/>
    <col min="12806" max="12806" width="7.125" style="5" customWidth="1"/>
    <col min="12807" max="12807" width="9" style="5" customWidth="1"/>
    <col min="12808" max="12808" width="10.375" style="5" customWidth="1"/>
    <col min="12809" max="12809" width="9.75" style="5" bestFit="1" customWidth="1"/>
    <col min="12810" max="12810" width="6.125" style="5" customWidth="1"/>
    <col min="12811" max="12811" width="9.5" style="5" bestFit="1" customWidth="1"/>
    <col min="12812" max="12812" width="8.375" style="5" customWidth="1"/>
    <col min="12813" max="12813" width="17.125" style="5" bestFit="1" customWidth="1"/>
    <col min="12814" max="12814" width="16.25" style="5" bestFit="1" customWidth="1"/>
    <col min="12815" max="12815" width="11.375" style="5" bestFit="1" customWidth="1"/>
    <col min="12816" max="12816" width="9.625" style="5" customWidth="1"/>
    <col min="12817" max="12817" width="13.25" style="5" bestFit="1" customWidth="1"/>
    <col min="12818" max="12818" width="10.125" style="5" customWidth="1"/>
    <col min="12819" max="13052" width="9" style="5"/>
    <col min="13053" max="13053" width="16.25" style="5" customWidth="1"/>
    <col min="13054" max="13054" width="4.625" style="5" bestFit="1" customWidth="1"/>
    <col min="13055" max="13055" width="26.875" style="5" customWidth="1"/>
    <col min="13056" max="13056" width="12.75" style="5" bestFit="1" customWidth="1"/>
    <col min="13057" max="13057" width="8.625" style="5" bestFit="1" customWidth="1"/>
    <col min="13058" max="13058" width="8.5" style="5" bestFit="1" customWidth="1"/>
    <col min="13059" max="13059" width="10.625" style="5" bestFit="1" customWidth="1"/>
    <col min="13060" max="13060" width="10" style="5" bestFit="1" customWidth="1"/>
    <col min="13061" max="13061" width="12.5" style="5" bestFit="1" customWidth="1"/>
    <col min="13062" max="13062" width="7.125" style="5" customWidth="1"/>
    <col min="13063" max="13063" width="9" style="5" customWidth="1"/>
    <col min="13064" max="13064" width="10.375" style="5" customWidth="1"/>
    <col min="13065" max="13065" width="9.75" style="5" bestFit="1" customWidth="1"/>
    <col min="13066" max="13066" width="6.125" style="5" customWidth="1"/>
    <col min="13067" max="13067" width="9.5" style="5" bestFit="1" customWidth="1"/>
    <col min="13068" max="13068" width="8.375" style="5" customWidth="1"/>
    <col min="13069" max="13069" width="17.125" style="5" bestFit="1" customWidth="1"/>
    <col min="13070" max="13070" width="16.25" style="5" bestFit="1" customWidth="1"/>
    <col min="13071" max="13071" width="11.375" style="5" bestFit="1" customWidth="1"/>
    <col min="13072" max="13072" width="9.625" style="5" customWidth="1"/>
    <col min="13073" max="13073" width="13.25" style="5" bestFit="1" customWidth="1"/>
    <col min="13074" max="13074" width="10.125" style="5" customWidth="1"/>
    <col min="13075" max="13308" width="9" style="5"/>
    <col min="13309" max="13309" width="16.25" style="5" customWidth="1"/>
    <col min="13310" max="13310" width="4.625" style="5" bestFit="1" customWidth="1"/>
    <col min="13311" max="13311" width="26.875" style="5" customWidth="1"/>
    <col min="13312" max="13312" width="12.75" style="5" bestFit="1" customWidth="1"/>
    <col min="13313" max="13313" width="8.625" style="5" bestFit="1" customWidth="1"/>
    <col min="13314" max="13314" width="8.5" style="5" bestFit="1" customWidth="1"/>
    <col min="13315" max="13315" width="10.625" style="5" bestFit="1" customWidth="1"/>
    <col min="13316" max="13316" width="10" style="5" bestFit="1" customWidth="1"/>
    <col min="13317" max="13317" width="12.5" style="5" bestFit="1" customWidth="1"/>
    <col min="13318" max="13318" width="7.125" style="5" customWidth="1"/>
    <col min="13319" max="13319" width="9" style="5" customWidth="1"/>
    <col min="13320" max="13320" width="10.375" style="5" customWidth="1"/>
    <col min="13321" max="13321" width="9.75" style="5" bestFit="1" customWidth="1"/>
    <col min="13322" max="13322" width="6.125" style="5" customWidth="1"/>
    <col min="13323" max="13323" width="9.5" style="5" bestFit="1" customWidth="1"/>
    <col min="13324" max="13324" width="8.375" style="5" customWidth="1"/>
    <col min="13325" max="13325" width="17.125" style="5" bestFit="1" customWidth="1"/>
    <col min="13326" max="13326" width="16.25" style="5" bestFit="1" customWidth="1"/>
    <col min="13327" max="13327" width="11.375" style="5" bestFit="1" customWidth="1"/>
    <col min="13328" max="13328" width="9.625" style="5" customWidth="1"/>
    <col min="13329" max="13329" width="13.25" style="5" bestFit="1" customWidth="1"/>
    <col min="13330" max="13330" width="10.125" style="5" customWidth="1"/>
    <col min="13331" max="13564" width="9" style="5"/>
    <col min="13565" max="13565" width="16.25" style="5" customWidth="1"/>
    <col min="13566" max="13566" width="4.625" style="5" bestFit="1" customWidth="1"/>
    <col min="13567" max="13567" width="26.875" style="5" customWidth="1"/>
    <col min="13568" max="13568" width="12.75" style="5" bestFit="1" customWidth="1"/>
    <col min="13569" max="13569" width="8.625" style="5" bestFit="1" customWidth="1"/>
    <col min="13570" max="13570" width="8.5" style="5" bestFit="1" customWidth="1"/>
    <col min="13571" max="13571" width="10.625" style="5" bestFit="1" customWidth="1"/>
    <col min="13572" max="13572" width="10" style="5" bestFit="1" customWidth="1"/>
    <col min="13573" max="13573" width="12.5" style="5" bestFit="1" customWidth="1"/>
    <col min="13574" max="13574" width="7.125" style="5" customWidth="1"/>
    <col min="13575" max="13575" width="9" style="5" customWidth="1"/>
    <col min="13576" max="13576" width="10.375" style="5" customWidth="1"/>
    <col min="13577" max="13577" width="9.75" style="5" bestFit="1" customWidth="1"/>
    <col min="13578" max="13578" width="6.125" style="5" customWidth="1"/>
    <col min="13579" max="13579" width="9.5" style="5" bestFit="1" customWidth="1"/>
    <col min="13580" max="13580" width="8.375" style="5" customWidth="1"/>
    <col min="13581" max="13581" width="17.125" style="5" bestFit="1" customWidth="1"/>
    <col min="13582" max="13582" width="16.25" style="5" bestFit="1" customWidth="1"/>
    <col min="13583" max="13583" width="11.375" style="5" bestFit="1" customWidth="1"/>
    <col min="13584" max="13584" width="9.625" style="5" customWidth="1"/>
    <col min="13585" max="13585" width="13.25" style="5" bestFit="1" customWidth="1"/>
    <col min="13586" max="13586" width="10.125" style="5" customWidth="1"/>
    <col min="13587" max="13820" width="9" style="5"/>
    <col min="13821" max="13821" width="16.25" style="5" customWidth="1"/>
    <col min="13822" max="13822" width="4.625" style="5" bestFit="1" customWidth="1"/>
    <col min="13823" max="13823" width="26.875" style="5" customWidth="1"/>
    <col min="13824" max="13824" width="12.75" style="5" bestFit="1" customWidth="1"/>
    <col min="13825" max="13825" width="8.625" style="5" bestFit="1" customWidth="1"/>
    <col min="13826" max="13826" width="8.5" style="5" bestFit="1" customWidth="1"/>
    <col min="13827" max="13827" width="10.625" style="5" bestFit="1" customWidth="1"/>
    <col min="13828" max="13828" width="10" style="5" bestFit="1" customWidth="1"/>
    <col min="13829" max="13829" width="12.5" style="5" bestFit="1" customWidth="1"/>
    <col min="13830" max="13830" width="7.125" style="5" customWidth="1"/>
    <col min="13831" max="13831" width="9" style="5" customWidth="1"/>
    <col min="13832" max="13832" width="10.375" style="5" customWidth="1"/>
    <col min="13833" max="13833" width="9.75" style="5" bestFit="1" customWidth="1"/>
    <col min="13834" max="13834" width="6.125" style="5" customWidth="1"/>
    <col min="13835" max="13835" width="9.5" style="5" bestFit="1" customWidth="1"/>
    <col min="13836" max="13836" width="8.375" style="5" customWidth="1"/>
    <col min="13837" max="13837" width="17.125" style="5" bestFit="1" customWidth="1"/>
    <col min="13838" max="13838" width="16.25" style="5" bestFit="1" customWidth="1"/>
    <col min="13839" max="13839" width="11.375" style="5" bestFit="1" customWidth="1"/>
    <col min="13840" max="13840" width="9.625" style="5" customWidth="1"/>
    <col min="13841" max="13841" width="13.25" style="5" bestFit="1" customWidth="1"/>
    <col min="13842" max="13842" width="10.125" style="5" customWidth="1"/>
    <col min="13843" max="14076" width="9" style="5"/>
    <col min="14077" max="14077" width="16.25" style="5" customWidth="1"/>
    <col min="14078" max="14078" width="4.625" style="5" bestFit="1" customWidth="1"/>
    <col min="14079" max="14079" width="26.875" style="5" customWidth="1"/>
    <col min="14080" max="14080" width="12.75" style="5" bestFit="1" customWidth="1"/>
    <col min="14081" max="14081" width="8.625" style="5" bestFit="1" customWidth="1"/>
    <col min="14082" max="14082" width="8.5" style="5" bestFit="1" customWidth="1"/>
    <col min="14083" max="14083" width="10.625" style="5" bestFit="1" customWidth="1"/>
    <col min="14084" max="14084" width="10" style="5" bestFit="1" customWidth="1"/>
    <col min="14085" max="14085" width="12.5" style="5" bestFit="1" customWidth="1"/>
    <col min="14086" max="14086" width="7.125" style="5" customWidth="1"/>
    <col min="14087" max="14087" width="9" style="5" customWidth="1"/>
    <col min="14088" max="14088" width="10.375" style="5" customWidth="1"/>
    <col min="14089" max="14089" width="9.75" style="5" bestFit="1" customWidth="1"/>
    <col min="14090" max="14090" width="6.125" style="5" customWidth="1"/>
    <col min="14091" max="14091" width="9.5" style="5" bestFit="1" customWidth="1"/>
    <col min="14092" max="14092" width="8.375" style="5" customWidth="1"/>
    <col min="14093" max="14093" width="17.125" style="5" bestFit="1" customWidth="1"/>
    <col min="14094" max="14094" width="16.25" style="5" bestFit="1" customWidth="1"/>
    <col min="14095" max="14095" width="11.375" style="5" bestFit="1" customWidth="1"/>
    <col min="14096" max="14096" width="9.625" style="5" customWidth="1"/>
    <col min="14097" max="14097" width="13.25" style="5" bestFit="1" customWidth="1"/>
    <col min="14098" max="14098" width="10.125" style="5" customWidth="1"/>
    <col min="14099" max="14332" width="9" style="5"/>
    <col min="14333" max="14333" width="16.25" style="5" customWidth="1"/>
    <col min="14334" max="14334" width="4.625" style="5" bestFit="1" customWidth="1"/>
    <col min="14335" max="14335" width="26.875" style="5" customWidth="1"/>
    <col min="14336" max="14336" width="12.75" style="5" bestFit="1" customWidth="1"/>
    <col min="14337" max="14337" width="8.625" style="5" bestFit="1" customWidth="1"/>
    <col min="14338" max="14338" width="8.5" style="5" bestFit="1" customWidth="1"/>
    <col min="14339" max="14339" width="10.625" style="5" bestFit="1" customWidth="1"/>
    <col min="14340" max="14340" width="10" style="5" bestFit="1" customWidth="1"/>
    <col min="14341" max="14341" width="12.5" style="5" bestFit="1" customWidth="1"/>
    <col min="14342" max="14342" width="7.125" style="5" customWidth="1"/>
    <col min="14343" max="14343" width="9" style="5" customWidth="1"/>
    <col min="14344" max="14344" width="10.375" style="5" customWidth="1"/>
    <col min="14345" max="14345" width="9.75" style="5" bestFit="1" customWidth="1"/>
    <col min="14346" max="14346" width="6.125" style="5" customWidth="1"/>
    <col min="14347" max="14347" width="9.5" style="5" bestFit="1" customWidth="1"/>
    <col min="14348" max="14348" width="8.375" style="5" customWidth="1"/>
    <col min="14349" max="14349" width="17.125" style="5" bestFit="1" customWidth="1"/>
    <col min="14350" max="14350" width="16.25" style="5" bestFit="1" customWidth="1"/>
    <col min="14351" max="14351" width="11.375" style="5" bestFit="1" customWidth="1"/>
    <col min="14352" max="14352" width="9.625" style="5" customWidth="1"/>
    <col min="14353" max="14353" width="13.25" style="5" bestFit="1" customWidth="1"/>
    <col min="14354" max="14354" width="10.125" style="5" customWidth="1"/>
    <col min="14355" max="14588" width="9" style="5"/>
    <col min="14589" max="14589" width="16.25" style="5" customWidth="1"/>
    <col min="14590" max="14590" width="4.625" style="5" bestFit="1" customWidth="1"/>
    <col min="14591" max="14591" width="26.875" style="5" customWidth="1"/>
    <col min="14592" max="14592" width="12.75" style="5" bestFit="1" customWidth="1"/>
    <col min="14593" max="14593" width="8.625" style="5" bestFit="1" customWidth="1"/>
    <col min="14594" max="14594" width="8.5" style="5" bestFit="1" customWidth="1"/>
    <col min="14595" max="14595" width="10.625" style="5" bestFit="1" customWidth="1"/>
    <col min="14596" max="14596" width="10" style="5" bestFit="1" customWidth="1"/>
    <col min="14597" max="14597" width="12.5" style="5" bestFit="1" customWidth="1"/>
    <col min="14598" max="14598" width="7.125" style="5" customWidth="1"/>
    <col min="14599" max="14599" width="9" style="5" customWidth="1"/>
    <col min="14600" max="14600" width="10.375" style="5" customWidth="1"/>
    <col min="14601" max="14601" width="9.75" style="5" bestFit="1" customWidth="1"/>
    <col min="14602" max="14602" width="6.125" style="5" customWidth="1"/>
    <col min="14603" max="14603" width="9.5" style="5" bestFit="1" customWidth="1"/>
    <col min="14604" max="14604" width="8.375" style="5" customWidth="1"/>
    <col min="14605" max="14605" width="17.125" style="5" bestFit="1" customWidth="1"/>
    <col min="14606" max="14606" width="16.25" style="5" bestFit="1" customWidth="1"/>
    <col min="14607" max="14607" width="11.375" style="5" bestFit="1" customWidth="1"/>
    <col min="14608" max="14608" width="9.625" style="5" customWidth="1"/>
    <col min="14609" max="14609" width="13.25" style="5" bestFit="1" customWidth="1"/>
    <col min="14610" max="14610" width="10.125" style="5" customWidth="1"/>
    <col min="14611" max="14844" width="9" style="5"/>
    <col min="14845" max="14845" width="16.25" style="5" customWidth="1"/>
    <col min="14846" max="14846" width="4.625" style="5" bestFit="1" customWidth="1"/>
    <col min="14847" max="14847" width="26.875" style="5" customWidth="1"/>
    <col min="14848" max="14848" width="12.75" style="5" bestFit="1" customWidth="1"/>
    <col min="14849" max="14849" width="8.625" style="5" bestFit="1" customWidth="1"/>
    <col min="14850" max="14850" width="8.5" style="5" bestFit="1" customWidth="1"/>
    <col min="14851" max="14851" width="10.625" style="5" bestFit="1" customWidth="1"/>
    <col min="14852" max="14852" width="10" style="5" bestFit="1" customWidth="1"/>
    <col min="14853" max="14853" width="12.5" style="5" bestFit="1" customWidth="1"/>
    <col min="14854" max="14854" width="7.125" style="5" customWidth="1"/>
    <col min="14855" max="14855" width="9" style="5" customWidth="1"/>
    <col min="14856" max="14856" width="10.375" style="5" customWidth="1"/>
    <col min="14857" max="14857" width="9.75" style="5" bestFit="1" customWidth="1"/>
    <col min="14858" max="14858" width="6.125" style="5" customWidth="1"/>
    <col min="14859" max="14859" width="9.5" style="5" bestFit="1" customWidth="1"/>
    <col min="14860" max="14860" width="8.375" style="5" customWidth="1"/>
    <col min="14861" max="14861" width="17.125" style="5" bestFit="1" customWidth="1"/>
    <col min="14862" max="14862" width="16.25" style="5" bestFit="1" customWidth="1"/>
    <col min="14863" max="14863" width="11.375" style="5" bestFit="1" customWidth="1"/>
    <col min="14864" max="14864" width="9.625" style="5" customWidth="1"/>
    <col min="14865" max="14865" width="13.25" style="5" bestFit="1" customWidth="1"/>
    <col min="14866" max="14866" width="10.125" style="5" customWidth="1"/>
    <col min="14867" max="15100" width="9" style="5"/>
    <col min="15101" max="15101" width="16.25" style="5" customWidth="1"/>
    <col min="15102" max="15102" width="4.625" style="5" bestFit="1" customWidth="1"/>
    <col min="15103" max="15103" width="26.875" style="5" customWidth="1"/>
    <col min="15104" max="15104" width="12.75" style="5" bestFit="1" customWidth="1"/>
    <col min="15105" max="15105" width="8.625" style="5" bestFit="1" customWidth="1"/>
    <col min="15106" max="15106" width="8.5" style="5" bestFit="1" customWidth="1"/>
    <col min="15107" max="15107" width="10.625" style="5" bestFit="1" customWidth="1"/>
    <col min="15108" max="15108" width="10" style="5" bestFit="1" customWidth="1"/>
    <col min="15109" max="15109" width="12.5" style="5" bestFit="1" customWidth="1"/>
    <col min="15110" max="15110" width="7.125" style="5" customWidth="1"/>
    <col min="15111" max="15111" width="9" style="5" customWidth="1"/>
    <col min="15112" max="15112" width="10.375" style="5" customWidth="1"/>
    <col min="15113" max="15113" width="9.75" style="5" bestFit="1" customWidth="1"/>
    <col min="15114" max="15114" width="6.125" style="5" customWidth="1"/>
    <col min="15115" max="15115" width="9.5" style="5" bestFit="1" customWidth="1"/>
    <col min="15116" max="15116" width="8.375" style="5" customWidth="1"/>
    <col min="15117" max="15117" width="17.125" style="5" bestFit="1" customWidth="1"/>
    <col min="15118" max="15118" width="16.25" style="5" bestFit="1" customWidth="1"/>
    <col min="15119" max="15119" width="11.375" style="5" bestFit="1" customWidth="1"/>
    <col min="15120" max="15120" width="9.625" style="5" customWidth="1"/>
    <col min="15121" max="15121" width="13.25" style="5" bestFit="1" customWidth="1"/>
    <col min="15122" max="15122" width="10.125" style="5" customWidth="1"/>
    <col min="15123" max="15356" width="9" style="5"/>
    <col min="15357" max="15357" width="16.25" style="5" customWidth="1"/>
    <col min="15358" max="15358" width="4.625" style="5" bestFit="1" customWidth="1"/>
    <col min="15359" max="15359" width="26.875" style="5" customWidth="1"/>
    <col min="15360" max="15360" width="12.75" style="5" bestFit="1" customWidth="1"/>
    <col min="15361" max="15361" width="8.625" style="5" bestFit="1" customWidth="1"/>
    <col min="15362" max="15362" width="8.5" style="5" bestFit="1" customWidth="1"/>
    <col min="15363" max="15363" width="10.625" style="5" bestFit="1" customWidth="1"/>
    <col min="15364" max="15364" width="10" style="5" bestFit="1" customWidth="1"/>
    <col min="15365" max="15365" width="12.5" style="5" bestFit="1" customWidth="1"/>
    <col min="15366" max="15366" width="7.125" style="5" customWidth="1"/>
    <col min="15367" max="15367" width="9" style="5" customWidth="1"/>
    <col min="15368" max="15368" width="10.375" style="5" customWidth="1"/>
    <col min="15369" max="15369" width="9.75" style="5" bestFit="1" customWidth="1"/>
    <col min="15370" max="15370" width="6.125" style="5" customWidth="1"/>
    <col min="15371" max="15371" width="9.5" style="5" bestFit="1" customWidth="1"/>
    <col min="15372" max="15372" width="8.375" style="5" customWidth="1"/>
    <col min="15373" max="15373" width="17.125" style="5" bestFit="1" customWidth="1"/>
    <col min="15374" max="15374" width="16.25" style="5" bestFit="1" customWidth="1"/>
    <col min="15375" max="15375" width="11.375" style="5" bestFit="1" customWidth="1"/>
    <col min="15376" max="15376" width="9.625" style="5" customWidth="1"/>
    <col min="15377" max="15377" width="13.25" style="5" bestFit="1" customWidth="1"/>
    <col min="15378" max="15378" width="10.125" style="5" customWidth="1"/>
    <col min="15379" max="15612" width="9" style="5"/>
    <col min="15613" max="15613" width="16.25" style="5" customWidth="1"/>
    <col min="15614" max="15614" width="4.625" style="5" bestFit="1" customWidth="1"/>
    <col min="15615" max="15615" width="26.875" style="5" customWidth="1"/>
    <col min="15616" max="15616" width="12.75" style="5" bestFit="1" customWidth="1"/>
    <col min="15617" max="15617" width="8.625" style="5" bestFit="1" customWidth="1"/>
    <col min="15618" max="15618" width="8.5" style="5" bestFit="1" customWidth="1"/>
    <col min="15619" max="15619" width="10.625" style="5" bestFit="1" customWidth="1"/>
    <col min="15620" max="15620" width="10" style="5" bestFit="1" customWidth="1"/>
    <col min="15621" max="15621" width="12.5" style="5" bestFit="1" customWidth="1"/>
    <col min="15622" max="15622" width="7.125" style="5" customWidth="1"/>
    <col min="15623" max="15623" width="9" style="5" customWidth="1"/>
    <col min="15624" max="15624" width="10.375" style="5" customWidth="1"/>
    <col min="15625" max="15625" width="9.75" style="5" bestFit="1" customWidth="1"/>
    <col min="15626" max="15626" width="6.125" style="5" customWidth="1"/>
    <col min="15627" max="15627" width="9.5" style="5" bestFit="1" customWidth="1"/>
    <col min="15628" max="15628" width="8.375" style="5" customWidth="1"/>
    <col min="15629" max="15629" width="17.125" style="5" bestFit="1" customWidth="1"/>
    <col min="15630" max="15630" width="16.25" style="5" bestFit="1" customWidth="1"/>
    <col min="15631" max="15631" width="11.375" style="5" bestFit="1" customWidth="1"/>
    <col min="15632" max="15632" width="9.625" style="5" customWidth="1"/>
    <col min="15633" max="15633" width="13.25" style="5" bestFit="1" customWidth="1"/>
    <col min="15634" max="15634" width="10.125" style="5" customWidth="1"/>
    <col min="15635" max="15868" width="9" style="5"/>
    <col min="15869" max="15869" width="16.25" style="5" customWidth="1"/>
    <col min="15870" max="15870" width="4.625" style="5" bestFit="1" customWidth="1"/>
    <col min="15871" max="15871" width="26.875" style="5" customWidth="1"/>
    <col min="15872" max="15872" width="12.75" style="5" bestFit="1" customWidth="1"/>
    <col min="15873" max="15873" width="8.625" style="5" bestFit="1" customWidth="1"/>
    <col min="15874" max="15874" width="8.5" style="5" bestFit="1" customWidth="1"/>
    <col min="15875" max="15875" width="10.625" style="5" bestFit="1" customWidth="1"/>
    <col min="15876" max="15876" width="10" style="5" bestFit="1" customWidth="1"/>
    <col min="15877" max="15877" width="12.5" style="5" bestFit="1" customWidth="1"/>
    <col min="15878" max="15878" width="7.125" style="5" customWidth="1"/>
    <col min="15879" max="15879" width="9" style="5" customWidth="1"/>
    <col min="15880" max="15880" width="10.375" style="5" customWidth="1"/>
    <col min="15881" max="15881" width="9.75" style="5" bestFit="1" customWidth="1"/>
    <col min="15882" max="15882" width="6.125" style="5" customWidth="1"/>
    <col min="15883" max="15883" width="9.5" style="5" bestFit="1" customWidth="1"/>
    <col min="15884" max="15884" width="8.375" style="5" customWidth="1"/>
    <col min="15885" max="15885" width="17.125" style="5" bestFit="1" customWidth="1"/>
    <col min="15886" max="15886" width="16.25" style="5" bestFit="1" customWidth="1"/>
    <col min="15887" max="15887" width="11.375" style="5" bestFit="1" customWidth="1"/>
    <col min="15888" max="15888" width="9.625" style="5" customWidth="1"/>
    <col min="15889" max="15889" width="13.25" style="5" bestFit="1" customWidth="1"/>
    <col min="15890" max="15890" width="10.125" style="5" customWidth="1"/>
    <col min="15891" max="16124" width="9" style="5"/>
    <col min="16125" max="16125" width="16.25" style="5" customWidth="1"/>
    <col min="16126" max="16126" width="4.625" style="5" bestFit="1" customWidth="1"/>
    <col min="16127" max="16127" width="26.875" style="5" customWidth="1"/>
    <col min="16128" max="16128" width="12.75" style="5" bestFit="1" customWidth="1"/>
    <col min="16129" max="16129" width="8.625" style="5" bestFit="1" customWidth="1"/>
    <col min="16130" max="16130" width="8.5" style="5" bestFit="1" customWidth="1"/>
    <col min="16131" max="16131" width="10.625" style="5" bestFit="1" customWidth="1"/>
    <col min="16132" max="16132" width="10" style="5" bestFit="1" customWidth="1"/>
    <col min="16133" max="16133" width="12.5" style="5" bestFit="1" customWidth="1"/>
    <col min="16134" max="16134" width="7.125" style="5" customWidth="1"/>
    <col min="16135" max="16135" width="9" style="5" customWidth="1"/>
    <col min="16136" max="16136" width="10.375" style="5" customWidth="1"/>
    <col min="16137" max="16137" width="9.75" style="5" bestFit="1" customWidth="1"/>
    <col min="16138" max="16138" width="6.125" style="5" customWidth="1"/>
    <col min="16139" max="16139" width="9.5" style="5" bestFit="1" customWidth="1"/>
    <col min="16140" max="16140" width="8.375" style="5" customWidth="1"/>
    <col min="16141" max="16141" width="17.125" style="5" bestFit="1" customWidth="1"/>
    <col min="16142" max="16142" width="16.25" style="5" bestFit="1" customWidth="1"/>
    <col min="16143" max="16143" width="11.375" style="5" bestFit="1" customWidth="1"/>
    <col min="16144" max="16144" width="9.625" style="5" customWidth="1"/>
    <col min="16145" max="16145" width="13.25" style="5" bestFit="1" customWidth="1"/>
    <col min="16146" max="16146" width="10.125" style="5" customWidth="1"/>
    <col min="16147" max="16384" width="9" style="5"/>
  </cols>
  <sheetData>
    <row r="1" spans="1:24" ht="21" customHeight="1">
      <c r="A1" s="151"/>
    </row>
    <row r="2" spans="1:24" ht="15.75">
      <c r="C2" s="197"/>
      <c r="F2" s="149"/>
      <c r="G2" s="149"/>
      <c r="H2" s="149"/>
      <c r="L2" s="614" t="s">
        <v>1236</v>
      </c>
      <c r="M2" s="9"/>
      <c r="N2" s="9"/>
      <c r="O2" s="9"/>
      <c r="P2" s="9"/>
      <c r="Q2" s="233"/>
      <c r="R2" s="233"/>
      <c r="S2" s="148"/>
      <c r="T2" s="147"/>
      <c r="U2" s="147"/>
    </row>
    <row r="3" spans="1:24" ht="19.5" customHeight="1">
      <c r="A3" s="146" t="s">
        <v>1</v>
      </c>
      <c r="N3" s="13"/>
      <c r="O3" s="13"/>
      <c r="V3" s="14" t="s">
        <v>2</v>
      </c>
    </row>
    <row r="4" spans="1:24" ht="10.5" customHeight="1" thickBot="1">
      <c r="A4" s="89" t="s">
        <v>3</v>
      </c>
      <c r="B4" s="89" t="s">
        <v>4</v>
      </c>
      <c r="C4" s="89"/>
      <c r="D4" s="89" t="s">
        <v>5</v>
      </c>
      <c r="E4" s="89" t="s">
        <v>6</v>
      </c>
      <c r="F4" s="89"/>
      <c r="G4" s="89"/>
      <c r="H4" s="89"/>
      <c r="I4" s="90" t="s">
        <v>1235</v>
      </c>
      <c r="J4" s="90" t="s">
        <v>963</v>
      </c>
      <c r="K4" s="596" t="s">
        <v>1234</v>
      </c>
      <c r="L4" s="596" t="s">
        <v>961</v>
      </c>
      <c r="M4" s="613" t="s">
        <v>960</v>
      </c>
      <c r="N4" s="612" t="s">
        <v>12</v>
      </c>
      <c r="O4" s="611"/>
      <c r="P4" s="610"/>
      <c r="Q4" s="593" t="s">
        <v>959</v>
      </c>
      <c r="R4" s="604" t="s">
        <v>14</v>
      </c>
      <c r="S4" s="604"/>
      <c r="T4" s="604"/>
      <c r="U4" s="609" t="s">
        <v>958</v>
      </c>
      <c r="V4" s="608" t="s">
        <v>1233</v>
      </c>
    </row>
    <row r="5" spans="1:24" ht="11.25" customHeight="1">
      <c r="A5" s="89"/>
      <c r="B5" s="89"/>
      <c r="C5" s="89"/>
      <c r="D5" s="89"/>
      <c r="E5" s="89"/>
      <c r="F5" s="89"/>
      <c r="G5" s="89"/>
      <c r="H5" s="89"/>
      <c r="I5" s="90"/>
      <c r="J5" s="90"/>
      <c r="K5" s="596"/>
      <c r="L5" s="596"/>
      <c r="M5" s="601"/>
      <c r="N5" s="607" t="s">
        <v>956</v>
      </c>
      <c r="O5" s="606" t="s">
        <v>18</v>
      </c>
      <c r="P5" s="605" t="s">
        <v>955</v>
      </c>
      <c r="Q5" s="593"/>
      <c r="R5" s="604"/>
      <c r="S5" s="604"/>
      <c r="T5" s="604"/>
      <c r="U5" s="598"/>
      <c r="V5" s="597"/>
    </row>
    <row r="6" spans="1:24" ht="14.25" customHeight="1">
      <c r="A6" s="89"/>
      <c r="B6" s="89"/>
      <c r="C6" s="89"/>
      <c r="D6" s="89"/>
      <c r="E6" s="89" t="s">
        <v>5</v>
      </c>
      <c r="F6" s="90" t="s">
        <v>1232</v>
      </c>
      <c r="G6" s="90" t="s">
        <v>1231</v>
      </c>
      <c r="H6" s="90" t="s">
        <v>1230</v>
      </c>
      <c r="I6" s="90"/>
      <c r="J6" s="90"/>
      <c r="K6" s="596"/>
      <c r="L6" s="596"/>
      <c r="M6" s="601"/>
      <c r="N6" s="107"/>
      <c r="O6" s="600"/>
      <c r="P6" s="143"/>
      <c r="Q6" s="593"/>
      <c r="R6" s="603" t="s">
        <v>954</v>
      </c>
      <c r="S6" s="602" t="s">
        <v>953</v>
      </c>
      <c r="T6" s="602" t="s">
        <v>25</v>
      </c>
      <c r="U6" s="598"/>
      <c r="V6" s="597"/>
    </row>
    <row r="7" spans="1:24">
      <c r="A7" s="89"/>
      <c r="B7" s="89"/>
      <c r="C7" s="89"/>
      <c r="D7" s="89"/>
      <c r="E7" s="89"/>
      <c r="F7" s="89"/>
      <c r="G7" s="89"/>
      <c r="H7" s="89"/>
      <c r="I7" s="90"/>
      <c r="J7" s="90"/>
      <c r="K7" s="596"/>
      <c r="L7" s="596"/>
      <c r="M7" s="601"/>
      <c r="N7" s="107"/>
      <c r="O7" s="600"/>
      <c r="P7" s="143"/>
      <c r="Q7" s="593"/>
      <c r="R7" s="599"/>
      <c r="S7" s="599"/>
      <c r="T7" s="599"/>
      <c r="U7" s="598"/>
      <c r="V7" s="597"/>
    </row>
    <row r="8" spans="1:24">
      <c r="A8" s="89"/>
      <c r="B8" s="89"/>
      <c r="C8" s="89"/>
      <c r="D8" s="89"/>
      <c r="E8" s="89"/>
      <c r="F8" s="89"/>
      <c r="G8" s="89"/>
      <c r="H8" s="89"/>
      <c r="I8" s="90"/>
      <c r="J8" s="90"/>
      <c r="K8" s="596"/>
      <c r="L8" s="596"/>
      <c r="M8" s="595"/>
      <c r="N8" s="108"/>
      <c r="O8" s="594"/>
      <c r="P8" s="114"/>
      <c r="Q8" s="593"/>
      <c r="R8" s="592"/>
      <c r="S8" s="592"/>
      <c r="T8" s="592"/>
      <c r="U8" s="591"/>
      <c r="V8" s="590"/>
      <c r="X8" s="126" t="s">
        <v>26</v>
      </c>
    </row>
    <row r="9" spans="1:24" ht="45" customHeight="1">
      <c r="A9" s="22" t="s">
        <v>1229</v>
      </c>
      <c r="B9" s="589" t="s">
        <v>1228</v>
      </c>
      <c r="C9" s="172" t="s">
        <v>1227</v>
      </c>
      <c r="D9" s="171" t="s">
        <v>1226</v>
      </c>
      <c r="E9" s="163" t="s">
        <v>472</v>
      </c>
      <c r="F9" s="170">
        <v>2.9980000000000002</v>
      </c>
      <c r="G9" s="163">
        <v>430</v>
      </c>
      <c r="H9" s="163">
        <v>129</v>
      </c>
      <c r="I9" s="163" t="s">
        <v>66</v>
      </c>
      <c r="J9" s="169">
        <v>3473</v>
      </c>
      <c r="K9" s="169">
        <v>7822</v>
      </c>
      <c r="L9" s="163">
        <v>4239</v>
      </c>
      <c r="M9" s="168" t="s">
        <v>470</v>
      </c>
      <c r="N9" s="167">
        <v>8.09</v>
      </c>
      <c r="O9" s="166">
        <f>IF(N9&gt;0,1/N9*37.7*68.6,"")</f>
        <v>319.68108776266996</v>
      </c>
      <c r="P9" s="588">
        <v>8.39</v>
      </c>
      <c r="Q9" s="164" t="s">
        <v>469</v>
      </c>
      <c r="R9" s="163" t="s">
        <v>468</v>
      </c>
      <c r="S9" s="163" t="s">
        <v>467</v>
      </c>
      <c r="T9" s="162"/>
      <c r="U9" s="161"/>
      <c r="V9" s="48">
        <f>IF(X9&lt;95,"",X9)</f>
        <v>96</v>
      </c>
      <c r="X9" s="126">
        <f>IFERROR(ROUNDDOWN(N9/P9*100,0),"")</f>
        <v>96</v>
      </c>
    </row>
    <row r="10" spans="1:24" ht="45" customHeight="1">
      <c r="A10" s="174"/>
      <c r="B10" s="173"/>
      <c r="C10" s="172"/>
      <c r="D10" s="171" t="s">
        <v>1225</v>
      </c>
      <c r="E10" s="163" t="s">
        <v>472</v>
      </c>
      <c r="F10" s="170">
        <v>2.9980000000000002</v>
      </c>
      <c r="G10" s="163">
        <v>430</v>
      </c>
      <c r="H10" s="163">
        <v>129</v>
      </c>
      <c r="I10" s="163" t="s">
        <v>474</v>
      </c>
      <c r="J10" s="169">
        <v>3473</v>
      </c>
      <c r="K10" s="169">
        <v>7822</v>
      </c>
      <c r="L10" s="163">
        <v>4239</v>
      </c>
      <c r="M10" s="168" t="s">
        <v>470</v>
      </c>
      <c r="N10" s="167">
        <v>8.19</v>
      </c>
      <c r="O10" s="166">
        <f>IF(N10&gt;0,1/N10*37.7*68.6,"")</f>
        <v>315.77777777777777</v>
      </c>
      <c r="P10" s="588">
        <v>8.39</v>
      </c>
      <c r="Q10" s="164" t="s">
        <v>469</v>
      </c>
      <c r="R10" s="163" t="s">
        <v>468</v>
      </c>
      <c r="S10" s="163" t="s">
        <v>467</v>
      </c>
      <c r="T10" s="162"/>
      <c r="U10" s="161"/>
      <c r="V10" s="48">
        <f>IF(X10&lt;95,"",X10)</f>
        <v>97</v>
      </c>
      <c r="X10" s="126">
        <f>IFERROR(ROUNDDOWN(N10/P10*100,0),"")</f>
        <v>97</v>
      </c>
    </row>
    <row r="11" spans="1:24" ht="45" customHeight="1">
      <c r="A11" s="174"/>
      <c r="B11" s="173"/>
      <c r="C11" s="172"/>
      <c r="D11" s="171" t="s">
        <v>1224</v>
      </c>
      <c r="E11" s="163" t="s">
        <v>472</v>
      </c>
      <c r="F11" s="170">
        <v>2.9980000000000002</v>
      </c>
      <c r="G11" s="163">
        <v>430</v>
      </c>
      <c r="H11" s="163">
        <v>129</v>
      </c>
      <c r="I11" s="163" t="s">
        <v>474</v>
      </c>
      <c r="J11" s="169">
        <v>3473</v>
      </c>
      <c r="K11" s="169">
        <v>7822</v>
      </c>
      <c r="L11" s="163">
        <v>4239</v>
      </c>
      <c r="M11" s="168" t="s">
        <v>470</v>
      </c>
      <c r="N11" s="167">
        <v>8.02</v>
      </c>
      <c r="O11" s="166">
        <f>IF(N11&gt;0,1/N11*37.7*68.6,"")</f>
        <v>322.47132169576065</v>
      </c>
      <c r="P11" s="588">
        <v>8.39</v>
      </c>
      <c r="Q11" s="164" t="s">
        <v>475</v>
      </c>
      <c r="R11" s="163" t="s">
        <v>468</v>
      </c>
      <c r="S11" s="163" t="s">
        <v>467</v>
      </c>
      <c r="T11" s="162"/>
      <c r="U11" s="161"/>
      <c r="V11" s="48">
        <f>IF(X11&lt;95,"",X11)</f>
        <v>95</v>
      </c>
      <c r="X11" s="126">
        <f>IFERROR(ROUNDDOWN(N11/P11*100,0),"")</f>
        <v>95</v>
      </c>
    </row>
    <row r="12" spans="1:24" ht="45" customHeight="1">
      <c r="A12" s="174"/>
      <c r="B12" s="173"/>
      <c r="C12" s="172"/>
      <c r="D12" s="171" t="s">
        <v>1224</v>
      </c>
      <c r="E12" s="163" t="s">
        <v>472</v>
      </c>
      <c r="F12" s="170">
        <v>2.9980000000000002</v>
      </c>
      <c r="G12" s="163">
        <v>430</v>
      </c>
      <c r="H12" s="163">
        <v>129</v>
      </c>
      <c r="I12" s="163" t="s">
        <v>471</v>
      </c>
      <c r="J12" s="169">
        <v>3473</v>
      </c>
      <c r="K12" s="169">
        <v>7822</v>
      </c>
      <c r="L12" s="163">
        <v>4239</v>
      </c>
      <c r="M12" s="168" t="s">
        <v>470</v>
      </c>
      <c r="N12" s="167">
        <v>7.94</v>
      </c>
      <c r="O12" s="166">
        <f>IF(N12&gt;0,1/N12*37.7*68.6,"")</f>
        <v>325.72040302266998</v>
      </c>
      <c r="P12" s="588">
        <v>8.39</v>
      </c>
      <c r="Q12" s="164" t="s">
        <v>475</v>
      </c>
      <c r="R12" s="163" t="s">
        <v>468</v>
      </c>
      <c r="S12" s="163" t="s">
        <v>467</v>
      </c>
      <c r="T12" s="162"/>
      <c r="U12" s="161"/>
      <c r="V12" s="48" t="str">
        <f>IF(X12&lt;95,"",X12)</f>
        <v/>
      </c>
      <c r="X12" s="126">
        <f>IFERROR(ROUNDDOWN(N12/P12*100,0),"")</f>
        <v>94</v>
      </c>
    </row>
    <row r="13" spans="1:24" ht="45" customHeight="1">
      <c r="A13" s="174"/>
      <c r="B13" s="173"/>
      <c r="C13" s="172"/>
      <c r="D13" s="171" t="s">
        <v>1223</v>
      </c>
      <c r="E13" s="163" t="s">
        <v>472</v>
      </c>
      <c r="F13" s="170">
        <v>2.9980000000000002</v>
      </c>
      <c r="G13" s="163">
        <v>430</v>
      </c>
      <c r="H13" s="163">
        <v>129</v>
      </c>
      <c r="I13" s="163" t="s">
        <v>471</v>
      </c>
      <c r="J13" s="169">
        <v>3473</v>
      </c>
      <c r="K13" s="169">
        <v>7822</v>
      </c>
      <c r="L13" s="163">
        <v>4239</v>
      </c>
      <c r="M13" s="168" t="s">
        <v>470</v>
      </c>
      <c r="N13" s="167">
        <v>8.09</v>
      </c>
      <c r="O13" s="166">
        <f>IF(N13&gt;0,1/N13*37.7*68.6,"")</f>
        <v>319.68108776266996</v>
      </c>
      <c r="P13" s="588">
        <v>8.39</v>
      </c>
      <c r="Q13" s="164" t="s">
        <v>469</v>
      </c>
      <c r="R13" s="163" t="s">
        <v>468</v>
      </c>
      <c r="S13" s="163" t="s">
        <v>467</v>
      </c>
      <c r="T13" s="162"/>
      <c r="U13" s="161"/>
      <c r="V13" s="48">
        <f>IF(X13&lt;95,"",X13)</f>
        <v>96</v>
      </c>
      <c r="X13" s="126">
        <f>IFERROR(ROUNDDOWN(N13/P13*100,0),"")</f>
        <v>96</v>
      </c>
    </row>
    <row r="14" spans="1:24" ht="45" customHeight="1">
      <c r="A14" s="174"/>
      <c r="B14" s="173"/>
      <c r="C14" s="172"/>
      <c r="D14" s="171" t="s">
        <v>1222</v>
      </c>
      <c r="E14" s="163" t="s">
        <v>472</v>
      </c>
      <c r="F14" s="170">
        <v>2.9980000000000002</v>
      </c>
      <c r="G14" s="163">
        <v>430</v>
      </c>
      <c r="H14" s="163">
        <v>129</v>
      </c>
      <c r="I14" s="163" t="s">
        <v>474</v>
      </c>
      <c r="J14" s="169">
        <v>3473</v>
      </c>
      <c r="K14" s="169">
        <v>7822</v>
      </c>
      <c r="L14" s="163">
        <v>4239</v>
      </c>
      <c r="M14" s="168" t="s">
        <v>470</v>
      </c>
      <c r="N14" s="167">
        <v>8.19</v>
      </c>
      <c r="O14" s="166">
        <f>IF(N14&gt;0,1/N14*37.7*68.6,"")</f>
        <v>315.77777777777777</v>
      </c>
      <c r="P14" s="588">
        <v>8.39</v>
      </c>
      <c r="Q14" s="164" t="s">
        <v>469</v>
      </c>
      <c r="R14" s="163" t="s">
        <v>468</v>
      </c>
      <c r="S14" s="163" t="s">
        <v>467</v>
      </c>
      <c r="T14" s="162"/>
      <c r="U14" s="161"/>
      <c r="V14" s="48">
        <f>IF(X14&lt;95,"",X14)</f>
        <v>97</v>
      </c>
      <c r="X14" s="126">
        <f>IFERROR(ROUNDDOWN(N14/P14*100,0),"")</f>
        <v>97</v>
      </c>
    </row>
    <row r="15" spans="1:24" ht="45" customHeight="1">
      <c r="A15" s="174"/>
      <c r="B15" s="173"/>
      <c r="C15" s="172"/>
      <c r="D15" s="171" t="s">
        <v>1222</v>
      </c>
      <c r="E15" s="163" t="s">
        <v>472</v>
      </c>
      <c r="F15" s="170">
        <v>2.9980000000000002</v>
      </c>
      <c r="G15" s="163">
        <v>430</v>
      </c>
      <c r="H15" s="163">
        <v>129</v>
      </c>
      <c r="I15" s="163" t="s">
        <v>471</v>
      </c>
      <c r="J15" s="169">
        <v>3473</v>
      </c>
      <c r="K15" s="169">
        <v>7822</v>
      </c>
      <c r="L15" s="163">
        <v>4239</v>
      </c>
      <c r="M15" s="168" t="s">
        <v>470</v>
      </c>
      <c r="N15" s="167">
        <v>8.19</v>
      </c>
      <c r="O15" s="166">
        <f>IF(N15&gt;0,1/N15*37.7*68.6,"")</f>
        <v>315.77777777777777</v>
      </c>
      <c r="P15" s="588">
        <v>8.39</v>
      </c>
      <c r="Q15" s="164" t="s">
        <v>469</v>
      </c>
      <c r="R15" s="163" t="s">
        <v>468</v>
      </c>
      <c r="S15" s="163" t="s">
        <v>467</v>
      </c>
      <c r="T15" s="162"/>
      <c r="U15" s="161"/>
      <c r="V15" s="48">
        <f>IF(X15&lt;95,"",X15)</f>
        <v>97</v>
      </c>
      <c r="X15" s="126">
        <f>IFERROR(ROUNDDOWN(N15/P15*100,0),"")</f>
        <v>97</v>
      </c>
    </row>
    <row r="16" spans="1:24" ht="45" customHeight="1">
      <c r="A16" s="174"/>
      <c r="B16" s="173"/>
      <c r="C16" s="172"/>
      <c r="D16" s="171" t="s">
        <v>1221</v>
      </c>
      <c r="E16" s="163" t="s">
        <v>472</v>
      </c>
      <c r="F16" s="170">
        <v>2.9980000000000002</v>
      </c>
      <c r="G16" s="163">
        <v>430</v>
      </c>
      <c r="H16" s="163">
        <v>129</v>
      </c>
      <c r="I16" s="163" t="s">
        <v>66</v>
      </c>
      <c r="J16" s="169">
        <v>3473</v>
      </c>
      <c r="K16" s="169">
        <v>7822</v>
      </c>
      <c r="L16" s="163">
        <v>4239</v>
      </c>
      <c r="M16" s="168" t="s">
        <v>470</v>
      </c>
      <c r="N16" s="167">
        <v>8.09</v>
      </c>
      <c r="O16" s="166">
        <f>IF(N16&gt;0,1/N16*37.7*68.6,"")</f>
        <v>319.68108776266996</v>
      </c>
      <c r="P16" s="588">
        <v>8.39</v>
      </c>
      <c r="Q16" s="164" t="s">
        <v>469</v>
      </c>
      <c r="R16" s="163" t="s">
        <v>468</v>
      </c>
      <c r="S16" s="163" t="s">
        <v>467</v>
      </c>
      <c r="T16" s="162"/>
      <c r="U16" s="161"/>
      <c r="V16" s="48">
        <f>IF(X16&lt;95,"",X16)</f>
        <v>96</v>
      </c>
      <c r="X16" s="126">
        <f>IFERROR(ROUNDDOWN(N16/P16*100,0),"")</f>
        <v>96</v>
      </c>
    </row>
    <row r="17" spans="1:24" ht="45" customHeight="1">
      <c r="A17" s="174"/>
      <c r="B17" s="173"/>
      <c r="C17" s="172"/>
      <c r="D17" s="171" t="s">
        <v>1220</v>
      </c>
      <c r="E17" s="163" t="s">
        <v>472</v>
      </c>
      <c r="F17" s="170">
        <v>2.9980000000000002</v>
      </c>
      <c r="G17" s="163">
        <v>430</v>
      </c>
      <c r="H17" s="163">
        <v>129</v>
      </c>
      <c r="I17" s="163" t="s">
        <v>474</v>
      </c>
      <c r="J17" s="169">
        <v>3473</v>
      </c>
      <c r="K17" s="169">
        <v>7822</v>
      </c>
      <c r="L17" s="163">
        <v>4239</v>
      </c>
      <c r="M17" s="168" t="s">
        <v>470</v>
      </c>
      <c r="N17" s="167">
        <v>8.09</v>
      </c>
      <c r="O17" s="166">
        <f>IF(N17&gt;0,1/N17*37.7*68.6,"")</f>
        <v>319.68108776266996</v>
      </c>
      <c r="P17" s="588">
        <v>8.39</v>
      </c>
      <c r="Q17" s="164" t="s">
        <v>469</v>
      </c>
      <c r="R17" s="163" t="s">
        <v>468</v>
      </c>
      <c r="S17" s="163" t="s">
        <v>467</v>
      </c>
      <c r="T17" s="162"/>
      <c r="U17" s="161"/>
      <c r="V17" s="48">
        <f>IF(X17&lt;95,"",X17)</f>
        <v>96</v>
      </c>
      <c r="X17" s="126">
        <f>IFERROR(ROUNDDOWN(N17/P17*100,0),"")</f>
        <v>96</v>
      </c>
    </row>
    <row r="18" spans="1:24" ht="45" customHeight="1">
      <c r="A18" s="174"/>
      <c r="B18" s="173"/>
      <c r="C18" s="172"/>
      <c r="D18" s="171" t="s">
        <v>1220</v>
      </c>
      <c r="E18" s="163" t="s">
        <v>472</v>
      </c>
      <c r="F18" s="170">
        <v>2.9980000000000002</v>
      </c>
      <c r="G18" s="163">
        <v>430</v>
      </c>
      <c r="H18" s="163">
        <v>129</v>
      </c>
      <c r="I18" s="163" t="s">
        <v>66</v>
      </c>
      <c r="J18" s="169">
        <v>3473</v>
      </c>
      <c r="K18" s="169">
        <v>7822</v>
      </c>
      <c r="L18" s="163">
        <v>4239</v>
      </c>
      <c r="M18" s="168" t="s">
        <v>470</v>
      </c>
      <c r="N18" s="167">
        <v>8.09</v>
      </c>
      <c r="O18" s="166">
        <f>IF(N18&gt;0,1/N18*37.7*68.6,"")</f>
        <v>319.68108776266996</v>
      </c>
      <c r="P18" s="588">
        <v>8.39</v>
      </c>
      <c r="Q18" s="164" t="s">
        <v>469</v>
      </c>
      <c r="R18" s="163" t="s">
        <v>468</v>
      </c>
      <c r="S18" s="163" t="s">
        <v>467</v>
      </c>
      <c r="T18" s="162"/>
      <c r="U18" s="161"/>
      <c r="V18" s="48">
        <f>IF(X18&lt;95,"",X18)</f>
        <v>96</v>
      </c>
      <c r="X18" s="126">
        <f>IFERROR(ROUNDDOWN(N18/P18*100,0),"")</f>
        <v>96</v>
      </c>
    </row>
    <row r="19" spans="1:24" ht="45" customHeight="1">
      <c r="A19" s="174"/>
      <c r="B19" s="173"/>
      <c r="C19" s="172"/>
      <c r="D19" s="171" t="s">
        <v>1219</v>
      </c>
      <c r="E19" s="163" t="s">
        <v>472</v>
      </c>
      <c r="F19" s="170">
        <v>2.9980000000000002</v>
      </c>
      <c r="G19" s="163">
        <v>430</v>
      </c>
      <c r="H19" s="163">
        <v>110</v>
      </c>
      <c r="I19" s="163" t="s">
        <v>474</v>
      </c>
      <c r="J19" s="169">
        <v>2496</v>
      </c>
      <c r="K19" s="169">
        <v>4661</v>
      </c>
      <c r="L19" s="163">
        <v>2000</v>
      </c>
      <c r="M19" s="168" t="s">
        <v>470</v>
      </c>
      <c r="N19" s="167">
        <v>11.76</v>
      </c>
      <c r="O19" s="166">
        <f>IF(N19&gt;0,1/N19*37.7*68.6,"")</f>
        <v>219.91666666666666</v>
      </c>
      <c r="P19" s="215">
        <v>11.93</v>
      </c>
      <c r="Q19" s="164" t="s">
        <v>469</v>
      </c>
      <c r="R19" s="163" t="s">
        <v>468</v>
      </c>
      <c r="S19" s="163" t="s">
        <v>467</v>
      </c>
      <c r="T19" s="162"/>
      <c r="U19" s="161"/>
      <c r="V19" s="48">
        <f>IF(X19&lt;95,"",X19)</f>
        <v>98</v>
      </c>
      <c r="X19" s="126">
        <f>IFERROR(ROUNDDOWN(N19/P19*100,0),"")</f>
        <v>98</v>
      </c>
    </row>
    <row r="20" spans="1:24" ht="45" customHeight="1">
      <c r="A20" s="174"/>
      <c r="B20" s="173"/>
      <c r="C20" s="172"/>
      <c r="D20" s="171" t="s">
        <v>1219</v>
      </c>
      <c r="E20" s="163" t="s">
        <v>472</v>
      </c>
      <c r="F20" s="170">
        <v>2.9980000000000002</v>
      </c>
      <c r="G20" s="163">
        <v>430</v>
      </c>
      <c r="H20" s="163">
        <v>110</v>
      </c>
      <c r="I20" s="163" t="s">
        <v>471</v>
      </c>
      <c r="J20" s="169">
        <v>2496</v>
      </c>
      <c r="K20" s="169">
        <v>4661</v>
      </c>
      <c r="L20" s="163">
        <v>2000</v>
      </c>
      <c r="M20" s="168" t="s">
        <v>470</v>
      </c>
      <c r="N20" s="167">
        <v>11.62</v>
      </c>
      <c r="O20" s="166">
        <f>IF(N20&gt;0,1/N20*37.7*68.6,"")</f>
        <v>222.56626506024099</v>
      </c>
      <c r="P20" s="215">
        <v>11.93</v>
      </c>
      <c r="Q20" s="164" t="s">
        <v>469</v>
      </c>
      <c r="R20" s="163" t="s">
        <v>468</v>
      </c>
      <c r="S20" s="163" t="s">
        <v>467</v>
      </c>
      <c r="T20" s="162"/>
      <c r="U20" s="161"/>
      <c r="V20" s="48">
        <f>IF(X20&lt;95,"",X20)</f>
        <v>97</v>
      </c>
      <c r="X20" s="126">
        <f>IFERROR(ROUNDDOWN(N20/P20*100,0),"")</f>
        <v>97</v>
      </c>
    </row>
    <row r="21" spans="1:24" ht="45" customHeight="1">
      <c r="A21" s="174"/>
      <c r="B21" s="173"/>
      <c r="C21" s="172"/>
      <c r="D21" s="171" t="s">
        <v>1218</v>
      </c>
      <c r="E21" s="163" t="s">
        <v>472</v>
      </c>
      <c r="F21" s="170">
        <v>2.9980000000000002</v>
      </c>
      <c r="G21" s="163">
        <v>430</v>
      </c>
      <c r="H21" s="163">
        <v>110</v>
      </c>
      <c r="I21" s="163" t="s">
        <v>474</v>
      </c>
      <c r="J21" s="169">
        <v>2496</v>
      </c>
      <c r="K21" s="169">
        <v>4661</v>
      </c>
      <c r="L21" s="163">
        <v>2000</v>
      </c>
      <c r="M21" s="168" t="s">
        <v>470</v>
      </c>
      <c r="N21" s="177">
        <v>11.76</v>
      </c>
      <c r="O21" s="166">
        <f>IF(N21&gt;0,1/N21*37.7*68.6,"")</f>
        <v>219.91666666666666</v>
      </c>
      <c r="P21" s="588">
        <v>11.93</v>
      </c>
      <c r="Q21" s="164" t="s">
        <v>469</v>
      </c>
      <c r="R21" s="163" t="s">
        <v>468</v>
      </c>
      <c r="S21" s="163" t="s">
        <v>467</v>
      </c>
      <c r="T21" s="162"/>
      <c r="U21" s="161"/>
      <c r="V21" s="48">
        <f>IF(X21&lt;95,"",X21)</f>
        <v>98</v>
      </c>
      <c r="X21" s="126">
        <f>IFERROR(ROUNDDOWN(N21/P21*100,0),"")</f>
        <v>98</v>
      </c>
    </row>
    <row r="22" spans="1:24" ht="45" customHeight="1">
      <c r="A22" s="174"/>
      <c r="B22" s="173"/>
      <c r="C22" s="172"/>
      <c r="D22" s="171" t="s">
        <v>1218</v>
      </c>
      <c r="E22" s="163" t="s">
        <v>472</v>
      </c>
      <c r="F22" s="170">
        <v>2.9980000000000002</v>
      </c>
      <c r="G22" s="163">
        <v>430</v>
      </c>
      <c r="H22" s="163">
        <v>110</v>
      </c>
      <c r="I22" s="163" t="s">
        <v>471</v>
      </c>
      <c r="J22" s="169">
        <v>2496</v>
      </c>
      <c r="K22" s="169">
        <v>4661</v>
      </c>
      <c r="L22" s="163">
        <v>2000</v>
      </c>
      <c r="M22" s="168" t="s">
        <v>470</v>
      </c>
      <c r="N22" s="177">
        <v>11.62</v>
      </c>
      <c r="O22" s="166">
        <f>IF(N22&gt;0,1/N22*37.7*68.6,"")</f>
        <v>222.56626506024099</v>
      </c>
      <c r="P22" s="588">
        <v>11.93</v>
      </c>
      <c r="Q22" s="164" t="s">
        <v>469</v>
      </c>
      <c r="R22" s="163" t="s">
        <v>468</v>
      </c>
      <c r="S22" s="163" t="s">
        <v>467</v>
      </c>
      <c r="T22" s="162"/>
      <c r="U22" s="161"/>
      <c r="V22" s="48">
        <f>IF(X22&lt;95,"",X22)</f>
        <v>97</v>
      </c>
      <c r="X22" s="126">
        <f>IFERROR(ROUNDDOWN(N22/P22*100,0),"")</f>
        <v>97</v>
      </c>
    </row>
    <row r="23" spans="1:24" ht="45" customHeight="1">
      <c r="A23" s="174"/>
      <c r="B23" s="173"/>
      <c r="C23" s="172"/>
      <c r="D23" s="171" t="s">
        <v>1218</v>
      </c>
      <c r="E23" s="163" t="s">
        <v>472</v>
      </c>
      <c r="F23" s="170">
        <v>2.9980000000000002</v>
      </c>
      <c r="G23" s="163">
        <v>430</v>
      </c>
      <c r="H23" s="163">
        <v>110</v>
      </c>
      <c r="I23" s="163" t="s">
        <v>474</v>
      </c>
      <c r="J23" s="169">
        <v>2750</v>
      </c>
      <c r="K23" s="169">
        <v>5914</v>
      </c>
      <c r="L23" s="163">
        <v>2999</v>
      </c>
      <c r="M23" s="168" t="s">
        <v>470</v>
      </c>
      <c r="N23" s="167">
        <v>10.39</v>
      </c>
      <c r="O23" s="166">
        <f>IF(N23&gt;0,1/N23*37.7*68.6,"")</f>
        <v>248.91434071222329</v>
      </c>
      <c r="P23" s="588">
        <v>10.59</v>
      </c>
      <c r="Q23" s="164" t="s">
        <v>469</v>
      </c>
      <c r="R23" s="163" t="s">
        <v>468</v>
      </c>
      <c r="S23" s="163" t="s">
        <v>467</v>
      </c>
      <c r="T23" s="162"/>
      <c r="U23" s="161"/>
      <c r="V23" s="48">
        <f>IF(X23&lt;95,"",X23)</f>
        <v>98</v>
      </c>
      <c r="X23" s="126">
        <f>IFERROR(ROUNDDOWN(N23/P23*100,0),"")</f>
        <v>98</v>
      </c>
    </row>
    <row r="24" spans="1:24" ht="45" customHeight="1">
      <c r="A24" s="174"/>
      <c r="B24" s="173"/>
      <c r="C24" s="172"/>
      <c r="D24" s="171" t="s">
        <v>1218</v>
      </c>
      <c r="E24" s="163" t="s">
        <v>472</v>
      </c>
      <c r="F24" s="170">
        <v>2.9980000000000002</v>
      </c>
      <c r="G24" s="163">
        <v>430</v>
      </c>
      <c r="H24" s="163">
        <v>110</v>
      </c>
      <c r="I24" s="163" t="s">
        <v>471</v>
      </c>
      <c r="J24" s="169">
        <v>2750</v>
      </c>
      <c r="K24" s="169">
        <v>5914</v>
      </c>
      <c r="L24" s="163">
        <v>2999</v>
      </c>
      <c r="M24" s="168" t="s">
        <v>470</v>
      </c>
      <c r="N24" s="167">
        <v>10.36</v>
      </c>
      <c r="O24" s="166">
        <f>IF(N24&gt;0,1/N24*37.7*68.6,"")</f>
        <v>249.63513513513513</v>
      </c>
      <c r="P24" s="588">
        <v>10.59</v>
      </c>
      <c r="Q24" s="164" t="s">
        <v>469</v>
      </c>
      <c r="R24" s="163" t="s">
        <v>468</v>
      </c>
      <c r="S24" s="163" t="s">
        <v>467</v>
      </c>
      <c r="T24" s="162"/>
      <c r="U24" s="161"/>
      <c r="V24" s="48">
        <f>IF(X24&lt;95,"",X24)</f>
        <v>97</v>
      </c>
      <c r="X24" s="126">
        <f>IFERROR(ROUNDDOWN(N24/P24*100,0),"")</f>
        <v>97</v>
      </c>
    </row>
    <row r="25" spans="1:24" ht="45" customHeight="1">
      <c r="A25" s="174"/>
      <c r="B25" s="173"/>
      <c r="C25" s="172"/>
      <c r="D25" s="171" t="s">
        <v>1217</v>
      </c>
      <c r="E25" s="163" t="s">
        <v>472</v>
      </c>
      <c r="F25" s="170">
        <v>2.9980000000000002</v>
      </c>
      <c r="G25" s="163">
        <v>430</v>
      </c>
      <c r="H25" s="163">
        <v>96</v>
      </c>
      <c r="I25" s="163" t="s">
        <v>474</v>
      </c>
      <c r="J25" s="169">
        <v>2496</v>
      </c>
      <c r="K25" s="169">
        <v>4661</v>
      </c>
      <c r="L25" s="163">
        <v>2000</v>
      </c>
      <c r="M25" s="168" t="s">
        <v>470</v>
      </c>
      <c r="N25" s="167">
        <v>11.83</v>
      </c>
      <c r="O25" s="166">
        <f>IF(N25&gt;0,1/N25*37.7*68.6,"")</f>
        <v>218.61538461538461</v>
      </c>
      <c r="P25" s="588">
        <v>11.93</v>
      </c>
      <c r="Q25" s="164" t="s">
        <v>469</v>
      </c>
      <c r="R25" s="163" t="s">
        <v>468</v>
      </c>
      <c r="S25" s="163" t="s">
        <v>108</v>
      </c>
      <c r="T25" s="162"/>
      <c r="U25" s="161"/>
      <c r="V25" s="48">
        <f>IF(X25&lt;95,"",X25)</f>
        <v>99</v>
      </c>
      <c r="X25" s="126">
        <f>IFERROR(ROUNDDOWN(N25/P25*100,0),"")</f>
        <v>99</v>
      </c>
    </row>
    <row r="26" spans="1:24" ht="45" customHeight="1">
      <c r="A26" s="174"/>
      <c r="B26" s="173"/>
      <c r="C26" s="172"/>
      <c r="D26" s="171" t="s">
        <v>1216</v>
      </c>
      <c r="E26" s="163" t="s">
        <v>472</v>
      </c>
      <c r="F26" s="170">
        <v>2.9980000000000002</v>
      </c>
      <c r="G26" s="163">
        <v>430</v>
      </c>
      <c r="H26" s="163">
        <v>110</v>
      </c>
      <c r="I26" s="163" t="s">
        <v>474</v>
      </c>
      <c r="J26" s="169">
        <v>2496</v>
      </c>
      <c r="K26" s="169">
        <v>4661</v>
      </c>
      <c r="L26" s="163">
        <v>2000</v>
      </c>
      <c r="M26" s="168" t="s">
        <v>470</v>
      </c>
      <c r="N26" s="167">
        <v>11.4</v>
      </c>
      <c r="O26" s="166">
        <f>IF(N26&gt;0,1/N26*37.7*68.6,"")</f>
        <v>226.8614035087719</v>
      </c>
      <c r="P26" s="588">
        <v>11.93</v>
      </c>
      <c r="Q26" s="164" t="s">
        <v>469</v>
      </c>
      <c r="R26" s="163" t="s">
        <v>468</v>
      </c>
      <c r="S26" s="163" t="s">
        <v>108</v>
      </c>
      <c r="T26" s="162"/>
      <c r="U26" s="161"/>
      <c r="V26" s="48">
        <f>IF(X26&lt;95,"",X26)</f>
        <v>95</v>
      </c>
      <c r="X26" s="126">
        <f>IFERROR(ROUNDDOWN(N26/P26*100,0),"")</f>
        <v>95</v>
      </c>
    </row>
    <row r="27" spans="1:24" ht="45" customHeight="1">
      <c r="A27" s="174"/>
      <c r="B27" s="173"/>
      <c r="C27" s="172"/>
      <c r="D27" s="171" t="s">
        <v>1216</v>
      </c>
      <c r="E27" s="163" t="s">
        <v>472</v>
      </c>
      <c r="F27" s="170">
        <v>2.9980000000000002</v>
      </c>
      <c r="G27" s="163">
        <v>430</v>
      </c>
      <c r="H27" s="163">
        <v>110</v>
      </c>
      <c r="I27" s="163" t="s">
        <v>474</v>
      </c>
      <c r="J27" s="169">
        <v>2750</v>
      </c>
      <c r="K27" s="169">
        <v>5914</v>
      </c>
      <c r="L27" s="163">
        <v>2999</v>
      </c>
      <c r="M27" s="168" t="s">
        <v>470</v>
      </c>
      <c r="N27" s="167">
        <v>10.39</v>
      </c>
      <c r="O27" s="166">
        <f>IF(N27&gt;0,1/N27*37.7*68.6,"")</f>
        <v>248.91434071222329</v>
      </c>
      <c r="P27" s="588">
        <v>10.59</v>
      </c>
      <c r="Q27" s="164" t="s">
        <v>469</v>
      </c>
      <c r="R27" s="163" t="s">
        <v>468</v>
      </c>
      <c r="S27" s="163" t="s">
        <v>108</v>
      </c>
      <c r="T27" s="162"/>
      <c r="U27" s="161"/>
      <c r="V27" s="48">
        <f>IF(X27&lt;95,"",X27)</f>
        <v>98</v>
      </c>
      <c r="X27" s="126">
        <f>IFERROR(ROUNDDOWN(N27/P27*100,0),"")</f>
        <v>98</v>
      </c>
    </row>
    <row r="28" spans="1:24" ht="45" customHeight="1">
      <c r="A28" s="174"/>
      <c r="B28" s="173"/>
      <c r="C28" s="172"/>
      <c r="D28" s="171" t="s">
        <v>1215</v>
      </c>
      <c r="E28" s="163" t="s">
        <v>472</v>
      </c>
      <c r="F28" s="170">
        <v>2.9980000000000002</v>
      </c>
      <c r="G28" s="163">
        <v>430</v>
      </c>
      <c r="H28" s="163">
        <v>96</v>
      </c>
      <c r="I28" s="163" t="s">
        <v>474</v>
      </c>
      <c r="J28" s="169">
        <v>2496</v>
      </c>
      <c r="K28" s="169">
        <v>4661</v>
      </c>
      <c r="L28" s="163">
        <v>2000</v>
      </c>
      <c r="M28" s="168" t="s">
        <v>470</v>
      </c>
      <c r="N28" s="167">
        <v>11.83</v>
      </c>
      <c r="O28" s="166">
        <f>IF(N28&gt;0,1/N28*37.7*68.6,"")</f>
        <v>218.61538461538461</v>
      </c>
      <c r="P28" s="588">
        <v>11.93</v>
      </c>
      <c r="Q28" s="164" t="s">
        <v>469</v>
      </c>
      <c r="R28" s="163" t="s">
        <v>468</v>
      </c>
      <c r="S28" s="163" t="s">
        <v>467</v>
      </c>
      <c r="T28" s="162"/>
      <c r="U28" s="161"/>
      <c r="V28" s="48">
        <f>IF(X28&lt;95,"",X28)</f>
        <v>99</v>
      </c>
      <c r="X28" s="126">
        <f>IFERROR(ROUNDDOWN(N28/P28*100,0),"")</f>
        <v>99</v>
      </c>
    </row>
    <row r="29" spans="1:24" ht="45" customHeight="1">
      <c r="A29" s="174"/>
      <c r="B29" s="173"/>
      <c r="C29" s="172"/>
      <c r="D29" s="171" t="s">
        <v>1215</v>
      </c>
      <c r="E29" s="163" t="s">
        <v>472</v>
      </c>
      <c r="F29" s="170">
        <v>2.9980000000000002</v>
      </c>
      <c r="G29" s="163">
        <v>430</v>
      </c>
      <c r="H29" s="163">
        <v>96</v>
      </c>
      <c r="I29" s="163" t="s">
        <v>471</v>
      </c>
      <c r="J29" s="169">
        <v>2496</v>
      </c>
      <c r="K29" s="169">
        <v>4661</v>
      </c>
      <c r="L29" s="163">
        <v>2000</v>
      </c>
      <c r="M29" s="168" t="s">
        <v>470</v>
      </c>
      <c r="N29" s="167">
        <v>11.72</v>
      </c>
      <c r="O29" s="166">
        <f>IF(N29&gt;0,1/N29*37.7*68.6,"")</f>
        <v>220.66723549488052</v>
      </c>
      <c r="P29" s="588">
        <v>11.93</v>
      </c>
      <c r="Q29" s="164" t="s">
        <v>469</v>
      </c>
      <c r="R29" s="163" t="s">
        <v>468</v>
      </c>
      <c r="S29" s="163" t="s">
        <v>467</v>
      </c>
      <c r="T29" s="162"/>
      <c r="U29" s="161"/>
      <c r="V29" s="48">
        <f>IF(X29&lt;95,"",X29)</f>
        <v>98</v>
      </c>
      <c r="X29" s="126">
        <f>IFERROR(ROUNDDOWN(N29/P29*100,0),"")</f>
        <v>98</v>
      </c>
    </row>
    <row r="30" spans="1:24" ht="45" customHeight="1">
      <c r="A30" s="174"/>
      <c r="B30" s="173"/>
      <c r="C30" s="172"/>
      <c r="D30" s="171" t="s">
        <v>1214</v>
      </c>
      <c r="E30" s="163" t="s">
        <v>472</v>
      </c>
      <c r="F30" s="170">
        <v>2.9980000000000002</v>
      </c>
      <c r="G30" s="163">
        <v>430</v>
      </c>
      <c r="H30" s="163">
        <v>96</v>
      </c>
      <c r="I30" s="163" t="s">
        <v>474</v>
      </c>
      <c r="J30" s="169">
        <v>2496</v>
      </c>
      <c r="K30" s="169">
        <v>4661</v>
      </c>
      <c r="L30" s="163">
        <v>2000</v>
      </c>
      <c r="M30" s="168" t="s">
        <v>470</v>
      </c>
      <c r="N30" s="167">
        <v>11.83</v>
      </c>
      <c r="O30" s="166">
        <f>IF(N30&gt;0,1/N30*37.7*68.6,"")</f>
        <v>218.61538461538461</v>
      </c>
      <c r="P30" s="588">
        <v>11.93</v>
      </c>
      <c r="Q30" s="164" t="s">
        <v>469</v>
      </c>
      <c r="R30" s="163" t="s">
        <v>468</v>
      </c>
      <c r="S30" s="163" t="s">
        <v>108</v>
      </c>
      <c r="T30" s="162"/>
      <c r="U30" s="161"/>
      <c r="V30" s="48">
        <f>IF(X30&lt;95,"",X30)</f>
        <v>99</v>
      </c>
      <c r="X30" s="126">
        <f>IFERROR(ROUNDDOWN(N30/P30*100,0),"")</f>
        <v>99</v>
      </c>
    </row>
    <row r="31" spans="1:24" ht="45" customHeight="1">
      <c r="A31" s="174"/>
      <c r="B31" s="173"/>
      <c r="C31" s="172"/>
      <c r="D31" s="171" t="s">
        <v>1213</v>
      </c>
      <c r="E31" s="163" t="s">
        <v>472</v>
      </c>
      <c r="F31" s="170">
        <v>2.9980000000000002</v>
      </c>
      <c r="G31" s="163">
        <v>430</v>
      </c>
      <c r="H31" s="163">
        <v>110</v>
      </c>
      <c r="I31" s="163" t="s">
        <v>474</v>
      </c>
      <c r="J31" s="169">
        <v>2496</v>
      </c>
      <c r="K31" s="169">
        <v>4661</v>
      </c>
      <c r="L31" s="163">
        <v>2000</v>
      </c>
      <c r="M31" s="168" t="s">
        <v>470</v>
      </c>
      <c r="N31" s="167">
        <v>11.76</v>
      </c>
      <c r="O31" s="166">
        <f>IF(N31&gt;0,1/N31*37.7*68.6,"")</f>
        <v>219.91666666666666</v>
      </c>
      <c r="P31" s="588">
        <v>11.93</v>
      </c>
      <c r="Q31" s="164" t="s">
        <v>469</v>
      </c>
      <c r="R31" s="163" t="s">
        <v>468</v>
      </c>
      <c r="S31" s="163" t="s">
        <v>467</v>
      </c>
      <c r="T31" s="162"/>
      <c r="U31" s="161"/>
      <c r="V31" s="48">
        <f>IF(X31&lt;95,"",X31)</f>
        <v>98</v>
      </c>
      <c r="X31" s="126">
        <f>IFERROR(ROUNDDOWN(N31/P31*100,0),"")</f>
        <v>98</v>
      </c>
    </row>
    <row r="32" spans="1:24" ht="45" customHeight="1">
      <c r="A32" s="174"/>
      <c r="B32" s="173"/>
      <c r="C32" s="172"/>
      <c r="D32" s="171" t="s">
        <v>1213</v>
      </c>
      <c r="E32" s="163" t="s">
        <v>472</v>
      </c>
      <c r="F32" s="170">
        <v>2.9980000000000002</v>
      </c>
      <c r="G32" s="163">
        <v>430</v>
      </c>
      <c r="H32" s="163">
        <v>110</v>
      </c>
      <c r="I32" s="163" t="s">
        <v>471</v>
      </c>
      <c r="J32" s="169">
        <v>2496</v>
      </c>
      <c r="K32" s="169">
        <v>4661</v>
      </c>
      <c r="L32" s="163">
        <v>2000</v>
      </c>
      <c r="M32" s="168" t="s">
        <v>470</v>
      </c>
      <c r="N32" s="167">
        <v>11.62</v>
      </c>
      <c r="O32" s="166">
        <f>IF(N32&gt;0,1/N32*37.7*68.6,"")</f>
        <v>222.56626506024099</v>
      </c>
      <c r="P32" s="588">
        <v>11.93</v>
      </c>
      <c r="Q32" s="164" t="s">
        <v>469</v>
      </c>
      <c r="R32" s="163" t="s">
        <v>468</v>
      </c>
      <c r="S32" s="163" t="s">
        <v>467</v>
      </c>
      <c r="T32" s="162"/>
      <c r="U32" s="161"/>
      <c r="V32" s="48">
        <f>IF(X32&lt;95,"",X32)</f>
        <v>97</v>
      </c>
      <c r="X32" s="126">
        <f>IFERROR(ROUNDDOWN(N32/P32*100,0),"")</f>
        <v>97</v>
      </c>
    </row>
    <row r="33" spans="1:24" ht="45" customHeight="1">
      <c r="A33" s="174"/>
      <c r="B33" s="173"/>
      <c r="C33" s="172"/>
      <c r="D33" s="171" t="s">
        <v>1213</v>
      </c>
      <c r="E33" s="163" t="s">
        <v>472</v>
      </c>
      <c r="F33" s="170">
        <v>2.9980000000000002</v>
      </c>
      <c r="G33" s="163">
        <v>430</v>
      </c>
      <c r="H33" s="163">
        <v>110</v>
      </c>
      <c r="I33" s="163" t="s">
        <v>474</v>
      </c>
      <c r="J33" s="169">
        <v>2750</v>
      </c>
      <c r="K33" s="169">
        <v>5914</v>
      </c>
      <c r="L33" s="163">
        <v>2999</v>
      </c>
      <c r="M33" s="168" t="s">
        <v>470</v>
      </c>
      <c r="N33" s="167">
        <v>10.39</v>
      </c>
      <c r="O33" s="166">
        <f>IF(N33&gt;0,1/N33*37.7*68.6,"")</f>
        <v>248.91434071222329</v>
      </c>
      <c r="P33" s="588">
        <v>10.59</v>
      </c>
      <c r="Q33" s="164" t="s">
        <v>469</v>
      </c>
      <c r="R33" s="163" t="s">
        <v>468</v>
      </c>
      <c r="S33" s="163" t="s">
        <v>467</v>
      </c>
      <c r="T33" s="162"/>
      <c r="U33" s="161"/>
      <c r="V33" s="48">
        <f>IF(X33&lt;95,"",X33)</f>
        <v>98</v>
      </c>
      <c r="X33" s="126">
        <f>IFERROR(ROUNDDOWN(N33/P33*100,0),"")</f>
        <v>98</v>
      </c>
    </row>
    <row r="34" spans="1:24" ht="45" customHeight="1">
      <c r="A34" s="174"/>
      <c r="B34" s="173"/>
      <c r="C34" s="172"/>
      <c r="D34" s="171" t="s">
        <v>1213</v>
      </c>
      <c r="E34" s="163" t="s">
        <v>472</v>
      </c>
      <c r="F34" s="170">
        <v>2.9980000000000002</v>
      </c>
      <c r="G34" s="163">
        <v>430</v>
      </c>
      <c r="H34" s="163">
        <v>110</v>
      </c>
      <c r="I34" s="163" t="s">
        <v>471</v>
      </c>
      <c r="J34" s="169">
        <v>2750</v>
      </c>
      <c r="K34" s="169">
        <v>5914</v>
      </c>
      <c r="L34" s="163">
        <v>2999</v>
      </c>
      <c r="M34" s="168" t="s">
        <v>470</v>
      </c>
      <c r="N34" s="167">
        <v>10.36</v>
      </c>
      <c r="O34" s="166">
        <f>IF(N34&gt;0,1/N34*37.7*68.6,"")</f>
        <v>249.63513513513513</v>
      </c>
      <c r="P34" s="588">
        <v>10.59</v>
      </c>
      <c r="Q34" s="164" t="s">
        <v>469</v>
      </c>
      <c r="R34" s="163" t="s">
        <v>468</v>
      </c>
      <c r="S34" s="163" t="s">
        <v>467</v>
      </c>
      <c r="T34" s="162"/>
      <c r="U34" s="161"/>
      <c r="V34" s="48">
        <f>IF(X34&lt;95,"",X34)</f>
        <v>97</v>
      </c>
      <c r="X34" s="126">
        <f>IFERROR(ROUNDDOWN(N34/P34*100,0),"")</f>
        <v>97</v>
      </c>
    </row>
    <row r="35" spans="1:24" ht="45" customHeight="1">
      <c r="A35" s="174"/>
      <c r="B35" s="173"/>
      <c r="C35" s="172"/>
      <c r="D35" s="171" t="s">
        <v>1212</v>
      </c>
      <c r="E35" s="163" t="s">
        <v>472</v>
      </c>
      <c r="F35" s="170">
        <v>2.9980000000000002</v>
      </c>
      <c r="G35" s="163">
        <v>430</v>
      </c>
      <c r="H35" s="163">
        <v>110</v>
      </c>
      <c r="I35" s="163" t="s">
        <v>474</v>
      </c>
      <c r="J35" s="169">
        <v>2496</v>
      </c>
      <c r="K35" s="169">
        <v>4661</v>
      </c>
      <c r="L35" s="163">
        <v>2000</v>
      </c>
      <c r="M35" s="168" t="s">
        <v>470</v>
      </c>
      <c r="N35" s="167">
        <v>11.76</v>
      </c>
      <c r="O35" s="166">
        <f>IF(N35&gt;0,1/N35*37.7*68.6,"")</f>
        <v>219.91666666666666</v>
      </c>
      <c r="P35" s="588">
        <v>11.93</v>
      </c>
      <c r="Q35" s="164" t="s">
        <v>469</v>
      </c>
      <c r="R35" s="163" t="s">
        <v>468</v>
      </c>
      <c r="S35" s="163" t="s">
        <v>108</v>
      </c>
      <c r="T35" s="162"/>
      <c r="U35" s="161"/>
      <c r="V35" s="48">
        <f>IF(X35&lt;95,"",X35)</f>
        <v>98</v>
      </c>
      <c r="X35" s="126">
        <f>IFERROR(ROUNDDOWN(N35/P35*100,0),"")</f>
        <v>98</v>
      </c>
    </row>
    <row r="36" spans="1:24" ht="45" customHeight="1">
      <c r="A36" s="174"/>
      <c r="B36" s="173"/>
      <c r="C36" s="172"/>
      <c r="D36" s="171" t="s">
        <v>1212</v>
      </c>
      <c r="E36" s="163" t="s">
        <v>472</v>
      </c>
      <c r="F36" s="170">
        <v>2.9980000000000002</v>
      </c>
      <c r="G36" s="163">
        <v>430</v>
      </c>
      <c r="H36" s="163">
        <v>110</v>
      </c>
      <c r="I36" s="163" t="s">
        <v>474</v>
      </c>
      <c r="J36" s="169">
        <v>2750</v>
      </c>
      <c r="K36" s="169">
        <v>5914</v>
      </c>
      <c r="L36" s="163">
        <v>2999</v>
      </c>
      <c r="M36" s="168" t="s">
        <v>470</v>
      </c>
      <c r="N36" s="167">
        <v>10.39</v>
      </c>
      <c r="O36" s="166">
        <f>IF(N36&gt;0,1/N36*37.7*68.6,"")</f>
        <v>248.91434071222329</v>
      </c>
      <c r="P36" s="588">
        <v>10.59</v>
      </c>
      <c r="Q36" s="164" t="s">
        <v>469</v>
      </c>
      <c r="R36" s="163" t="s">
        <v>468</v>
      </c>
      <c r="S36" s="163" t="s">
        <v>108</v>
      </c>
      <c r="T36" s="162"/>
      <c r="U36" s="161"/>
      <c r="V36" s="48">
        <f>IF(X36&lt;95,"",X36)</f>
        <v>98</v>
      </c>
      <c r="X36" s="126">
        <f>IFERROR(ROUNDDOWN(N36/P36*100,0),"")</f>
        <v>98</v>
      </c>
    </row>
    <row r="37" spans="1:24" ht="45" customHeight="1">
      <c r="A37" s="174"/>
      <c r="B37" s="173"/>
      <c r="C37" s="172"/>
      <c r="D37" s="171" t="s">
        <v>1211</v>
      </c>
      <c r="E37" s="163" t="s">
        <v>472</v>
      </c>
      <c r="F37" s="170">
        <v>2.9980000000000002</v>
      </c>
      <c r="G37" s="163">
        <v>430</v>
      </c>
      <c r="H37" s="163">
        <v>96</v>
      </c>
      <c r="I37" s="163" t="s">
        <v>474</v>
      </c>
      <c r="J37" s="169">
        <v>2496</v>
      </c>
      <c r="K37" s="169">
        <v>4661</v>
      </c>
      <c r="L37" s="163">
        <v>2000</v>
      </c>
      <c r="M37" s="168" t="s">
        <v>470</v>
      </c>
      <c r="N37" s="167">
        <v>11.83</v>
      </c>
      <c r="O37" s="166">
        <f>IF(N37&gt;0,1/N37*37.7*68.6,"")</f>
        <v>218.61538461538461</v>
      </c>
      <c r="P37" s="588">
        <v>11.93</v>
      </c>
      <c r="Q37" s="164" t="s">
        <v>469</v>
      </c>
      <c r="R37" s="163" t="s">
        <v>468</v>
      </c>
      <c r="S37" s="163" t="s">
        <v>467</v>
      </c>
      <c r="T37" s="162"/>
      <c r="U37" s="161"/>
      <c r="V37" s="48">
        <f>IF(X37&lt;95,"",X37)</f>
        <v>99</v>
      </c>
      <c r="X37" s="126">
        <f>IFERROR(ROUNDDOWN(N37/P37*100,0),"")</f>
        <v>99</v>
      </c>
    </row>
    <row r="38" spans="1:24" ht="45" customHeight="1">
      <c r="A38" s="174"/>
      <c r="B38" s="173"/>
      <c r="C38" s="172"/>
      <c r="D38" s="171" t="s">
        <v>1211</v>
      </c>
      <c r="E38" s="163" t="s">
        <v>472</v>
      </c>
      <c r="F38" s="170">
        <v>2.9980000000000002</v>
      </c>
      <c r="G38" s="163">
        <v>430</v>
      </c>
      <c r="H38" s="163">
        <v>96</v>
      </c>
      <c r="I38" s="163" t="s">
        <v>471</v>
      </c>
      <c r="J38" s="169">
        <v>2496</v>
      </c>
      <c r="K38" s="169">
        <v>4661</v>
      </c>
      <c r="L38" s="163">
        <v>2000</v>
      </c>
      <c r="M38" s="168" t="s">
        <v>470</v>
      </c>
      <c r="N38" s="167">
        <v>11.72</v>
      </c>
      <c r="O38" s="166">
        <f>IF(N38&gt;0,1/N38*37.7*68.6,"")</f>
        <v>220.66723549488052</v>
      </c>
      <c r="P38" s="588">
        <v>11.93</v>
      </c>
      <c r="Q38" s="164" t="s">
        <v>469</v>
      </c>
      <c r="R38" s="163" t="s">
        <v>468</v>
      </c>
      <c r="S38" s="163" t="s">
        <v>467</v>
      </c>
      <c r="T38" s="162"/>
      <c r="U38" s="161"/>
      <c r="V38" s="48">
        <f>IF(X38&lt;95,"",X38)</f>
        <v>98</v>
      </c>
      <c r="X38" s="126">
        <f>IFERROR(ROUNDDOWN(N38/P38*100,0),"")</f>
        <v>98</v>
      </c>
    </row>
    <row r="39" spans="1:24" ht="45" customHeight="1">
      <c r="A39" s="174"/>
      <c r="B39" s="173"/>
      <c r="C39" s="172"/>
      <c r="D39" s="171" t="s">
        <v>1210</v>
      </c>
      <c r="E39" s="163" t="s">
        <v>472</v>
      </c>
      <c r="F39" s="170">
        <v>2.9980000000000002</v>
      </c>
      <c r="G39" s="163">
        <v>430</v>
      </c>
      <c r="H39" s="163">
        <v>96</v>
      </c>
      <c r="I39" s="163" t="s">
        <v>474</v>
      </c>
      <c r="J39" s="169">
        <v>2496</v>
      </c>
      <c r="K39" s="169">
        <v>4661</v>
      </c>
      <c r="L39" s="163">
        <v>2000</v>
      </c>
      <c r="M39" s="168" t="s">
        <v>470</v>
      </c>
      <c r="N39" s="167">
        <v>11.83</v>
      </c>
      <c r="O39" s="166">
        <f>IF(N39&gt;0,1/N39*37.7*68.6,"")</f>
        <v>218.61538461538461</v>
      </c>
      <c r="P39" s="588">
        <v>11.93</v>
      </c>
      <c r="Q39" s="164" t="s">
        <v>469</v>
      </c>
      <c r="R39" s="163" t="s">
        <v>468</v>
      </c>
      <c r="S39" s="163" t="s">
        <v>467</v>
      </c>
      <c r="T39" s="162"/>
      <c r="U39" s="161"/>
      <c r="V39" s="48">
        <f>IF(X39&lt;95,"",X39)</f>
        <v>99</v>
      </c>
      <c r="X39" s="126">
        <f>IFERROR(ROUNDDOWN(N39/P39*100,0),"")</f>
        <v>99</v>
      </c>
    </row>
    <row r="40" spans="1:24" ht="45" customHeight="1">
      <c r="A40" s="174"/>
      <c r="B40" s="173"/>
      <c r="C40" s="172"/>
      <c r="D40" s="171" t="s">
        <v>1210</v>
      </c>
      <c r="E40" s="163" t="s">
        <v>472</v>
      </c>
      <c r="F40" s="170">
        <v>2.9980000000000002</v>
      </c>
      <c r="G40" s="163">
        <v>430</v>
      </c>
      <c r="H40" s="163">
        <v>96</v>
      </c>
      <c r="I40" s="163" t="s">
        <v>471</v>
      </c>
      <c r="J40" s="169">
        <v>2496</v>
      </c>
      <c r="K40" s="169">
        <v>4661</v>
      </c>
      <c r="L40" s="163">
        <v>2000</v>
      </c>
      <c r="M40" s="168" t="s">
        <v>470</v>
      </c>
      <c r="N40" s="167">
        <v>11.72</v>
      </c>
      <c r="O40" s="166">
        <f>IF(N40&gt;0,1/N40*37.7*68.6,"")</f>
        <v>220.66723549488052</v>
      </c>
      <c r="P40" s="588">
        <v>11.93</v>
      </c>
      <c r="Q40" s="164" t="s">
        <v>469</v>
      </c>
      <c r="R40" s="163" t="s">
        <v>468</v>
      </c>
      <c r="S40" s="163" t="s">
        <v>467</v>
      </c>
      <c r="T40" s="162"/>
      <c r="U40" s="161"/>
      <c r="V40" s="48">
        <f>IF(X40&lt;95,"",X40)</f>
        <v>98</v>
      </c>
      <c r="X40" s="126">
        <f>IFERROR(ROUNDDOWN(N40/P40*100,0),"")</f>
        <v>98</v>
      </c>
    </row>
    <row r="41" spans="1:24" ht="45" customHeight="1">
      <c r="A41" s="174"/>
      <c r="B41" s="173"/>
      <c r="C41" s="172"/>
      <c r="D41" s="171" t="s">
        <v>1209</v>
      </c>
      <c r="E41" s="163" t="s">
        <v>472</v>
      </c>
      <c r="F41" s="170">
        <v>2.9980000000000002</v>
      </c>
      <c r="G41" s="163">
        <v>430</v>
      </c>
      <c r="H41" s="163">
        <v>110</v>
      </c>
      <c r="I41" s="163" t="s">
        <v>474</v>
      </c>
      <c r="J41" s="169">
        <v>2496</v>
      </c>
      <c r="K41" s="169">
        <v>4661</v>
      </c>
      <c r="L41" s="163">
        <v>2000</v>
      </c>
      <c r="M41" s="168" t="s">
        <v>470</v>
      </c>
      <c r="N41" s="167">
        <v>11.76</v>
      </c>
      <c r="O41" s="166">
        <f>IF(N41&gt;0,1/N41*37.7*68.6,"")</f>
        <v>219.91666666666666</v>
      </c>
      <c r="P41" s="588">
        <v>11.93</v>
      </c>
      <c r="Q41" s="164" t="s">
        <v>469</v>
      </c>
      <c r="R41" s="163" t="s">
        <v>468</v>
      </c>
      <c r="S41" s="163" t="s">
        <v>467</v>
      </c>
      <c r="T41" s="162"/>
      <c r="U41" s="161"/>
      <c r="V41" s="48">
        <f>IF(X41&lt;95,"",X41)</f>
        <v>98</v>
      </c>
      <c r="X41" s="126">
        <f>IFERROR(ROUNDDOWN(N41/P41*100,0),"")</f>
        <v>98</v>
      </c>
    </row>
    <row r="42" spans="1:24" ht="45" customHeight="1">
      <c r="A42" s="174"/>
      <c r="B42" s="173"/>
      <c r="C42" s="172"/>
      <c r="D42" s="171" t="s">
        <v>1209</v>
      </c>
      <c r="E42" s="163" t="s">
        <v>472</v>
      </c>
      <c r="F42" s="170">
        <v>2.9980000000000002</v>
      </c>
      <c r="G42" s="163">
        <v>430</v>
      </c>
      <c r="H42" s="163">
        <v>110</v>
      </c>
      <c r="I42" s="163" t="s">
        <v>471</v>
      </c>
      <c r="J42" s="169">
        <v>2496</v>
      </c>
      <c r="K42" s="169">
        <v>4661</v>
      </c>
      <c r="L42" s="163">
        <v>2000</v>
      </c>
      <c r="M42" s="168" t="s">
        <v>470</v>
      </c>
      <c r="N42" s="167">
        <v>11.62</v>
      </c>
      <c r="O42" s="166">
        <f>IF(N42&gt;0,1/N42*37.7*68.6,"")</f>
        <v>222.56626506024099</v>
      </c>
      <c r="P42" s="588">
        <v>11.93</v>
      </c>
      <c r="Q42" s="164" t="s">
        <v>469</v>
      </c>
      <c r="R42" s="163" t="s">
        <v>468</v>
      </c>
      <c r="S42" s="163" t="s">
        <v>467</v>
      </c>
      <c r="T42" s="162"/>
      <c r="U42" s="161"/>
      <c r="V42" s="48">
        <f>IF(X42&lt;95,"",X42)</f>
        <v>97</v>
      </c>
      <c r="X42" s="126">
        <f>IFERROR(ROUNDDOWN(N42/P42*100,0),"")</f>
        <v>97</v>
      </c>
    </row>
    <row r="43" spans="1:24" ht="45" customHeight="1">
      <c r="A43" s="174"/>
      <c r="B43" s="173"/>
      <c r="C43" s="172"/>
      <c r="D43" s="171" t="s">
        <v>1209</v>
      </c>
      <c r="E43" s="163" t="s">
        <v>472</v>
      </c>
      <c r="F43" s="170">
        <v>2.9980000000000002</v>
      </c>
      <c r="G43" s="163">
        <v>430</v>
      </c>
      <c r="H43" s="163">
        <v>110</v>
      </c>
      <c r="I43" s="163" t="s">
        <v>474</v>
      </c>
      <c r="J43" s="169">
        <v>2750</v>
      </c>
      <c r="K43" s="169">
        <v>5914</v>
      </c>
      <c r="L43" s="163">
        <v>2999</v>
      </c>
      <c r="M43" s="168" t="s">
        <v>470</v>
      </c>
      <c r="N43" s="167">
        <v>10.39</v>
      </c>
      <c r="O43" s="166">
        <f>IF(N43&gt;0,1/N43*37.7*68.6,"")</f>
        <v>248.91434071222329</v>
      </c>
      <c r="P43" s="588">
        <v>10.59</v>
      </c>
      <c r="Q43" s="164" t="s">
        <v>469</v>
      </c>
      <c r="R43" s="163" t="s">
        <v>468</v>
      </c>
      <c r="S43" s="163" t="s">
        <v>467</v>
      </c>
      <c r="T43" s="162"/>
      <c r="U43" s="161"/>
      <c r="V43" s="48">
        <f>IF(X43&lt;95,"",X43)</f>
        <v>98</v>
      </c>
      <c r="X43" s="126">
        <f>IFERROR(ROUNDDOWN(N43/P43*100,0),"")</f>
        <v>98</v>
      </c>
    </row>
    <row r="44" spans="1:24" ht="45" customHeight="1">
      <c r="A44" s="174"/>
      <c r="B44" s="173"/>
      <c r="C44" s="172"/>
      <c r="D44" s="171" t="s">
        <v>1209</v>
      </c>
      <c r="E44" s="163" t="s">
        <v>472</v>
      </c>
      <c r="F44" s="170">
        <v>2.9980000000000002</v>
      </c>
      <c r="G44" s="163">
        <v>430</v>
      </c>
      <c r="H44" s="163">
        <v>110</v>
      </c>
      <c r="I44" s="163" t="s">
        <v>471</v>
      </c>
      <c r="J44" s="169">
        <v>2750</v>
      </c>
      <c r="K44" s="169">
        <v>5914</v>
      </c>
      <c r="L44" s="163">
        <v>2999</v>
      </c>
      <c r="M44" s="168" t="s">
        <v>470</v>
      </c>
      <c r="N44" s="167">
        <v>10.36</v>
      </c>
      <c r="O44" s="166">
        <f>IF(N44&gt;0,1/N44*37.7*68.6,"")</f>
        <v>249.63513513513513</v>
      </c>
      <c r="P44" s="588">
        <v>10.59</v>
      </c>
      <c r="Q44" s="164" t="s">
        <v>469</v>
      </c>
      <c r="R44" s="163" t="s">
        <v>468</v>
      </c>
      <c r="S44" s="163" t="s">
        <v>467</v>
      </c>
      <c r="T44" s="162"/>
      <c r="U44" s="161"/>
      <c r="V44" s="48">
        <f>IF(X44&lt;95,"",X44)</f>
        <v>97</v>
      </c>
      <c r="X44" s="126">
        <f>IFERROR(ROUNDDOWN(N44/P44*100,0),"")</f>
        <v>97</v>
      </c>
    </row>
    <row r="45" spans="1:24" ht="45" customHeight="1">
      <c r="A45" s="174"/>
      <c r="B45" s="173"/>
      <c r="C45" s="172"/>
      <c r="D45" s="171" t="s">
        <v>1208</v>
      </c>
      <c r="E45" s="163" t="s">
        <v>472</v>
      </c>
      <c r="F45" s="170">
        <v>2.9980000000000002</v>
      </c>
      <c r="G45" s="163">
        <v>430</v>
      </c>
      <c r="H45" s="163">
        <v>96</v>
      </c>
      <c r="I45" s="163" t="s">
        <v>474</v>
      </c>
      <c r="J45" s="169">
        <v>2496</v>
      </c>
      <c r="K45" s="169">
        <v>4661</v>
      </c>
      <c r="L45" s="163">
        <v>2000</v>
      </c>
      <c r="M45" s="168" t="s">
        <v>470</v>
      </c>
      <c r="N45" s="167">
        <v>11.83</v>
      </c>
      <c r="O45" s="166">
        <f>IF(N45&gt;0,1/N45*37.7*68.6,"")</f>
        <v>218.61538461538461</v>
      </c>
      <c r="P45" s="588">
        <v>11.93</v>
      </c>
      <c r="Q45" s="164" t="s">
        <v>469</v>
      </c>
      <c r="R45" s="163" t="s">
        <v>468</v>
      </c>
      <c r="S45" s="163" t="s">
        <v>467</v>
      </c>
      <c r="T45" s="162"/>
      <c r="U45" s="161"/>
      <c r="V45" s="48">
        <f>IF(X45&lt;95,"",X45)</f>
        <v>99</v>
      </c>
      <c r="X45" s="126">
        <f>IFERROR(ROUNDDOWN(N45/P45*100,0),"")</f>
        <v>99</v>
      </c>
    </row>
    <row r="46" spans="1:24" ht="45" customHeight="1">
      <c r="A46" s="174"/>
      <c r="B46" s="173"/>
      <c r="C46" s="172"/>
      <c r="D46" s="171" t="s">
        <v>1208</v>
      </c>
      <c r="E46" s="163" t="s">
        <v>472</v>
      </c>
      <c r="F46" s="170">
        <v>2.9980000000000002</v>
      </c>
      <c r="G46" s="163">
        <v>430</v>
      </c>
      <c r="H46" s="163">
        <v>96</v>
      </c>
      <c r="I46" s="163" t="s">
        <v>471</v>
      </c>
      <c r="J46" s="169">
        <v>2496</v>
      </c>
      <c r="K46" s="169">
        <v>4661</v>
      </c>
      <c r="L46" s="163">
        <v>2000</v>
      </c>
      <c r="M46" s="168" t="s">
        <v>470</v>
      </c>
      <c r="N46" s="167">
        <v>11.72</v>
      </c>
      <c r="O46" s="166">
        <f>IF(N46&gt;0,1/N46*37.7*68.6,"")</f>
        <v>220.66723549488052</v>
      </c>
      <c r="P46" s="588">
        <v>11.93</v>
      </c>
      <c r="Q46" s="164" t="s">
        <v>469</v>
      </c>
      <c r="R46" s="163" t="s">
        <v>468</v>
      </c>
      <c r="S46" s="163" t="s">
        <v>467</v>
      </c>
      <c r="T46" s="162"/>
      <c r="U46" s="161"/>
      <c r="V46" s="48">
        <f>IF(X46&lt;95,"",X46)</f>
        <v>98</v>
      </c>
      <c r="X46" s="126">
        <f>IFERROR(ROUNDDOWN(N46/P46*100,0),"")</f>
        <v>98</v>
      </c>
    </row>
    <row r="47" spans="1:24" ht="45" customHeight="1">
      <c r="A47" s="174"/>
      <c r="B47" s="173"/>
      <c r="C47" s="172"/>
      <c r="D47" s="171" t="s">
        <v>1208</v>
      </c>
      <c r="E47" s="163" t="s">
        <v>472</v>
      </c>
      <c r="F47" s="170">
        <v>2.9980000000000002</v>
      </c>
      <c r="G47" s="163">
        <v>430</v>
      </c>
      <c r="H47" s="163">
        <v>110</v>
      </c>
      <c r="I47" s="163" t="s">
        <v>474</v>
      </c>
      <c r="J47" s="169">
        <v>2496</v>
      </c>
      <c r="K47" s="169">
        <v>4661</v>
      </c>
      <c r="L47" s="163">
        <v>2000</v>
      </c>
      <c r="M47" s="168" t="s">
        <v>470</v>
      </c>
      <c r="N47" s="167">
        <v>11.76</v>
      </c>
      <c r="O47" s="166">
        <f>IF(N47&gt;0,1/N47*37.7*68.6,"")</f>
        <v>219.91666666666666</v>
      </c>
      <c r="P47" s="588">
        <v>11.93</v>
      </c>
      <c r="Q47" s="164" t="s">
        <v>469</v>
      </c>
      <c r="R47" s="163" t="s">
        <v>468</v>
      </c>
      <c r="S47" s="163" t="s">
        <v>467</v>
      </c>
      <c r="T47" s="162"/>
      <c r="U47" s="161"/>
      <c r="V47" s="48">
        <f>IF(X47&lt;95,"",X47)</f>
        <v>98</v>
      </c>
      <c r="X47" s="126">
        <f>IFERROR(ROUNDDOWN(N47/P47*100,0),"")</f>
        <v>98</v>
      </c>
    </row>
    <row r="48" spans="1:24" ht="45" customHeight="1">
      <c r="A48" s="174"/>
      <c r="B48" s="173"/>
      <c r="C48" s="172"/>
      <c r="D48" s="171" t="s">
        <v>1208</v>
      </c>
      <c r="E48" s="163" t="s">
        <v>472</v>
      </c>
      <c r="F48" s="170">
        <v>2.9980000000000002</v>
      </c>
      <c r="G48" s="163">
        <v>430</v>
      </c>
      <c r="H48" s="163">
        <v>110</v>
      </c>
      <c r="I48" s="163" t="s">
        <v>471</v>
      </c>
      <c r="J48" s="169">
        <v>2496</v>
      </c>
      <c r="K48" s="169">
        <v>4661</v>
      </c>
      <c r="L48" s="163">
        <v>2000</v>
      </c>
      <c r="M48" s="168" t="s">
        <v>470</v>
      </c>
      <c r="N48" s="167">
        <v>11.62</v>
      </c>
      <c r="O48" s="166">
        <f>IF(N48&gt;0,1/N48*37.7*68.6,"")</f>
        <v>222.56626506024099</v>
      </c>
      <c r="P48" s="588">
        <v>11.93</v>
      </c>
      <c r="Q48" s="164" t="s">
        <v>469</v>
      </c>
      <c r="R48" s="163" t="s">
        <v>468</v>
      </c>
      <c r="S48" s="163" t="s">
        <v>467</v>
      </c>
      <c r="T48" s="162"/>
      <c r="U48" s="161"/>
      <c r="V48" s="48">
        <f>IF(X48&lt;95,"",X48)</f>
        <v>97</v>
      </c>
      <c r="X48" s="126">
        <f>IFERROR(ROUNDDOWN(N48/P48*100,0),"")</f>
        <v>97</v>
      </c>
    </row>
    <row r="49" spans="1:24" ht="45" customHeight="1">
      <c r="A49" s="174"/>
      <c r="B49" s="173"/>
      <c r="C49" s="172"/>
      <c r="D49" s="171" t="s">
        <v>1208</v>
      </c>
      <c r="E49" s="163" t="s">
        <v>472</v>
      </c>
      <c r="F49" s="170">
        <v>2.9980000000000002</v>
      </c>
      <c r="G49" s="163">
        <v>430</v>
      </c>
      <c r="H49" s="163">
        <v>110</v>
      </c>
      <c r="I49" s="163" t="s">
        <v>474</v>
      </c>
      <c r="J49" s="169">
        <v>2750</v>
      </c>
      <c r="K49" s="169">
        <v>5914</v>
      </c>
      <c r="L49" s="163">
        <v>2999</v>
      </c>
      <c r="M49" s="168" t="s">
        <v>470</v>
      </c>
      <c r="N49" s="167">
        <v>10.39</v>
      </c>
      <c r="O49" s="166">
        <f>IF(N49&gt;0,1/N49*37.7*68.6,"")</f>
        <v>248.91434071222329</v>
      </c>
      <c r="P49" s="588">
        <v>10.59</v>
      </c>
      <c r="Q49" s="164" t="s">
        <v>469</v>
      </c>
      <c r="R49" s="163" t="s">
        <v>468</v>
      </c>
      <c r="S49" s="163" t="s">
        <v>467</v>
      </c>
      <c r="T49" s="162"/>
      <c r="U49" s="161"/>
      <c r="V49" s="48">
        <f>IF(X49&lt;95,"",X49)</f>
        <v>98</v>
      </c>
      <c r="X49" s="126">
        <f>IFERROR(ROUNDDOWN(N49/P49*100,0),"")</f>
        <v>98</v>
      </c>
    </row>
    <row r="50" spans="1:24" ht="45" customHeight="1">
      <c r="A50" s="174"/>
      <c r="B50" s="173"/>
      <c r="C50" s="172"/>
      <c r="D50" s="171" t="s">
        <v>1208</v>
      </c>
      <c r="E50" s="163" t="s">
        <v>472</v>
      </c>
      <c r="F50" s="170">
        <v>2.9980000000000002</v>
      </c>
      <c r="G50" s="163">
        <v>430</v>
      </c>
      <c r="H50" s="163">
        <v>110</v>
      </c>
      <c r="I50" s="163" t="s">
        <v>471</v>
      </c>
      <c r="J50" s="169">
        <v>2750</v>
      </c>
      <c r="K50" s="169">
        <v>5914</v>
      </c>
      <c r="L50" s="163">
        <v>2999</v>
      </c>
      <c r="M50" s="168" t="s">
        <v>470</v>
      </c>
      <c r="N50" s="167">
        <v>10.36</v>
      </c>
      <c r="O50" s="166">
        <f>IF(N50&gt;0,1/N50*37.7*68.6,"")</f>
        <v>249.63513513513513</v>
      </c>
      <c r="P50" s="588">
        <v>10.59</v>
      </c>
      <c r="Q50" s="164" t="s">
        <v>469</v>
      </c>
      <c r="R50" s="163" t="s">
        <v>468</v>
      </c>
      <c r="S50" s="163" t="s">
        <v>467</v>
      </c>
      <c r="T50" s="162"/>
      <c r="U50" s="161"/>
      <c r="V50" s="48">
        <f>IF(X50&lt;95,"",X50)</f>
        <v>97</v>
      </c>
      <c r="X50" s="126">
        <f>IFERROR(ROUNDDOWN(N50/P50*100,0),"")</f>
        <v>97</v>
      </c>
    </row>
    <row r="51" spans="1:24" ht="45" customHeight="1">
      <c r="A51" s="174"/>
      <c r="B51" s="173"/>
      <c r="C51" s="172"/>
      <c r="D51" s="171" t="s">
        <v>1207</v>
      </c>
      <c r="E51" s="163" t="s">
        <v>472</v>
      </c>
      <c r="F51" s="170">
        <v>2.9980000000000002</v>
      </c>
      <c r="G51" s="163">
        <v>430</v>
      </c>
      <c r="H51" s="163">
        <v>96</v>
      </c>
      <c r="I51" s="163" t="s">
        <v>474</v>
      </c>
      <c r="J51" s="169">
        <v>2496</v>
      </c>
      <c r="K51" s="169">
        <v>4661</v>
      </c>
      <c r="L51" s="163">
        <v>2000</v>
      </c>
      <c r="M51" s="168" t="s">
        <v>470</v>
      </c>
      <c r="N51" s="167">
        <v>11.83</v>
      </c>
      <c r="O51" s="166">
        <f>IF(N51&gt;0,1/N51*37.7*68.6,"")</f>
        <v>218.61538461538461</v>
      </c>
      <c r="P51" s="588">
        <v>11.93</v>
      </c>
      <c r="Q51" s="164" t="s">
        <v>469</v>
      </c>
      <c r="R51" s="163" t="s">
        <v>468</v>
      </c>
      <c r="S51" s="163" t="s">
        <v>108</v>
      </c>
      <c r="T51" s="162"/>
      <c r="U51" s="161"/>
      <c r="V51" s="48">
        <f>IF(X51&lt;95,"",X51)</f>
        <v>99</v>
      </c>
      <c r="X51" s="126">
        <f>IFERROR(ROUNDDOWN(N51/P51*100,0),"")</f>
        <v>99</v>
      </c>
    </row>
    <row r="52" spans="1:24" ht="45" customHeight="1">
      <c r="A52" s="174"/>
      <c r="B52" s="173"/>
      <c r="C52" s="172"/>
      <c r="D52" s="171" t="s">
        <v>1206</v>
      </c>
      <c r="E52" s="163" t="s">
        <v>472</v>
      </c>
      <c r="F52" s="170">
        <v>2.9980000000000002</v>
      </c>
      <c r="G52" s="163">
        <v>430</v>
      </c>
      <c r="H52" s="163">
        <v>110</v>
      </c>
      <c r="I52" s="163" t="s">
        <v>474</v>
      </c>
      <c r="J52" s="169">
        <v>2496</v>
      </c>
      <c r="K52" s="169">
        <v>4661</v>
      </c>
      <c r="L52" s="163">
        <v>2000</v>
      </c>
      <c r="M52" s="168" t="s">
        <v>470</v>
      </c>
      <c r="N52" s="167">
        <v>11.76</v>
      </c>
      <c r="O52" s="166">
        <f>IF(N52&gt;0,1/N52*37.7*68.6,"")</f>
        <v>219.91666666666666</v>
      </c>
      <c r="P52" s="588">
        <v>11.93</v>
      </c>
      <c r="Q52" s="164" t="s">
        <v>469</v>
      </c>
      <c r="R52" s="163" t="s">
        <v>468</v>
      </c>
      <c r="S52" s="163" t="s">
        <v>108</v>
      </c>
      <c r="T52" s="162"/>
      <c r="U52" s="161"/>
      <c r="V52" s="48">
        <f>IF(X52&lt;95,"",X52)</f>
        <v>98</v>
      </c>
      <c r="X52" s="126">
        <f>IFERROR(ROUNDDOWN(N52/P52*100,0),"")</f>
        <v>98</v>
      </c>
    </row>
    <row r="53" spans="1:24" ht="45" customHeight="1">
      <c r="A53" s="174"/>
      <c r="B53" s="173"/>
      <c r="C53" s="172"/>
      <c r="D53" s="171" t="s">
        <v>1206</v>
      </c>
      <c r="E53" s="163" t="s">
        <v>472</v>
      </c>
      <c r="F53" s="170">
        <v>2.9980000000000002</v>
      </c>
      <c r="G53" s="163">
        <v>430</v>
      </c>
      <c r="H53" s="163">
        <v>110</v>
      </c>
      <c r="I53" s="163" t="s">
        <v>474</v>
      </c>
      <c r="J53" s="169">
        <v>2750</v>
      </c>
      <c r="K53" s="169">
        <v>5914</v>
      </c>
      <c r="L53" s="163">
        <v>2999</v>
      </c>
      <c r="M53" s="168" t="s">
        <v>470</v>
      </c>
      <c r="N53" s="167">
        <v>10.39</v>
      </c>
      <c r="O53" s="166">
        <f>IF(N53&gt;0,1/N53*37.7*68.6,"")</f>
        <v>248.91434071222329</v>
      </c>
      <c r="P53" s="588">
        <v>10.59</v>
      </c>
      <c r="Q53" s="164" t="s">
        <v>469</v>
      </c>
      <c r="R53" s="163" t="s">
        <v>468</v>
      </c>
      <c r="S53" s="163" t="s">
        <v>108</v>
      </c>
      <c r="T53" s="162"/>
      <c r="U53" s="161"/>
      <c r="V53" s="48">
        <f>IF(X53&lt;95,"",X53)</f>
        <v>98</v>
      </c>
      <c r="X53" s="126">
        <f>IFERROR(ROUNDDOWN(N53/P53*100,0),"")</f>
        <v>98</v>
      </c>
    </row>
    <row r="54" spans="1:24" ht="45" customHeight="1">
      <c r="A54" s="174"/>
      <c r="B54" s="173"/>
      <c r="C54" s="172"/>
      <c r="D54" s="171" t="s">
        <v>1205</v>
      </c>
      <c r="E54" s="163" t="s">
        <v>472</v>
      </c>
      <c r="F54" s="170">
        <v>2.9980000000000002</v>
      </c>
      <c r="G54" s="163">
        <v>430</v>
      </c>
      <c r="H54" s="163">
        <v>110</v>
      </c>
      <c r="I54" s="163" t="s">
        <v>474</v>
      </c>
      <c r="J54" s="169">
        <v>2913</v>
      </c>
      <c r="K54" s="169">
        <v>6715</v>
      </c>
      <c r="L54" s="163">
        <v>3637</v>
      </c>
      <c r="M54" s="168" t="s">
        <v>470</v>
      </c>
      <c r="N54" s="167">
        <v>9.31</v>
      </c>
      <c r="O54" s="166">
        <f>IF(N54&gt;0,1/N54*37.7*68.6,"")</f>
        <v>277.78947368421052</v>
      </c>
      <c r="P54" s="588">
        <v>9.91</v>
      </c>
      <c r="Q54" s="164" t="s">
        <v>469</v>
      </c>
      <c r="R54" s="163" t="s">
        <v>468</v>
      </c>
      <c r="S54" s="163" t="s">
        <v>467</v>
      </c>
      <c r="T54" s="162"/>
      <c r="U54" s="161"/>
      <c r="V54" s="48" t="str">
        <f>IF(X54&lt;95,"",X54)</f>
        <v/>
      </c>
      <c r="X54" s="126">
        <f>IFERROR(ROUNDDOWN(N54/P54*100,0),"")</f>
        <v>93</v>
      </c>
    </row>
    <row r="55" spans="1:24" ht="45" customHeight="1">
      <c r="A55" s="174"/>
      <c r="B55" s="173"/>
      <c r="C55" s="172"/>
      <c r="D55" s="171" t="s">
        <v>1205</v>
      </c>
      <c r="E55" s="163" t="s">
        <v>472</v>
      </c>
      <c r="F55" s="170">
        <v>2.9980000000000002</v>
      </c>
      <c r="G55" s="163">
        <v>430</v>
      </c>
      <c r="H55" s="163">
        <v>110</v>
      </c>
      <c r="I55" s="163" t="s">
        <v>471</v>
      </c>
      <c r="J55" s="169">
        <v>2913</v>
      </c>
      <c r="K55" s="169">
        <v>6715</v>
      </c>
      <c r="L55" s="163">
        <v>3637</v>
      </c>
      <c r="M55" s="168" t="s">
        <v>470</v>
      </c>
      <c r="N55" s="167">
        <v>9.49</v>
      </c>
      <c r="O55" s="166">
        <f>IF(N55&gt;0,1/N55*37.7*68.6,"")</f>
        <v>272.52054794520546</v>
      </c>
      <c r="P55" s="588">
        <v>9.91</v>
      </c>
      <c r="Q55" s="164" t="s">
        <v>469</v>
      </c>
      <c r="R55" s="163" t="s">
        <v>468</v>
      </c>
      <c r="S55" s="163" t="s">
        <v>467</v>
      </c>
      <c r="T55" s="162"/>
      <c r="U55" s="161"/>
      <c r="V55" s="48">
        <f>IF(X55&lt;95,"",X55)</f>
        <v>95</v>
      </c>
      <c r="X55" s="126">
        <f>IFERROR(ROUNDDOWN(N55/P55*100,0),"")</f>
        <v>95</v>
      </c>
    </row>
    <row r="56" spans="1:24" ht="45" customHeight="1">
      <c r="A56" s="174"/>
      <c r="B56" s="173"/>
      <c r="C56" s="172"/>
      <c r="D56" s="171" t="s">
        <v>1204</v>
      </c>
      <c r="E56" s="163" t="s">
        <v>472</v>
      </c>
      <c r="F56" s="170">
        <v>2.9980000000000002</v>
      </c>
      <c r="G56" s="163">
        <v>430</v>
      </c>
      <c r="H56" s="163">
        <v>110</v>
      </c>
      <c r="I56" s="163" t="s">
        <v>474</v>
      </c>
      <c r="J56" s="169">
        <v>2496</v>
      </c>
      <c r="K56" s="169">
        <v>4661</v>
      </c>
      <c r="L56" s="163">
        <v>2000</v>
      </c>
      <c r="M56" s="168" t="s">
        <v>470</v>
      </c>
      <c r="N56" s="167">
        <v>11.76</v>
      </c>
      <c r="O56" s="166">
        <f>IF(N56&gt;0,1/N56*37.7*68.6,"")</f>
        <v>219.91666666666666</v>
      </c>
      <c r="P56" s="588">
        <v>11.93</v>
      </c>
      <c r="Q56" s="164" t="s">
        <v>469</v>
      </c>
      <c r="R56" s="163" t="s">
        <v>468</v>
      </c>
      <c r="S56" s="163" t="s">
        <v>467</v>
      </c>
      <c r="T56" s="162"/>
      <c r="U56" s="161"/>
      <c r="V56" s="48">
        <f>IF(X56&lt;95,"",X56)</f>
        <v>98</v>
      </c>
      <c r="X56" s="126">
        <f>IFERROR(ROUNDDOWN(N56/P56*100,0),"")</f>
        <v>98</v>
      </c>
    </row>
    <row r="57" spans="1:24" ht="45" customHeight="1">
      <c r="A57" s="174"/>
      <c r="B57" s="173"/>
      <c r="C57" s="172"/>
      <c r="D57" s="171" t="s">
        <v>1204</v>
      </c>
      <c r="E57" s="163" t="s">
        <v>472</v>
      </c>
      <c r="F57" s="170">
        <v>2.9980000000000002</v>
      </c>
      <c r="G57" s="163">
        <v>430</v>
      </c>
      <c r="H57" s="163">
        <v>110</v>
      </c>
      <c r="I57" s="163" t="s">
        <v>471</v>
      </c>
      <c r="J57" s="169">
        <v>2496</v>
      </c>
      <c r="K57" s="169">
        <v>4661</v>
      </c>
      <c r="L57" s="163">
        <v>2000</v>
      </c>
      <c r="M57" s="168" t="s">
        <v>470</v>
      </c>
      <c r="N57" s="167">
        <v>11.62</v>
      </c>
      <c r="O57" s="166">
        <f>IF(N57&gt;0,1/N57*37.7*68.6,"")</f>
        <v>222.56626506024099</v>
      </c>
      <c r="P57" s="588">
        <v>11.93</v>
      </c>
      <c r="Q57" s="164" t="s">
        <v>469</v>
      </c>
      <c r="R57" s="163" t="s">
        <v>468</v>
      </c>
      <c r="S57" s="163" t="s">
        <v>467</v>
      </c>
      <c r="T57" s="162"/>
      <c r="U57" s="161"/>
      <c r="V57" s="48">
        <f>IF(X57&lt;95,"",X57)</f>
        <v>97</v>
      </c>
      <c r="X57" s="126">
        <f>IFERROR(ROUNDDOWN(N57/P57*100,0),"")</f>
        <v>97</v>
      </c>
    </row>
    <row r="58" spans="1:24" ht="45" customHeight="1">
      <c r="A58" s="174"/>
      <c r="B58" s="173"/>
      <c r="C58" s="172"/>
      <c r="D58" s="171" t="s">
        <v>1204</v>
      </c>
      <c r="E58" s="163" t="s">
        <v>472</v>
      </c>
      <c r="F58" s="170">
        <v>2.9980000000000002</v>
      </c>
      <c r="G58" s="163">
        <v>430</v>
      </c>
      <c r="H58" s="163">
        <v>110</v>
      </c>
      <c r="I58" s="163" t="s">
        <v>474</v>
      </c>
      <c r="J58" s="169">
        <v>2750</v>
      </c>
      <c r="K58" s="169">
        <v>5914</v>
      </c>
      <c r="L58" s="163">
        <v>2999</v>
      </c>
      <c r="M58" s="168" t="s">
        <v>470</v>
      </c>
      <c r="N58" s="167">
        <v>10.39</v>
      </c>
      <c r="O58" s="166">
        <f>IF(N58&gt;0,1/N58*37.7*68.6,"")</f>
        <v>248.91434071222329</v>
      </c>
      <c r="P58" s="588">
        <v>10.59</v>
      </c>
      <c r="Q58" s="164" t="s">
        <v>469</v>
      </c>
      <c r="R58" s="163" t="s">
        <v>468</v>
      </c>
      <c r="S58" s="163" t="s">
        <v>467</v>
      </c>
      <c r="T58" s="162"/>
      <c r="U58" s="161"/>
      <c r="V58" s="48">
        <f>IF(X58&lt;95,"",X58)</f>
        <v>98</v>
      </c>
      <c r="X58" s="126">
        <f>IFERROR(ROUNDDOWN(N58/P58*100,0),"")</f>
        <v>98</v>
      </c>
    </row>
    <row r="59" spans="1:24" ht="45" customHeight="1">
      <c r="A59" s="174"/>
      <c r="B59" s="173"/>
      <c r="C59" s="172"/>
      <c r="D59" s="171" t="s">
        <v>1204</v>
      </c>
      <c r="E59" s="163" t="s">
        <v>472</v>
      </c>
      <c r="F59" s="170">
        <v>2.9980000000000002</v>
      </c>
      <c r="G59" s="163">
        <v>430</v>
      </c>
      <c r="H59" s="163">
        <v>110</v>
      </c>
      <c r="I59" s="163" t="s">
        <v>471</v>
      </c>
      <c r="J59" s="169">
        <v>2750</v>
      </c>
      <c r="K59" s="169">
        <v>5914</v>
      </c>
      <c r="L59" s="163">
        <v>2999</v>
      </c>
      <c r="M59" s="168" t="s">
        <v>470</v>
      </c>
      <c r="N59" s="167">
        <v>10.36</v>
      </c>
      <c r="O59" s="166">
        <f>IF(N59&gt;0,1/N59*37.7*68.6,"")</f>
        <v>249.63513513513513</v>
      </c>
      <c r="P59" s="588">
        <v>10.59</v>
      </c>
      <c r="Q59" s="164" t="s">
        <v>469</v>
      </c>
      <c r="R59" s="163" t="s">
        <v>468</v>
      </c>
      <c r="S59" s="163" t="s">
        <v>467</v>
      </c>
      <c r="T59" s="162"/>
      <c r="U59" s="161"/>
      <c r="V59" s="48">
        <f>IF(X59&lt;95,"",X59)</f>
        <v>97</v>
      </c>
      <c r="X59" s="126">
        <f>IFERROR(ROUNDDOWN(N59/P59*100,0),"")</f>
        <v>97</v>
      </c>
    </row>
    <row r="60" spans="1:24" ht="45" customHeight="1">
      <c r="A60" s="174"/>
      <c r="B60" s="173"/>
      <c r="C60" s="172"/>
      <c r="D60" s="171" t="s">
        <v>1203</v>
      </c>
      <c r="E60" s="163" t="s">
        <v>472</v>
      </c>
      <c r="F60" s="170">
        <v>2.9980000000000002</v>
      </c>
      <c r="G60" s="163">
        <v>430</v>
      </c>
      <c r="H60" s="163">
        <v>110</v>
      </c>
      <c r="I60" s="163" t="s">
        <v>474</v>
      </c>
      <c r="J60" s="169">
        <v>2913</v>
      </c>
      <c r="K60" s="169">
        <v>6715</v>
      </c>
      <c r="L60" s="163">
        <v>3637</v>
      </c>
      <c r="M60" s="168" t="s">
        <v>470</v>
      </c>
      <c r="N60" s="167">
        <v>9.31</v>
      </c>
      <c r="O60" s="166">
        <f>IF(N60&gt;0,1/N60*37.7*68.6,"")</f>
        <v>277.78947368421052</v>
      </c>
      <c r="P60" s="588">
        <v>9.91</v>
      </c>
      <c r="Q60" s="164" t="s">
        <v>469</v>
      </c>
      <c r="R60" s="163" t="s">
        <v>468</v>
      </c>
      <c r="S60" s="163" t="s">
        <v>467</v>
      </c>
      <c r="T60" s="162"/>
      <c r="U60" s="161"/>
      <c r="V60" s="48" t="str">
        <f>IF(X60&lt;95,"",X60)</f>
        <v/>
      </c>
      <c r="X60" s="126">
        <f>IFERROR(ROUNDDOWN(N60/P60*100,0),"")</f>
        <v>93</v>
      </c>
    </row>
    <row r="61" spans="1:24" ht="45" customHeight="1">
      <c r="A61" s="174"/>
      <c r="B61" s="173"/>
      <c r="C61" s="172"/>
      <c r="D61" s="171" t="s">
        <v>1203</v>
      </c>
      <c r="E61" s="163" t="s">
        <v>472</v>
      </c>
      <c r="F61" s="170">
        <v>2.9980000000000002</v>
      </c>
      <c r="G61" s="163">
        <v>430</v>
      </c>
      <c r="H61" s="163">
        <v>110</v>
      </c>
      <c r="I61" s="163" t="s">
        <v>471</v>
      </c>
      <c r="J61" s="169">
        <v>2913</v>
      </c>
      <c r="K61" s="169">
        <v>6715</v>
      </c>
      <c r="L61" s="163">
        <v>3637</v>
      </c>
      <c r="M61" s="168" t="s">
        <v>470</v>
      </c>
      <c r="N61" s="167">
        <v>9.49</v>
      </c>
      <c r="O61" s="166">
        <f>IF(N61&gt;0,1/N61*37.7*68.6,"")</f>
        <v>272.52054794520546</v>
      </c>
      <c r="P61" s="588">
        <v>9.91</v>
      </c>
      <c r="Q61" s="164" t="s">
        <v>469</v>
      </c>
      <c r="R61" s="163" t="s">
        <v>468</v>
      </c>
      <c r="S61" s="163" t="s">
        <v>467</v>
      </c>
      <c r="T61" s="162"/>
      <c r="U61" s="161"/>
      <c r="V61" s="48">
        <f>IF(X61&lt;95,"",X61)</f>
        <v>95</v>
      </c>
      <c r="X61" s="126">
        <f>IFERROR(ROUNDDOWN(N61/P61*100,0),"")</f>
        <v>95</v>
      </c>
    </row>
    <row r="62" spans="1:24" ht="45" customHeight="1">
      <c r="A62" s="174"/>
      <c r="B62" s="173"/>
      <c r="C62" s="172"/>
      <c r="D62" s="171" t="s">
        <v>1203</v>
      </c>
      <c r="E62" s="163" t="s">
        <v>472</v>
      </c>
      <c r="F62" s="170">
        <v>2.9980000000000002</v>
      </c>
      <c r="G62" s="163">
        <v>430</v>
      </c>
      <c r="H62" s="163">
        <v>129</v>
      </c>
      <c r="I62" s="163" t="s">
        <v>474</v>
      </c>
      <c r="J62" s="169">
        <v>2750</v>
      </c>
      <c r="K62" s="169">
        <v>5914</v>
      </c>
      <c r="L62" s="163">
        <v>2999</v>
      </c>
      <c r="M62" s="168" t="s">
        <v>470</v>
      </c>
      <c r="N62" s="167">
        <v>10.41</v>
      </c>
      <c r="O62" s="166">
        <f>IF(N62&gt;0,1/N62*37.7*68.6,"")</f>
        <v>248.43611911623438</v>
      </c>
      <c r="P62" s="588">
        <v>10.59</v>
      </c>
      <c r="Q62" s="164" t="s">
        <v>469</v>
      </c>
      <c r="R62" s="163" t="s">
        <v>468</v>
      </c>
      <c r="S62" s="163" t="s">
        <v>467</v>
      </c>
      <c r="T62" s="162"/>
      <c r="U62" s="161"/>
      <c r="V62" s="48">
        <f>IF(X62&lt;95,"",X62)</f>
        <v>98</v>
      </c>
      <c r="X62" s="126">
        <f>IFERROR(ROUNDDOWN(N62/P62*100,0),"")</f>
        <v>98</v>
      </c>
    </row>
    <row r="63" spans="1:24" ht="45" customHeight="1">
      <c r="A63" s="174"/>
      <c r="B63" s="173"/>
      <c r="C63" s="172"/>
      <c r="D63" s="171" t="s">
        <v>1203</v>
      </c>
      <c r="E63" s="163" t="s">
        <v>472</v>
      </c>
      <c r="F63" s="170">
        <v>2.9980000000000002</v>
      </c>
      <c r="G63" s="163">
        <v>430</v>
      </c>
      <c r="H63" s="163">
        <v>129</v>
      </c>
      <c r="I63" s="163" t="s">
        <v>471</v>
      </c>
      <c r="J63" s="169">
        <v>2750</v>
      </c>
      <c r="K63" s="169">
        <v>5914</v>
      </c>
      <c r="L63" s="163">
        <v>2999</v>
      </c>
      <c r="M63" s="168" t="s">
        <v>470</v>
      </c>
      <c r="N63" s="167">
        <v>10.39</v>
      </c>
      <c r="O63" s="166">
        <f>IF(N63&gt;0,1/N63*37.7*68.6,"")</f>
        <v>248.91434071222329</v>
      </c>
      <c r="P63" s="588">
        <v>10.59</v>
      </c>
      <c r="Q63" s="164" t="s">
        <v>469</v>
      </c>
      <c r="R63" s="163" t="s">
        <v>468</v>
      </c>
      <c r="S63" s="163" t="s">
        <v>467</v>
      </c>
      <c r="T63" s="162"/>
      <c r="U63" s="161"/>
      <c r="V63" s="48">
        <f>IF(X63&lt;95,"",X63)</f>
        <v>98</v>
      </c>
      <c r="X63" s="126">
        <f>IFERROR(ROUNDDOWN(N63/P63*100,0),"")</f>
        <v>98</v>
      </c>
    </row>
    <row r="64" spans="1:24" ht="45" customHeight="1">
      <c r="A64" s="174"/>
      <c r="B64" s="173"/>
      <c r="C64" s="172"/>
      <c r="D64" s="171" t="s">
        <v>1203</v>
      </c>
      <c r="E64" s="163" t="s">
        <v>472</v>
      </c>
      <c r="F64" s="170">
        <v>2.9980000000000002</v>
      </c>
      <c r="G64" s="163">
        <v>430</v>
      </c>
      <c r="H64" s="163">
        <v>129</v>
      </c>
      <c r="I64" s="163" t="s">
        <v>474</v>
      </c>
      <c r="J64" s="169">
        <v>2913</v>
      </c>
      <c r="K64" s="169">
        <v>6715</v>
      </c>
      <c r="L64" s="163">
        <v>3637</v>
      </c>
      <c r="M64" s="168" t="s">
        <v>470</v>
      </c>
      <c r="N64" s="167">
        <v>9.51</v>
      </c>
      <c r="O64" s="166">
        <f>IF(N64&gt;0,1/N64*37.7*68.6,"")</f>
        <v>271.94742376445845</v>
      </c>
      <c r="P64" s="588">
        <v>9.91</v>
      </c>
      <c r="Q64" s="164" t="s">
        <v>469</v>
      </c>
      <c r="R64" s="163" t="s">
        <v>468</v>
      </c>
      <c r="S64" s="163" t="s">
        <v>467</v>
      </c>
      <c r="T64" s="162"/>
      <c r="U64" s="161"/>
      <c r="V64" s="48">
        <f>IF(X64&lt;95,"",X64)</f>
        <v>95</v>
      </c>
      <c r="X64" s="126">
        <f>IFERROR(ROUNDDOWN(N64/P64*100,0),"")</f>
        <v>95</v>
      </c>
    </row>
    <row r="65" spans="1:26" ht="45" customHeight="1">
      <c r="A65" s="174"/>
      <c r="B65" s="173"/>
      <c r="C65" s="172"/>
      <c r="D65" s="171" t="s">
        <v>1203</v>
      </c>
      <c r="E65" s="163" t="s">
        <v>472</v>
      </c>
      <c r="F65" s="170">
        <v>2.9980000000000002</v>
      </c>
      <c r="G65" s="163">
        <v>430</v>
      </c>
      <c r="H65" s="163">
        <v>129</v>
      </c>
      <c r="I65" s="163" t="s">
        <v>471</v>
      </c>
      <c r="J65" s="169">
        <v>2913</v>
      </c>
      <c r="K65" s="169">
        <v>6715</v>
      </c>
      <c r="L65" s="163">
        <v>3637</v>
      </c>
      <c r="M65" s="168" t="s">
        <v>470</v>
      </c>
      <c r="N65" s="167">
        <v>9.48</v>
      </c>
      <c r="O65" s="166">
        <f>IF(N65&gt;0,1/N65*37.7*68.6,"")</f>
        <v>272.8080168776371</v>
      </c>
      <c r="P65" s="588">
        <v>9.91</v>
      </c>
      <c r="Q65" s="164" t="s">
        <v>469</v>
      </c>
      <c r="R65" s="163" t="s">
        <v>468</v>
      </c>
      <c r="S65" s="163" t="s">
        <v>467</v>
      </c>
      <c r="T65" s="162"/>
      <c r="U65" s="161"/>
      <c r="V65" s="48">
        <f>IF(X65&lt;95,"",X65)</f>
        <v>95</v>
      </c>
      <c r="X65" s="126">
        <f>IFERROR(ROUNDDOWN(N65/P65*100,0),"")</f>
        <v>95</v>
      </c>
    </row>
    <row r="66" spans="1:26" ht="45" customHeight="1">
      <c r="A66" s="174"/>
      <c r="B66" s="173"/>
      <c r="C66" s="172"/>
      <c r="D66" s="171" t="s">
        <v>1202</v>
      </c>
      <c r="E66" s="163" t="s">
        <v>472</v>
      </c>
      <c r="F66" s="170">
        <v>2.9980000000000002</v>
      </c>
      <c r="G66" s="163">
        <v>430</v>
      </c>
      <c r="H66" s="163">
        <v>110</v>
      </c>
      <c r="I66" s="163" t="s">
        <v>474</v>
      </c>
      <c r="J66" s="169">
        <v>2496</v>
      </c>
      <c r="K66" s="169">
        <v>4661</v>
      </c>
      <c r="L66" s="163">
        <v>2000</v>
      </c>
      <c r="M66" s="168" t="s">
        <v>470</v>
      </c>
      <c r="N66" s="167">
        <v>11.76</v>
      </c>
      <c r="O66" s="166">
        <f>IF(N66&gt;0,1/N66*37.7*68.6,"")</f>
        <v>219.91666666666666</v>
      </c>
      <c r="P66" s="588">
        <v>11.93</v>
      </c>
      <c r="Q66" s="164" t="s">
        <v>469</v>
      </c>
      <c r="R66" s="163" t="s">
        <v>468</v>
      </c>
      <c r="S66" s="163" t="s">
        <v>467</v>
      </c>
      <c r="T66" s="162"/>
      <c r="U66" s="161"/>
      <c r="V66" s="48">
        <f>IF(X66&lt;95,"",X66)</f>
        <v>98</v>
      </c>
      <c r="X66" s="126">
        <f>IFERROR(ROUNDDOWN(N66/P66*100,0),"")</f>
        <v>98</v>
      </c>
    </row>
    <row r="67" spans="1:26" ht="45" customHeight="1">
      <c r="A67" s="174"/>
      <c r="B67" s="173"/>
      <c r="C67" s="172"/>
      <c r="D67" s="171" t="s">
        <v>1202</v>
      </c>
      <c r="E67" s="163" t="s">
        <v>472</v>
      </c>
      <c r="F67" s="170">
        <v>2.9980000000000002</v>
      </c>
      <c r="G67" s="163">
        <v>430</v>
      </c>
      <c r="H67" s="163">
        <v>110</v>
      </c>
      <c r="I67" s="163" t="s">
        <v>471</v>
      </c>
      <c r="J67" s="169">
        <v>2496</v>
      </c>
      <c r="K67" s="169">
        <v>4661</v>
      </c>
      <c r="L67" s="163">
        <v>2000</v>
      </c>
      <c r="M67" s="168" t="s">
        <v>470</v>
      </c>
      <c r="N67" s="167">
        <v>11.62</v>
      </c>
      <c r="O67" s="166">
        <f>IF(N67&gt;0,1/N67*37.7*68.6,"")</f>
        <v>222.56626506024099</v>
      </c>
      <c r="P67" s="588">
        <v>11.93</v>
      </c>
      <c r="Q67" s="164" t="s">
        <v>469</v>
      </c>
      <c r="R67" s="163" t="s">
        <v>468</v>
      </c>
      <c r="S67" s="163" t="s">
        <v>467</v>
      </c>
      <c r="T67" s="162"/>
      <c r="U67" s="161"/>
      <c r="V67" s="48">
        <f>IF(X67&lt;95,"",X67)</f>
        <v>97</v>
      </c>
      <c r="X67" s="126">
        <f>IFERROR(ROUNDDOWN(N67/P67*100,0),"")</f>
        <v>97</v>
      </c>
    </row>
    <row r="68" spans="1:26" ht="45" customHeight="1">
      <c r="A68" s="174"/>
      <c r="B68" s="173"/>
      <c r="C68" s="172"/>
      <c r="D68" s="171" t="s">
        <v>1202</v>
      </c>
      <c r="E68" s="163" t="s">
        <v>472</v>
      </c>
      <c r="F68" s="170">
        <v>2.9980000000000002</v>
      </c>
      <c r="G68" s="163">
        <v>430</v>
      </c>
      <c r="H68" s="163">
        <v>110</v>
      </c>
      <c r="I68" s="163" t="s">
        <v>474</v>
      </c>
      <c r="J68" s="169">
        <v>2750</v>
      </c>
      <c r="K68" s="169">
        <v>5914</v>
      </c>
      <c r="L68" s="163">
        <v>2999</v>
      </c>
      <c r="M68" s="168" t="s">
        <v>470</v>
      </c>
      <c r="N68" s="167">
        <v>10.39</v>
      </c>
      <c r="O68" s="166">
        <f>IF(N68&gt;0,1/N68*37.7*68.6,"")</f>
        <v>248.91434071222329</v>
      </c>
      <c r="P68" s="588">
        <v>10.59</v>
      </c>
      <c r="Q68" s="164" t="s">
        <v>469</v>
      </c>
      <c r="R68" s="163" t="s">
        <v>468</v>
      </c>
      <c r="S68" s="163" t="s">
        <v>467</v>
      </c>
      <c r="T68" s="162"/>
      <c r="U68" s="161"/>
      <c r="V68" s="48">
        <f>IF(X68&lt;95,"",X68)</f>
        <v>98</v>
      </c>
      <c r="X68" s="126">
        <f>IFERROR(ROUNDDOWN(N68/P68*100,0),"")</f>
        <v>98</v>
      </c>
    </row>
    <row r="69" spans="1:26" ht="45" customHeight="1">
      <c r="A69" s="174"/>
      <c r="B69" s="173"/>
      <c r="C69" s="172"/>
      <c r="D69" s="171" t="s">
        <v>1202</v>
      </c>
      <c r="E69" s="163" t="s">
        <v>472</v>
      </c>
      <c r="F69" s="170">
        <v>2.9980000000000002</v>
      </c>
      <c r="G69" s="163">
        <v>430</v>
      </c>
      <c r="H69" s="163">
        <v>110</v>
      </c>
      <c r="I69" s="163" t="s">
        <v>471</v>
      </c>
      <c r="J69" s="169">
        <v>2750</v>
      </c>
      <c r="K69" s="169">
        <v>5914</v>
      </c>
      <c r="L69" s="163">
        <v>2999</v>
      </c>
      <c r="M69" s="168" t="s">
        <v>470</v>
      </c>
      <c r="N69" s="167">
        <v>10.36</v>
      </c>
      <c r="O69" s="166">
        <f>IF(N69&gt;0,1/N69*37.7*68.6,"")</f>
        <v>249.63513513513513</v>
      </c>
      <c r="P69" s="588">
        <v>10.59</v>
      </c>
      <c r="Q69" s="164" t="s">
        <v>469</v>
      </c>
      <c r="R69" s="163" t="s">
        <v>468</v>
      </c>
      <c r="S69" s="163" t="s">
        <v>467</v>
      </c>
      <c r="T69" s="162"/>
      <c r="U69" s="161"/>
      <c r="V69" s="48">
        <f>IF(X69&lt;95,"",X69)</f>
        <v>97</v>
      </c>
      <c r="X69" s="126">
        <f>IFERROR(ROUNDDOWN(N69/P69*100,0),"")</f>
        <v>97</v>
      </c>
    </row>
    <row r="70" spans="1:26" ht="45" customHeight="1">
      <c r="A70" s="174"/>
      <c r="B70" s="173"/>
      <c r="C70" s="172"/>
      <c r="D70" s="171" t="s">
        <v>1202</v>
      </c>
      <c r="E70" s="163" t="s">
        <v>472</v>
      </c>
      <c r="F70" s="170">
        <v>2.9980000000000002</v>
      </c>
      <c r="G70" s="163">
        <v>430</v>
      </c>
      <c r="H70" s="163">
        <v>129</v>
      </c>
      <c r="I70" s="163" t="s">
        <v>474</v>
      </c>
      <c r="J70" s="169">
        <v>2496</v>
      </c>
      <c r="K70" s="169">
        <v>4661</v>
      </c>
      <c r="L70" s="163">
        <v>2000</v>
      </c>
      <c r="M70" s="168" t="s">
        <v>470</v>
      </c>
      <c r="N70" s="167">
        <v>11.77</v>
      </c>
      <c r="O70" s="166">
        <f>IF(N70&gt;0,1/N70*37.7*68.6,"")</f>
        <v>219.72982158028887</v>
      </c>
      <c r="P70" s="588">
        <v>11.93</v>
      </c>
      <c r="Q70" s="164" t="s">
        <v>469</v>
      </c>
      <c r="R70" s="163" t="s">
        <v>468</v>
      </c>
      <c r="S70" s="163" t="s">
        <v>467</v>
      </c>
      <c r="T70" s="162"/>
      <c r="U70" s="161"/>
      <c r="V70" s="48">
        <f>IF(X70&lt;95,"",X70)</f>
        <v>98</v>
      </c>
      <c r="X70" s="126">
        <f>IFERROR(ROUNDDOWN(N70/P70*100,0),"")</f>
        <v>98</v>
      </c>
    </row>
    <row r="71" spans="1:26" ht="45" customHeight="1">
      <c r="A71" s="174"/>
      <c r="B71" s="173"/>
      <c r="C71" s="172"/>
      <c r="D71" s="171" t="s">
        <v>1202</v>
      </c>
      <c r="E71" s="163" t="s">
        <v>472</v>
      </c>
      <c r="F71" s="170">
        <v>2.9980000000000002</v>
      </c>
      <c r="G71" s="163">
        <v>430</v>
      </c>
      <c r="H71" s="163">
        <v>129</v>
      </c>
      <c r="I71" s="163" t="s">
        <v>471</v>
      </c>
      <c r="J71" s="169">
        <v>2496</v>
      </c>
      <c r="K71" s="169">
        <v>4661</v>
      </c>
      <c r="L71" s="163">
        <v>2000</v>
      </c>
      <c r="M71" s="168" t="s">
        <v>470</v>
      </c>
      <c r="N71" s="167">
        <v>11.76</v>
      </c>
      <c r="O71" s="166">
        <f>IF(N71&gt;0,1/N71*37.7*68.6,"")</f>
        <v>219.91666666666666</v>
      </c>
      <c r="P71" s="588">
        <v>11.93</v>
      </c>
      <c r="Q71" s="164" t="s">
        <v>469</v>
      </c>
      <c r="R71" s="163" t="s">
        <v>468</v>
      </c>
      <c r="S71" s="163" t="s">
        <v>467</v>
      </c>
      <c r="T71" s="162"/>
      <c r="U71" s="161"/>
      <c r="V71" s="48">
        <f>IF(X71&lt;95,"",X71)</f>
        <v>98</v>
      </c>
      <c r="X71" s="126">
        <f>IFERROR(ROUNDDOWN(N71/P71*100,0),"")</f>
        <v>98</v>
      </c>
    </row>
    <row r="72" spans="1:26" ht="45" customHeight="1">
      <c r="A72" s="174"/>
      <c r="B72" s="173"/>
      <c r="C72" s="172"/>
      <c r="D72" s="171" t="s">
        <v>1201</v>
      </c>
      <c r="E72" s="163" t="s">
        <v>472</v>
      </c>
      <c r="F72" s="170">
        <v>2.9980000000000002</v>
      </c>
      <c r="G72" s="163">
        <v>430</v>
      </c>
      <c r="H72" s="163">
        <v>110</v>
      </c>
      <c r="I72" s="163" t="s">
        <v>474</v>
      </c>
      <c r="J72" s="169">
        <v>2913</v>
      </c>
      <c r="K72" s="169">
        <v>6715</v>
      </c>
      <c r="L72" s="163">
        <v>3637</v>
      </c>
      <c r="M72" s="168" t="s">
        <v>470</v>
      </c>
      <c r="N72" s="167">
        <v>9.31</v>
      </c>
      <c r="O72" s="166">
        <f>IF(N72&gt;0,1/N72*37.7*68.6,"")</f>
        <v>277.78947368421052</v>
      </c>
      <c r="P72" s="588">
        <v>9.91</v>
      </c>
      <c r="Q72" s="164" t="s">
        <v>469</v>
      </c>
      <c r="R72" s="163" t="s">
        <v>468</v>
      </c>
      <c r="S72" s="163" t="s">
        <v>467</v>
      </c>
      <c r="T72" s="162"/>
      <c r="U72" s="161"/>
      <c r="V72" s="48" t="str">
        <f>IF(X72&lt;95,"",X72)</f>
        <v/>
      </c>
      <c r="X72" s="126">
        <f>IFERROR(ROUNDDOWN(N72/P72*100,0),"")</f>
        <v>93</v>
      </c>
    </row>
    <row r="73" spans="1:26" ht="45" customHeight="1">
      <c r="A73" s="174"/>
      <c r="B73" s="173"/>
      <c r="C73" s="172"/>
      <c r="D73" s="171" t="s">
        <v>1201</v>
      </c>
      <c r="E73" s="163" t="s">
        <v>472</v>
      </c>
      <c r="F73" s="170">
        <v>2.9980000000000002</v>
      </c>
      <c r="G73" s="163">
        <v>430</v>
      </c>
      <c r="H73" s="163">
        <v>110</v>
      </c>
      <c r="I73" s="163" t="s">
        <v>471</v>
      </c>
      <c r="J73" s="169">
        <v>2913</v>
      </c>
      <c r="K73" s="169">
        <v>6715</v>
      </c>
      <c r="L73" s="163">
        <v>3637</v>
      </c>
      <c r="M73" s="168" t="s">
        <v>470</v>
      </c>
      <c r="N73" s="167">
        <v>9.49</v>
      </c>
      <c r="O73" s="166">
        <f>IF(N73&gt;0,1/N73*37.7*68.6,"")</f>
        <v>272.52054794520546</v>
      </c>
      <c r="P73" s="588">
        <v>9.91</v>
      </c>
      <c r="Q73" s="164" t="s">
        <v>469</v>
      </c>
      <c r="R73" s="163" t="s">
        <v>468</v>
      </c>
      <c r="S73" s="163" t="s">
        <v>467</v>
      </c>
      <c r="T73" s="162"/>
      <c r="U73" s="161"/>
      <c r="V73" s="48">
        <f>IF(X73&lt;95,"",X73)</f>
        <v>95</v>
      </c>
      <c r="X73" s="126">
        <f>IFERROR(ROUNDDOWN(N73/P73*100,0),"")</f>
        <v>95</v>
      </c>
    </row>
    <row r="74" spans="1:26" ht="45" customHeight="1">
      <c r="A74" s="174"/>
      <c r="B74" s="173"/>
      <c r="C74" s="172"/>
      <c r="D74" s="171" t="s">
        <v>1201</v>
      </c>
      <c r="E74" s="163" t="s">
        <v>472</v>
      </c>
      <c r="F74" s="170">
        <v>2.9980000000000002</v>
      </c>
      <c r="G74" s="163">
        <v>430</v>
      </c>
      <c r="H74" s="163">
        <v>129</v>
      </c>
      <c r="I74" s="163" t="s">
        <v>474</v>
      </c>
      <c r="J74" s="169">
        <v>2913</v>
      </c>
      <c r="K74" s="169">
        <v>6715</v>
      </c>
      <c r="L74" s="163">
        <v>3637</v>
      </c>
      <c r="M74" s="168" t="s">
        <v>470</v>
      </c>
      <c r="N74" s="167">
        <v>9.51</v>
      </c>
      <c r="O74" s="166">
        <f>IF(N74&gt;0,1/N74*37.7*68.6,"")</f>
        <v>271.94742376445845</v>
      </c>
      <c r="P74" s="588">
        <v>9.91</v>
      </c>
      <c r="Q74" s="175" t="s">
        <v>469</v>
      </c>
      <c r="R74" s="163" t="s">
        <v>468</v>
      </c>
      <c r="S74" s="163" t="s">
        <v>467</v>
      </c>
      <c r="T74" s="162"/>
      <c r="U74" s="161"/>
      <c r="V74" s="48">
        <f>IF(X74&lt;95,"",X74)</f>
        <v>95</v>
      </c>
      <c r="X74" s="126">
        <f>IFERROR(ROUNDDOWN(N74/P74*100,0),"")</f>
        <v>95</v>
      </c>
    </row>
    <row r="75" spans="1:26" ht="45" customHeight="1">
      <c r="A75" s="174"/>
      <c r="B75" s="173"/>
      <c r="C75" s="172"/>
      <c r="D75" s="171" t="s">
        <v>1200</v>
      </c>
      <c r="E75" s="163" t="s">
        <v>472</v>
      </c>
      <c r="F75" s="170">
        <v>2.9980000000000002</v>
      </c>
      <c r="G75" s="163">
        <v>430</v>
      </c>
      <c r="H75" s="163">
        <v>129</v>
      </c>
      <c r="I75" s="163" t="s">
        <v>474</v>
      </c>
      <c r="J75" s="169">
        <v>2913</v>
      </c>
      <c r="K75" s="169">
        <v>6715</v>
      </c>
      <c r="L75" s="163">
        <v>3637</v>
      </c>
      <c r="M75" s="168" t="s">
        <v>470</v>
      </c>
      <c r="N75" s="167">
        <v>9.51</v>
      </c>
      <c r="O75" s="166">
        <f>IF(N75&gt;0,1/N75*37.7*68.6,"")</f>
        <v>271.94742376445845</v>
      </c>
      <c r="P75" s="588">
        <v>9.91</v>
      </c>
      <c r="Q75" s="164" t="s">
        <v>469</v>
      </c>
      <c r="R75" s="163" t="s">
        <v>468</v>
      </c>
      <c r="S75" s="163" t="s">
        <v>467</v>
      </c>
      <c r="T75" s="162"/>
      <c r="U75" s="161"/>
      <c r="V75" s="48">
        <f>IF(X75&lt;95,"",X75)</f>
        <v>95</v>
      </c>
      <c r="X75" s="126">
        <f>IFERROR(ROUNDDOWN(N75/P75*100,0),"")</f>
        <v>95</v>
      </c>
    </row>
    <row r="76" spans="1:26" ht="45" customHeight="1">
      <c r="A76" s="174"/>
      <c r="B76" s="173"/>
      <c r="C76" s="172"/>
      <c r="D76" s="171" t="s">
        <v>1200</v>
      </c>
      <c r="E76" s="163" t="s">
        <v>472</v>
      </c>
      <c r="F76" s="170">
        <v>2.9980000000000002</v>
      </c>
      <c r="G76" s="163">
        <v>430</v>
      </c>
      <c r="H76" s="163">
        <v>129</v>
      </c>
      <c r="I76" s="163" t="s">
        <v>471</v>
      </c>
      <c r="J76" s="169">
        <v>2913</v>
      </c>
      <c r="K76" s="169">
        <v>6715</v>
      </c>
      <c r="L76" s="163">
        <v>3637</v>
      </c>
      <c r="M76" s="168" t="s">
        <v>470</v>
      </c>
      <c r="N76" s="167">
        <v>9.48</v>
      </c>
      <c r="O76" s="166">
        <f>IF(N76&gt;0,1/N76*37.7*68.6,"")</f>
        <v>272.8080168776371</v>
      </c>
      <c r="P76" s="588">
        <v>9.91</v>
      </c>
      <c r="Q76" s="164" t="s">
        <v>469</v>
      </c>
      <c r="R76" s="163" t="s">
        <v>468</v>
      </c>
      <c r="S76" s="163" t="s">
        <v>467</v>
      </c>
      <c r="T76" s="162"/>
      <c r="U76" s="161"/>
      <c r="V76" s="48">
        <f>IF(X76&lt;95,"",X76)</f>
        <v>95</v>
      </c>
      <c r="X76" s="126">
        <f>IFERROR(ROUNDDOWN(N76/P76*100,0),"")</f>
        <v>95</v>
      </c>
    </row>
    <row r="77" spans="1:26" ht="45" customHeight="1">
      <c r="A77" s="174"/>
      <c r="B77" s="173"/>
      <c r="C77" s="172"/>
      <c r="D77" s="171" t="s">
        <v>1199</v>
      </c>
      <c r="E77" s="163" t="s">
        <v>472</v>
      </c>
      <c r="F77" s="170">
        <v>2.9980000000000002</v>
      </c>
      <c r="G77" s="163">
        <v>430</v>
      </c>
      <c r="H77" s="163">
        <v>129</v>
      </c>
      <c r="I77" s="163" t="s">
        <v>474</v>
      </c>
      <c r="J77" s="169">
        <v>2913</v>
      </c>
      <c r="K77" s="169">
        <v>6715</v>
      </c>
      <c r="L77" s="163">
        <v>3637</v>
      </c>
      <c r="M77" s="168" t="s">
        <v>470</v>
      </c>
      <c r="N77" s="167">
        <v>9.2100000000000009</v>
      </c>
      <c r="O77" s="166">
        <f>IF(N77&gt;0,1/N77*37.7*68.6,"")</f>
        <v>280.80564603691636</v>
      </c>
      <c r="P77" s="588">
        <v>9.91</v>
      </c>
      <c r="Q77" s="164" t="s">
        <v>475</v>
      </c>
      <c r="R77" s="163" t="s">
        <v>468</v>
      </c>
      <c r="S77" s="163" t="s">
        <v>467</v>
      </c>
      <c r="T77" s="162"/>
      <c r="U77" s="161"/>
      <c r="V77" s="48" t="str">
        <f>IF(X77&lt;95,"",X77)</f>
        <v/>
      </c>
      <c r="X77" s="126">
        <f>IFERROR(ROUNDDOWN(N77/P77*100,0),"")</f>
        <v>92</v>
      </c>
    </row>
    <row r="78" spans="1:26" ht="45" customHeight="1">
      <c r="A78" s="174"/>
      <c r="B78" s="173"/>
      <c r="C78" s="172"/>
      <c r="D78" s="171" t="s">
        <v>1198</v>
      </c>
      <c r="E78" s="163" t="s">
        <v>472</v>
      </c>
      <c r="F78" s="170">
        <v>2.9980000000000002</v>
      </c>
      <c r="G78" s="163">
        <v>430</v>
      </c>
      <c r="H78" s="163">
        <v>129</v>
      </c>
      <c r="I78" s="163" t="s">
        <v>474</v>
      </c>
      <c r="J78" s="169">
        <v>2913</v>
      </c>
      <c r="K78" s="169">
        <v>6715</v>
      </c>
      <c r="L78" s="163">
        <v>3637</v>
      </c>
      <c r="M78" s="168" t="s">
        <v>470</v>
      </c>
      <c r="N78" s="167">
        <v>9.51</v>
      </c>
      <c r="O78" s="166">
        <f>IF(N78&gt;0,1/N78*37.7*68.6,"")</f>
        <v>271.94742376445845</v>
      </c>
      <c r="P78" s="588">
        <v>9.91</v>
      </c>
      <c r="Q78" s="164" t="s">
        <v>469</v>
      </c>
      <c r="R78" s="163" t="s">
        <v>468</v>
      </c>
      <c r="S78" s="163" t="s">
        <v>467</v>
      </c>
      <c r="T78" s="162"/>
      <c r="U78" s="161"/>
      <c r="V78" s="48">
        <f>IF(X78&lt;95,"",X78)</f>
        <v>95</v>
      </c>
      <c r="X78" s="126">
        <f>IFERROR(ROUNDDOWN(N78/P78*100,0),"")</f>
        <v>95</v>
      </c>
    </row>
    <row r="79" spans="1:26" ht="45" customHeight="1">
      <c r="A79" s="174"/>
      <c r="B79" s="173"/>
      <c r="C79" s="172"/>
      <c r="D79" s="171" t="s">
        <v>1198</v>
      </c>
      <c r="E79" s="163" t="s">
        <v>472</v>
      </c>
      <c r="F79" s="170">
        <v>2.9980000000000002</v>
      </c>
      <c r="G79" s="163">
        <v>430</v>
      </c>
      <c r="H79" s="163">
        <v>129</v>
      </c>
      <c r="I79" s="163" t="s">
        <v>471</v>
      </c>
      <c r="J79" s="169">
        <v>2913</v>
      </c>
      <c r="K79" s="169">
        <v>6715</v>
      </c>
      <c r="L79" s="163">
        <v>3637</v>
      </c>
      <c r="M79" s="168" t="s">
        <v>470</v>
      </c>
      <c r="N79" s="167">
        <v>9.48</v>
      </c>
      <c r="O79" s="166">
        <f>IF(N79&gt;0,1/N79*37.7*68.6,"")</f>
        <v>272.8080168776371</v>
      </c>
      <c r="P79" s="588">
        <v>9.91</v>
      </c>
      <c r="Q79" s="164" t="s">
        <v>469</v>
      </c>
      <c r="R79" s="163" t="s">
        <v>468</v>
      </c>
      <c r="S79" s="163" t="s">
        <v>467</v>
      </c>
      <c r="T79" s="162"/>
      <c r="U79" s="161"/>
      <c r="V79" s="48">
        <f>IF(X79&lt;95,"",X79)</f>
        <v>95</v>
      </c>
      <c r="X79" s="126">
        <f>IFERROR(ROUNDDOWN(N79/P79*100,0),"")</f>
        <v>95</v>
      </c>
    </row>
    <row r="80" spans="1:26" ht="24" customHeight="1">
      <c r="A80" s="575" t="s">
        <v>1167</v>
      </c>
      <c r="B80" s="587" t="s">
        <v>1197</v>
      </c>
      <c r="C80" s="586" t="s">
        <v>1196</v>
      </c>
      <c r="D80" s="214" t="s">
        <v>1195</v>
      </c>
      <c r="E80" s="127" t="s">
        <v>163</v>
      </c>
      <c r="F80" s="550">
        <v>5.1929999999999996</v>
      </c>
      <c r="G80" s="127" t="s">
        <v>164</v>
      </c>
      <c r="H80" s="127" t="s">
        <v>165</v>
      </c>
      <c r="I80" s="127" t="s">
        <v>58</v>
      </c>
      <c r="J80" s="54">
        <v>2913</v>
      </c>
      <c r="K80" s="54">
        <v>6715</v>
      </c>
      <c r="L80" s="127">
        <v>3637</v>
      </c>
      <c r="M80" s="544" t="s">
        <v>34</v>
      </c>
      <c r="N80" s="582">
        <v>9.89</v>
      </c>
      <c r="O80" s="547">
        <f>IF(N80&gt;0,1/N80*37.7*68.6,"")</f>
        <v>261.49848331648127</v>
      </c>
      <c r="P80" s="577">
        <v>9.91</v>
      </c>
      <c r="Q80" s="545" t="s">
        <v>35</v>
      </c>
      <c r="R80" s="127" t="s">
        <v>36</v>
      </c>
      <c r="S80" s="127" t="s">
        <v>38</v>
      </c>
      <c r="T80" s="127"/>
      <c r="U80" s="576"/>
      <c r="V80" s="213">
        <f>IF(X80&lt;95,"",X80)</f>
        <v>99</v>
      </c>
      <c r="W80" s="124"/>
      <c r="X80" s="126">
        <f>IFERROR(ROUNDDOWN(N80/P80*100,0),"")</f>
        <v>99</v>
      </c>
      <c r="Y80" s="124"/>
      <c r="Z80" s="124"/>
    </row>
    <row r="81" spans="1:26" ht="24" customHeight="1">
      <c r="A81" s="584"/>
      <c r="B81" s="583"/>
      <c r="C81" s="135"/>
      <c r="D81" s="214" t="s">
        <v>1195</v>
      </c>
      <c r="E81" s="127" t="s">
        <v>163</v>
      </c>
      <c r="F81" s="550">
        <v>5.1929999999999996</v>
      </c>
      <c r="G81" s="127" t="s">
        <v>164</v>
      </c>
      <c r="H81" s="127" t="s">
        <v>165</v>
      </c>
      <c r="I81" s="127" t="s">
        <v>58</v>
      </c>
      <c r="J81" s="54">
        <v>2913</v>
      </c>
      <c r="K81" s="54">
        <v>6715</v>
      </c>
      <c r="L81" s="127">
        <v>3637</v>
      </c>
      <c r="M81" s="544" t="s">
        <v>34</v>
      </c>
      <c r="N81" s="582">
        <v>9.5299999999999994</v>
      </c>
      <c r="O81" s="547">
        <f>IF(N81&gt;0,1/N81*37.7*68.6,"")</f>
        <v>271.37670514165796</v>
      </c>
      <c r="P81" s="577">
        <v>9.91</v>
      </c>
      <c r="Q81" s="545" t="s">
        <v>35</v>
      </c>
      <c r="R81" s="127" t="s">
        <v>36</v>
      </c>
      <c r="S81" s="127" t="s">
        <v>38</v>
      </c>
      <c r="T81" s="127"/>
      <c r="U81" s="576"/>
      <c r="V81" s="213">
        <f>IF(X81&lt;95,"",X81)</f>
        <v>96</v>
      </c>
      <c r="W81" s="124"/>
      <c r="X81" s="126">
        <f>IFERROR(ROUNDDOWN(N81/P81*100,0),"")</f>
        <v>96</v>
      </c>
      <c r="Y81" s="124"/>
      <c r="Z81" s="124"/>
    </row>
    <row r="82" spans="1:26" ht="24" customHeight="1">
      <c r="A82" s="584"/>
      <c r="B82" s="583"/>
      <c r="C82" s="135"/>
      <c r="D82" s="214" t="s">
        <v>1195</v>
      </c>
      <c r="E82" s="127" t="s">
        <v>163</v>
      </c>
      <c r="F82" s="550">
        <v>5.1929999999999996</v>
      </c>
      <c r="G82" s="127" t="s">
        <v>164</v>
      </c>
      <c r="H82" s="127" t="s">
        <v>165</v>
      </c>
      <c r="I82" s="127" t="s">
        <v>58</v>
      </c>
      <c r="J82" s="54">
        <v>3473</v>
      </c>
      <c r="K82" s="54">
        <v>7822</v>
      </c>
      <c r="L82" s="127">
        <v>4239</v>
      </c>
      <c r="M82" s="544" t="s">
        <v>34</v>
      </c>
      <c r="N82" s="582">
        <v>8.4</v>
      </c>
      <c r="O82" s="547">
        <f>IF(N82&gt;0,1/N82*37.7*68.6,"")</f>
        <v>307.88333333333333</v>
      </c>
      <c r="P82" s="577">
        <v>8.39</v>
      </c>
      <c r="Q82" s="545" t="s">
        <v>67</v>
      </c>
      <c r="R82" s="127" t="s">
        <v>36</v>
      </c>
      <c r="S82" s="127" t="s">
        <v>38</v>
      </c>
      <c r="T82" s="127"/>
      <c r="U82" s="576"/>
      <c r="V82" s="213">
        <f>IF(X82&lt;95,"",X82)</f>
        <v>100</v>
      </c>
      <c r="W82" s="124"/>
      <c r="X82" s="126">
        <f>IFERROR(ROUNDDOWN(N82/P82*100,0),"")</f>
        <v>100</v>
      </c>
      <c r="Y82" s="124"/>
      <c r="Z82" s="124"/>
    </row>
    <row r="83" spans="1:26" ht="24" customHeight="1">
      <c r="A83" s="584"/>
      <c r="B83" s="583"/>
      <c r="C83" s="135"/>
      <c r="D83" s="214" t="s">
        <v>1195</v>
      </c>
      <c r="E83" s="127" t="s">
        <v>163</v>
      </c>
      <c r="F83" s="550">
        <v>5.1929999999999996</v>
      </c>
      <c r="G83" s="127" t="s">
        <v>164</v>
      </c>
      <c r="H83" s="127" t="s">
        <v>165</v>
      </c>
      <c r="I83" s="127" t="s">
        <v>58</v>
      </c>
      <c r="J83" s="54">
        <v>3473</v>
      </c>
      <c r="K83" s="54">
        <v>7822</v>
      </c>
      <c r="L83" s="127">
        <v>4239</v>
      </c>
      <c r="M83" s="544" t="s">
        <v>34</v>
      </c>
      <c r="N83" s="582">
        <v>8.2200000000000006</v>
      </c>
      <c r="O83" s="547">
        <f>IF(N83&gt;0,1/N83*37.7*68.6,"")</f>
        <v>314.62530413625302</v>
      </c>
      <c r="P83" s="577">
        <v>8.39</v>
      </c>
      <c r="Q83" s="545" t="s">
        <v>67</v>
      </c>
      <c r="R83" s="127" t="s">
        <v>36</v>
      </c>
      <c r="S83" s="127" t="s">
        <v>38</v>
      </c>
      <c r="T83" s="127"/>
      <c r="U83" s="576"/>
      <c r="V83" s="213">
        <f>IF(X83&lt;95,"",X83)</f>
        <v>97</v>
      </c>
      <c r="W83" s="124"/>
      <c r="X83" s="126">
        <f>IFERROR(ROUNDDOWN(N83/P83*100,0),"")</f>
        <v>97</v>
      </c>
      <c r="Y83" s="124"/>
      <c r="Z83" s="124"/>
    </row>
    <row r="84" spans="1:26" ht="24" customHeight="1">
      <c r="A84" s="561"/>
      <c r="B84" s="585"/>
      <c r="C84" s="555"/>
      <c r="D84" s="214" t="s">
        <v>1194</v>
      </c>
      <c r="E84" s="127" t="s">
        <v>163</v>
      </c>
      <c r="F84" s="550">
        <v>5.1929999999999996</v>
      </c>
      <c r="G84" s="127" t="s">
        <v>164</v>
      </c>
      <c r="H84" s="127" t="s">
        <v>165</v>
      </c>
      <c r="I84" s="127" t="s">
        <v>58</v>
      </c>
      <c r="J84" s="54">
        <v>2913</v>
      </c>
      <c r="K84" s="54">
        <v>6715</v>
      </c>
      <c r="L84" s="127">
        <v>3637</v>
      </c>
      <c r="M84" s="544" t="s">
        <v>34</v>
      </c>
      <c r="N84" s="582">
        <v>9.5500000000000007</v>
      </c>
      <c r="O84" s="547">
        <f>IF(N84&gt;0,1/N84*37.7*68.6,"")</f>
        <v>270.80837696335072</v>
      </c>
      <c r="P84" s="577">
        <v>9.91</v>
      </c>
      <c r="Q84" s="545" t="s">
        <v>67</v>
      </c>
      <c r="R84" s="127" t="s">
        <v>36</v>
      </c>
      <c r="S84" s="127" t="s">
        <v>38</v>
      </c>
      <c r="T84" s="127"/>
      <c r="U84" s="576"/>
      <c r="V84" s="213">
        <f>IF(X84&lt;95,"",X84)</f>
        <v>96</v>
      </c>
      <c r="W84" s="124"/>
      <c r="X84" s="126">
        <f>IFERROR(ROUNDDOWN(N84/P84*100,0),"")</f>
        <v>96</v>
      </c>
      <c r="Y84" s="124"/>
      <c r="Z84" s="124"/>
    </row>
    <row r="85" spans="1:26" ht="24" customHeight="1">
      <c r="A85" s="584"/>
      <c r="B85" s="583"/>
      <c r="C85" s="135"/>
      <c r="D85" s="214" t="s">
        <v>1194</v>
      </c>
      <c r="E85" s="127" t="s">
        <v>163</v>
      </c>
      <c r="F85" s="550">
        <v>5.1929999999999996</v>
      </c>
      <c r="G85" s="127" t="s">
        <v>164</v>
      </c>
      <c r="H85" s="127" t="s">
        <v>165</v>
      </c>
      <c r="I85" s="127" t="s">
        <v>58</v>
      </c>
      <c r="J85" s="54">
        <v>2913</v>
      </c>
      <c r="K85" s="54">
        <v>6715</v>
      </c>
      <c r="L85" s="127">
        <v>3637</v>
      </c>
      <c r="M85" s="544" t="s">
        <v>34</v>
      </c>
      <c r="N85" s="582">
        <v>9.1999999999999993</v>
      </c>
      <c r="O85" s="547">
        <f>IF(N85&gt;0,1/N85*37.7*68.6,"")</f>
        <v>281.1108695652174</v>
      </c>
      <c r="P85" s="577">
        <v>9.91</v>
      </c>
      <c r="Q85" s="545" t="s">
        <v>67</v>
      </c>
      <c r="R85" s="127" t="s">
        <v>36</v>
      </c>
      <c r="S85" s="127" t="s">
        <v>38</v>
      </c>
      <c r="T85" s="127"/>
      <c r="U85" s="576"/>
      <c r="V85" s="213" t="str">
        <f>IF(X85&lt;95,"",X85)</f>
        <v/>
      </c>
      <c r="W85" s="124"/>
      <c r="X85" s="126">
        <f>IFERROR(ROUNDDOWN(N85/P85*100,0),"")</f>
        <v>92</v>
      </c>
      <c r="Y85" s="124"/>
      <c r="Z85" s="124"/>
    </row>
    <row r="86" spans="1:26" ht="24" customHeight="1">
      <c r="A86" s="584"/>
      <c r="B86" s="583"/>
      <c r="C86" s="135"/>
      <c r="D86" s="214" t="s">
        <v>1193</v>
      </c>
      <c r="E86" s="127" t="s">
        <v>163</v>
      </c>
      <c r="F86" s="550">
        <v>5.1929999999999996</v>
      </c>
      <c r="G86" s="127" t="s">
        <v>170</v>
      </c>
      <c r="H86" s="127" t="s">
        <v>171</v>
      </c>
      <c r="I86" s="127" t="s">
        <v>58</v>
      </c>
      <c r="J86" s="54">
        <v>3473</v>
      </c>
      <c r="K86" s="54">
        <v>7822</v>
      </c>
      <c r="L86" s="127">
        <v>4239</v>
      </c>
      <c r="M86" s="544" t="s">
        <v>34</v>
      </c>
      <c r="N86" s="582">
        <v>8.6999999999999993</v>
      </c>
      <c r="O86" s="547">
        <f>IF(N86&gt;0,1/N86*37.7*68.6,"")</f>
        <v>297.26666666666671</v>
      </c>
      <c r="P86" s="577">
        <v>8.39</v>
      </c>
      <c r="Q86" s="545" t="s">
        <v>35</v>
      </c>
      <c r="R86" s="127" t="s">
        <v>36</v>
      </c>
      <c r="S86" s="127" t="s">
        <v>38</v>
      </c>
      <c r="T86" s="127"/>
      <c r="U86" s="576"/>
      <c r="V86" s="213">
        <f>IF(X86&lt;95,"",X86)</f>
        <v>103</v>
      </c>
      <c r="W86" s="124"/>
      <c r="X86" s="126">
        <f>IFERROR(ROUNDDOWN(N86/P86*100,0),"")</f>
        <v>103</v>
      </c>
      <c r="Y86" s="124"/>
      <c r="Z86" s="124"/>
    </row>
    <row r="87" spans="1:26" ht="24" customHeight="1">
      <c r="A87" s="584"/>
      <c r="B87" s="583"/>
      <c r="C87" s="135"/>
      <c r="D87" s="214" t="s">
        <v>1193</v>
      </c>
      <c r="E87" s="127" t="s">
        <v>163</v>
      </c>
      <c r="F87" s="550">
        <v>5.1929999999999996</v>
      </c>
      <c r="G87" s="127" t="s">
        <v>170</v>
      </c>
      <c r="H87" s="127" t="s">
        <v>171</v>
      </c>
      <c r="I87" s="127" t="s">
        <v>58</v>
      </c>
      <c r="J87" s="54">
        <v>3473</v>
      </c>
      <c r="K87" s="54">
        <v>7822</v>
      </c>
      <c r="L87" s="127">
        <v>4239</v>
      </c>
      <c r="M87" s="544" t="s">
        <v>34</v>
      </c>
      <c r="N87" s="582">
        <v>8.68</v>
      </c>
      <c r="O87" s="547">
        <f>IF(N87&gt;0,1/N87*37.7*68.6,"")</f>
        <v>297.95161290322579</v>
      </c>
      <c r="P87" s="577">
        <v>8.39</v>
      </c>
      <c r="Q87" s="545" t="s">
        <v>35</v>
      </c>
      <c r="R87" s="127" t="s">
        <v>36</v>
      </c>
      <c r="S87" s="127" t="s">
        <v>38</v>
      </c>
      <c r="T87" s="127"/>
      <c r="U87" s="576"/>
      <c r="V87" s="213">
        <f>IF(X87&lt;95,"",X87)</f>
        <v>103</v>
      </c>
      <c r="W87" s="124"/>
      <c r="X87" s="126">
        <f>IFERROR(ROUNDDOWN(N87/P87*100,0),"")</f>
        <v>103</v>
      </c>
      <c r="Y87" s="124"/>
      <c r="Z87" s="124"/>
    </row>
    <row r="88" spans="1:26" ht="24" customHeight="1">
      <c r="A88" s="584"/>
      <c r="B88" s="583"/>
      <c r="C88" s="135"/>
      <c r="D88" s="214" t="s">
        <v>1193</v>
      </c>
      <c r="E88" s="127" t="s">
        <v>163</v>
      </c>
      <c r="F88" s="550">
        <v>5.1929999999999996</v>
      </c>
      <c r="G88" s="127" t="s">
        <v>172</v>
      </c>
      <c r="H88" s="127" t="s">
        <v>173</v>
      </c>
      <c r="I88" s="127" t="s">
        <v>58</v>
      </c>
      <c r="J88" s="54">
        <v>3473</v>
      </c>
      <c r="K88" s="54">
        <v>7822</v>
      </c>
      <c r="L88" s="127">
        <v>4239</v>
      </c>
      <c r="M88" s="544" t="s">
        <v>34</v>
      </c>
      <c r="N88" s="582">
        <v>8.67</v>
      </c>
      <c r="O88" s="547">
        <f>IF(N88&gt;0,1/N88*37.7*68.6,"")</f>
        <v>298.29527104959635</v>
      </c>
      <c r="P88" s="577">
        <v>8.39</v>
      </c>
      <c r="Q88" s="545" t="s">
        <v>35</v>
      </c>
      <c r="R88" s="127" t="s">
        <v>36</v>
      </c>
      <c r="S88" s="127" t="s">
        <v>38</v>
      </c>
      <c r="T88" s="127"/>
      <c r="U88" s="576"/>
      <c r="V88" s="213">
        <f>IF(X88&lt;95,"",X88)</f>
        <v>103</v>
      </c>
      <c r="W88" s="124"/>
      <c r="X88" s="126">
        <f>IFERROR(ROUNDDOWN(N88/P88*100,0),"")</f>
        <v>103</v>
      </c>
      <c r="Y88" s="124"/>
      <c r="Z88" s="124"/>
    </row>
    <row r="89" spans="1:26" ht="24" customHeight="1">
      <c r="A89" s="584"/>
      <c r="B89" s="583"/>
      <c r="C89" s="135"/>
      <c r="D89" s="214" t="s">
        <v>1193</v>
      </c>
      <c r="E89" s="127" t="s">
        <v>163</v>
      </c>
      <c r="F89" s="550">
        <v>5.1929999999999996</v>
      </c>
      <c r="G89" s="127" t="s">
        <v>172</v>
      </c>
      <c r="H89" s="127" t="s">
        <v>173</v>
      </c>
      <c r="I89" s="127" t="s">
        <v>58</v>
      </c>
      <c r="J89" s="54">
        <v>3473</v>
      </c>
      <c r="K89" s="54">
        <v>7822</v>
      </c>
      <c r="L89" s="127">
        <v>4239</v>
      </c>
      <c r="M89" s="544" t="s">
        <v>34</v>
      </c>
      <c r="N89" s="582">
        <v>8.66</v>
      </c>
      <c r="O89" s="547">
        <f>IF(N89&gt;0,1/N89*37.7*68.6,"")</f>
        <v>298.63972286374133</v>
      </c>
      <c r="P89" s="577">
        <v>8.39</v>
      </c>
      <c r="Q89" s="545" t="s">
        <v>35</v>
      </c>
      <c r="R89" s="127" t="s">
        <v>36</v>
      </c>
      <c r="S89" s="127" t="s">
        <v>38</v>
      </c>
      <c r="T89" s="127"/>
      <c r="U89" s="576"/>
      <c r="V89" s="213">
        <f>IF(X89&lt;95,"",X89)</f>
        <v>103</v>
      </c>
      <c r="W89" s="124"/>
      <c r="X89" s="126">
        <f>IFERROR(ROUNDDOWN(N89/P89*100,0),"")</f>
        <v>103</v>
      </c>
      <c r="Y89" s="124"/>
      <c r="Z89" s="124"/>
    </row>
    <row r="90" spans="1:26" ht="24" customHeight="1">
      <c r="A90" s="584"/>
      <c r="B90" s="583"/>
      <c r="C90" s="135"/>
      <c r="D90" s="214" t="s">
        <v>1193</v>
      </c>
      <c r="E90" s="127" t="s">
        <v>163</v>
      </c>
      <c r="F90" s="550">
        <v>5.1929999999999996</v>
      </c>
      <c r="G90" s="127" t="s">
        <v>170</v>
      </c>
      <c r="H90" s="127" t="s">
        <v>171</v>
      </c>
      <c r="I90" s="127" t="s">
        <v>58</v>
      </c>
      <c r="J90" s="54">
        <v>3473</v>
      </c>
      <c r="K90" s="54">
        <v>7822</v>
      </c>
      <c r="L90" s="127">
        <v>4239</v>
      </c>
      <c r="M90" s="544" t="s">
        <v>34</v>
      </c>
      <c r="N90" s="582">
        <v>8.44</v>
      </c>
      <c r="O90" s="547">
        <f>IF(N90&gt;0,1/N90*37.7*68.6,"")</f>
        <v>306.42417061611377</v>
      </c>
      <c r="P90" s="577">
        <v>8.39</v>
      </c>
      <c r="Q90" s="545" t="s">
        <v>35</v>
      </c>
      <c r="R90" s="127" t="s">
        <v>36</v>
      </c>
      <c r="S90" s="127" t="s">
        <v>38</v>
      </c>
      <c r="T90" s="127"/>
      <c r="U90" s="576"/>
      <c r="V90" s="213">
        <f>IF(X90&lt;95,"",X90)</f>
        <v>100</v>
      </c>
      <c r="W90" s="124"/>
      <c r="X90" s="126">
        <f>IFERROR(ROUNDDOWN(N90/P90*100,0),"")</f>
        <v>100</v>
      </c>
      <c r="Y90" s="124"/>
      <c r="Z90" s="124"/>
    </row>
    <row r="91" spans="1:26" ht="24" customHeight="1">
      <c r="A91" s="584"/>
      <c r="B91" s="583"/>
      <c r="C91" s="135"/>
      <c r="D91" s="214" t="s">
        <v>1193</v>
      </c>
      <c r="E91" s="127" t="s">
        <v>163</v>
      </c>
      <c r="F91" s="550">
        <v>5.1929999999999996</v>
      </c>
      <c r="G91" s="127" t="s">
        <v>170</v>
      </c>
      <c r="H91" s="127" t="s">
        <v>171</v>
      </c>
      <c r="I91" s="127" t="s">
        <v>58</v>
      </c>
      <c r="J91" s="54">
        <v>3473</v>
      </c>
      <c r="K91" s="54">
        <v>7822</v>
      </c>
      <c r="L91" s="127">
        <v>4239</v>
      </c>
      <c r="M91" s="544" t="s">
        <v>34</v>
      </c>
      <c r="N91" s="582">
        <v>8.43</v>
      </c>
      <c r="O91" s="547">
        <f>IF(N91&gt;0,1/N91*37.7*68.6,"")</f>
        <v>306.78766310794782</v>
      </c>
      <c r="P91" s="577">
        <v>8.39</v>
      </c>
      <c r="Q91" s="545" t="s">
        <v>35</v>
      </c>
      <c r="R91" s="127" t="s">
        <v>36</v>
      </c>
      <c r="S91" s="127" t="s">
        <v>38</v>
      </c>
      <c r="T91" s="127"/>
      <c r="U91" s="576"/>
      <c r="V91" s="213">
        <f>IF(X91&lt;95,"",X91)</f>
        <v>100</v>
      </c>
      <c r="W91" s="124"/>
      <c r="X91" s="126">
        <f>IFERROR(ROUNDDOWN(N91/P91*100,0),"")</f>
        <v>100</v>
      </c>
      <c r="Y91" s="124"/>
      <c r="Z91" s="124"/>
    </row>
    <row r="92" spans="1:26" ht="24" customHeight="1">
      <c r="A92" s="584"/>
      <c r="B92" s="583"/>
      <c r="C92" s="135"/>
      <c r="D92" s="214" t="s">
        <v>1193</v>
      </c>
      <c r="E92" s="127" t="s">
        <v>163</v>
      </c>
      <c r="F92" s="550">
        <v>5.1929999999999996</v>
      </c>
      <c r="G92" s="127" t="s">
        <v>172</v>
      </c>
      <c r="H92" s="127" t="s">
        <v>173</v>
      </c>
      <c r="I92" s="127" t="s">
        <v>58</v>
      </c>
      <c r="J92" s="54">
        <v>3473</v>
      </c>
      <c r="K92" s="54">
        <v>7822</v>
      </c>
      <c r="L92" s="127">
        <v>4239</v>
      </c>
      <c r="M92" s="544" t="s">
        <v>34</v>
      </c>
      <c r="N92" s="582">
        <v>8.32</v>
      </c>
      <c r="O92" s="547">
        <f>IF(N92&gt;0,1/N92*37.7*68.6,"")</f>
        <v>310.84375</v>
      </c>
      <c r="P92" s="577">
        <v>8.39</v>
      </c>
      <c r="Q92" s="545" t="s">
        <v>35</v>
      </c>
      <c r="R92" s="127" t="s">
        <v>36</v>
      </c>
      <c r="S92" s="127" t="s">
        <v>38</v>
      </c>
      <c r="T92" s="127"/>
      <c r="U92" s="576"/>
      <c r="V92" s="213">
        <f>IF(X92&lt;95,"",X92)</f>
        <v>99</v>
      </c>
      <c r="W92" s="124"/>
      <c r="X92" s="126">
        <f>IFERROR(ROUNDDOWN(N92/P92*100,0),"")</f>
        <v>99</v>
      </c>
      <c r="Y92" s="124"/>
      <c r="Z92" s="124"/>
    </row>
    <row r="93" spans="1:26" ht="24" customHeight="1">
      <c r="A93" s="584"/>
      <c r="B93" s="583"/>
      <c r="C93" s="135"/>
      <c r="D93" s="214" t="s">
        <v>1193</v>
      </c>
      <c r="E93" s="127" t="s">
        <v>163</v>
      </c>
      <c r="F93" s="550">
        <v>5.1929999999999996</v>
      </c>
      <c r="G93" s="127" t="s">
        <v>172</v>
      </c>
      <c r="H93" s="127" t="s">
        <v>173</v>
      </c>
      <c r="I93" s="127" t="s">
        <v>58</v>
      </c>
      <c r="J93" s="54">
        <v>3473</v>
      </c>
      <c r="K93" s="54">
        <v>7822</v>
      </c>
      <c r="L93" s="127">
        <v>4239</v>
      </c>
      <c r="M93" s="544" t="s">
        <v>34</v>
      </c>
      <c r="N93" s="582">
        <v>8.31</v>
      </c>
      <c r="O93" s="547">
        <f>IF(N93&gt;0,1/N93*37.7*68.6,"")</f>
        <v>311.21780986762934</v>
      </c>
      <c r="P93" s="577">
        <v>8.39</v>
      </c>
      <c r="Q93" s="545" t="s">
        <v>35</v>
      </c>
      <c r="R93" s="127" t="s">
        <v>36</v>
      </c>
      <c r="S93" s="127" t="s">
        <v>38</v>
      </c>
      <c r="T93" s="127"/>
      <c r="U93" s="576"/>
      <c r="V93" s="213">
        <f>IF(X93&lt;95,"",X93)</f>
        <v>99</v>
      </c>
      <c r="W93" s="124"/>
      <c r="X93" s="126">
        <f>IFERROR(ROUNDDOWN(N93/P93*100,0),"")</f>
        <v>99</v>
      </c>
      <c r="Y93" s="124"/>
      <c r="Z93" s="124"/>
    </row>
    <row r="94" spans="1:26" ht="24" customHeight="1">
      <c r="A94" s="584"/>
      <c r="B94" s="583"/>
      <c r="C94" s="135"/>
      <c r="D94" s="214" t="s">
        <v>1192</v>
      </c>
      <c r="E94" s="127" t="s">
        <v>163</v>
      </c>
      <c r="F94" s="550">
        <v>5.1929999999999996</v>
      </c>
      <c r="G94" s="127" t="s">
        <v>170</v>
      </c>
      <c r="H94" s="127" t="s">
        <v>171</v>
      </c>
      <c r="I94" s="127" t="s">
        <v>58</v>
      </c>
      <c r="J94" s="54">
        <v>3473</v>
      </c>
      <c r="K94" s="54">
        <v>7822</v>
      </c>
      <c r="L94" s="127">
        <v>4239</v>
      </c>
      <c r="M94" s="544" t="s">
        <v>34</v>
      </c>
      <c r="N94" s="582">
        <v>8.6999999999999993</v>
      </c>
      <c r="O94" s="547">
        <f>IF(N94&gt;0,1/N94*37.7*68.6,"")</f>
        <v>297.26666666666671</v>
      </c>
      <c r="P94" s="577">
        <v>8.39</v>
      </c>
      <c r="Q94" s="545" t="s">
        <v>35</v>
      </c>
      <c r="R94" s="127" t="s">
        <v>36</v>
      </c>
      <c r="S94" s="127" t="s">
        <v>38</v>
      </c>
      <c r="T94" s="127"/>
      <c r="U94" s="576"/>
      <c r="V94" s="213">
        <f>IF(X94&lt;95,"",X94)</f>
        <v>103</v>
      </c>
      <c r="W94" s="124"/>
      <c r="X94" s="126">
        <f>IFERROR(ROUNDDOWN(N94/P94*100,0),"")</f>
        <v>103</v>
      </c>
      <c r="Y94" s="124"/>
      <c r="Z94" s="124"/>
    </row>
    <row r="95" spans="1:26" ht="24" customHeight="1">
      <c r="A95" s="584"/>
      <c r="B95" s="583"/>
      <c r="C95" s="135"/>
      <c r="D95" s="214" t="s">
        <v>1192</v>
      </c>
      <c r="E95" s="127" t="s">
        <v>163</v>
      </c>
      <c r="F95" s="550">
        <v>5.1929999999999996</v>
      </c>
      <c r="G95" s="127" t="s">
        <v>170</v>
      </c>
      <c r="H95" s="127" t="s">
        <v>171</v>
      </c>
      <c r="I95" s="127" t="s">
        <v>58</v>
      </c>
      <c r="J95" s="54">
        <v>3473</v>
      </c>
      <c r="K95" s="54">
        <v>7822</v>
      </c>
      <c r="L95" s="127">
        <v>4239</v>
      </c>
      <c r="M95" s="544" t="s">
        <v>34</v>
      </c>
      <c r="N95" s="582">
        <v>8.68</v>
      </c>
      <c r="O95" s="547">
        <f>IF(N95&gt;0,1/N95*37.7*68.6,"")</f>
        <v>297.95161290322579</v>
      </c>
      <c r="P95" s="577">
        <v>8.39</v>
      </c>
      <c r="Q95" s="545" t="s">
        <v>35</v>
      </c>
      <c r="R95" s="127" t="s">
        <v>36</v>
      </c>
      <c r="S95" s="127" t="s">
        <v>38</v>
      </c>
      <c r="T95" s="127"/>
      <c r="U95" s="576"/>
      <c r="V95" s="213">
        <f>IF(X95&lt;95,"",X95)</f>
        <v>103</v>
      </c>
      <c r="W95" s="124"/>
      <c r="X95" s="126">
        <f>IFERROR(ROUNDDOWN(N95/P95*100,0),"")</f>
        <v>103</v>
      </c>
      <c r="Y95" s="124"/>
      <c r="Z95" s="124"/>
    </row>
    <row r="96" spans="1:26" ht="24" customHeight="1">
      <c r="A96" s="584"/>
      <c r="B96" s="583"/>
      <c r="C96" s="135"/>
      <c r="D96" s="214" t="s">
        <v>1192</v>
      </c>
      <c r="E96" s="127" t="s">
        <v>163</v>
      </c>
      <c r="F96" s="550">
        <v>5.1929999999999996</v>
      </c>
      <c r="G96" s="127" t="s">
        <v>172</v>
      </c>
      <c r="H96" s="127" t="s">
        <v>173</v>
      </c>
      <c r="I96" s="127" t="s">
        <v>58</v>
      </c>
      <c r="J96" s="54">
        <v>3473</v>
      </c>
      <c r="K96" s="54">
        <v>7822</v>
      </c>
      <c r="L96" s="127">
        <v>4239</v>
      </c>
      <c r="M96" s="544" t="s">
        <v>34</v>
      </c>
      <c r="N96" s="582">
        <v>8.67</v>
      </c>
      <c r="O96" s="547">
        <f>IF(N96&gt;0,1/N96*37.7*68.6,"")</f>
        <v>298.29527104959635</v>
      </c>
      <c r="P96" s="577">
        <v>8.39</v>
      </c>
      <c r="Q96" s="545" t="s">
        <v>35</v>
      </c>
      <c r="R96" s="127" t="s">
        <v>36</v>
      </c>
      <c r="S96" s="127" t="s">
        <v>38</v>
      </c>
      <c r="T96" s="127"/>
      <c r="U96" s="576"/>
      <c r="V96" s="213">
        <f>IF(X96&lt;95,"",X96)</f>
        <v>103</v>
      </c>
      <c r="W96" s="124"/>
      <c r="X96" s="126">
        <f>IFERROR(ROUNDDOWN(N96/P96*100,0),"")</f>
        <v>103</v>
      </c>
      <c r="Y96" s="124"/>
      <c r="Z96" s="124"/>
    </row>
    <row r="97" spans="1:26" ht="24" customHeight="1">
      <c r="A97" s="584"/>
      <c r="B97" s="583"/>
      <c r="C97" s="135"/>
      <c r="D97" s="214" t="s">
        <v>1192</v>
      </c>
      <c r="E97" s="127" t="s">
        <v>163</v>
      </c>
      <c r="F97" s="550">
        <v>5.1929999999999996</v>
      </c>
      <c r="G97" s="127" t="s">
        <v>172</v>
      </c>
      <c r="H97" s="127" t="s">
        <v>173</v>
      </c>
      <c r="I97" s="127" t="s">
        <v>58</v>
      </c>
      <c r="J97" s="54">
        <v>3473</v>
      </c>
      <c r="K97" s="54">
        <v>7822</v>
      </c>
      <c r="L97" s="127">
        <v>4239</v>
      </c>
      <c r="M97" s="544" t="s">
        <v>34</v>
      </c>
      <c r="N97" s="582">
        <v>8.66</v>
      </c>
      <c r="O97" s="547">
        <f>IF(N97&gt;0,1/N97*37.7*68.6,"")</f>
        <v>298.63972286374133</v>
      </c>
      <c r="P97" s="577">
        <v>8.39</v>
      </c>
      <c r="Q97" s="545" t="s">
        <v>35</v>
      </c>
      <c r="R97" s="127" t="s">
        <v>36</v>
      </c>
      <c r="S97" s="127" t="s">
        <v>38</v>
      </c>
      <c r="T97" s="127"/>
      <c r="U97" s="576"/>
      <c r="V97" s="213">
        <f>IF(X97&lt;95,"",X97)</f>
        <v>103</v>
      </c>
      <c r="W97" s="124"/>
      <c r="X97" s="126">
        <f>IFERROR(ROUNDDOWN(N97/P97*100,0),"")</f>
        <v>103</v>
      </c>
      <c r="Y97" s="124"/>
      <c r="Z97" s="124"/>
    </row>
    <row r="98" spans="1:26" ht="24" customHeight="1">
      <c r="A98" s="584"/>
      <c r="B98" s="583"/>
      <c r="C98" s="135"/>
      <c r="D98" s="214" t="s">
        <v>1192</v>
      </c>
      <c r="E98" s="127" t="s">
        <v>163</v>
      </c>
      <c r="F98" s="550">
        <v>5.1929999999999996</v>
      </c>
      <c r="G98" s="127" t="s">
        <v>170</v>
      </c>
      <c r="H98" s="127" t="s">
        <v>171</v>
      </c>
      <c r="I98" s="127" t="s">
        <v>58</v>
      </c>
      <c r="J98" s="54">
        <v>3473</v>
      </c>
      <c r="K98" s="54">
        <v>7822</v>
      </c>
      <c r="L98" s="127">
        <v>4239</v>
      </c>
      <c r="M98" s="544" t="s">
        <v>34</v>
      </c>
      <c r="N98" s="582">
        <v>8.44</v>
      </c>
      <c r="O98" s="547">
        <f>IF(N98&gt;0,1/N98*37.7*68.6,"")</f>
        <v>306.42417061611377</v>
      </c>
      <c r="P98" s="577">
        <v>8.39</v>
      </c>
      <c r="Q98" s="545" t="s">
        <v>35</v>
      </c>
      <c r="R98" s="127" t="s">
        <v>36</v>
      </c>
      <c r="S98" s="127" t="s">
        <v>38</v>
      </c>
      <c r="T98" s="127"/>
      <c r="U98" s="576"/>
      <c r="V98" s="213">
        <f>IF(X98&lt;95,"",X98)</f>
        <v>100</v>
      </c>
      <c r="W98" s="124"/>
      <c r="X98" s="126">
        <f>IFERROR(ROUNDDOWN(N98/P98*100,0),"")</f>
        <v>100</v>
      </c>
      <c r="Y98" s="124"/>
      <c r="Z98" s="124"/>
    </row>
    <row r="99" spans="1:26" ht="24" customHeight="1">
      <c r="A99" s="584"/>
      <c r="B99" s="583"/>
      <c r="C99" s="135"/>
      <c r="D99" s="214" t="s">
        <v>1192</v>
      </c>
      <c r="E99" s="127" t="s">
        <v>163</v>
      </c>
      <c r="F99" s="550">
        <v>5.1929999999999996</v>
      </c>
      <c r="G99" s="127" t="s">
        <v>170</v>
      </c>
      <c r="H99" s="127" t="s">
        <v>171</v>
      </c>
      <c r="I99" s="127" t="s">
        <v>58</v>
      </c>
      <c r="J99" s="54">
        <v>3473</v>
      </c>
      <c r="K99" s="54">
        <v>7822</v>
      </c>
      <c r="L99" s="127">
        <v>4239</v>
      </c>
      <c r="M99" s="544" t="s">
        <v>34</v>
      </c>
      <c r="N99" s="582">
        <v>8.43</v>
      </c>
      <c r="O99" s="547">
        <f>IF(N99&gt;0,1/N99*37.7*68.6,"")</f>
        <v>306.78766310794782</v>
      </c>
      <c r="P99" s="577">
        <v>8.39</v>
      </c>
      <c r="Q99" s="545" t="s">
        <v>35</v>
      </c>
      <c r="R99" s="127" t="s">
        <v>36</v>
      </c>
      <c r="S99" s="127" t="s">
        <v>38</v>
      </c>
      <c r="T99" s="127"/>
      <c r="U99" s="576"/>
      <c r="V99" s="213">
        <f>IF(X99&lt;95,"",X99)</f>
        <v>100</v>
      </c>
      <c r="W99" s="124"/>
      <c r="X99" s="126">
        <f>IFERROR(ROUNDDOWN(N99/P99*100,0),"")</f>
        <v>100</v>
      </c>
      <c r="Y99" s="124"/>
      <c r="Z99" s="124"/>
    </row>
    <row r="100" spans="1:26" ht="24" customHeight="1">
      <c r="A100" s="584"/>
      <c r="B100" s="583"/>
      <c r="C100" s="135"/>
      <c r="D100" s="214" t="s">
        <v>1192</v>
      </c>
      <c r="E100" s="127" t="s">
        <v>163</v>
      </c>
      <c r="F100" s="550">
        <v>5.1929999999999996</v>
      </c>
      <c r="G100" s="127" t="s">
        <v>172</v>
      </c>
      <c r="H100" s="127" t="s">
        <v>173</v>
      </c>
      <c r="I100" s="127" t="s">
        <v>58</v>
      </c>
      <c r="J100" s="54">
        <v>3473</v>
      </c>
      <c r="K100" s="54">
        <v>7822</v>
      </c>
      <c r="L100" s="127">
        <v>4239</v>
      </c>
      <c r="M100" s="544" t="s">
        <v>34</v>
      </c>
      <c r="N100" s="582">
        <v>8.32</v>
      </c>
      <c r="O100" s="547">
        <f>IF(N100&gt;0,1/N100*37.7*68.6,"")</f>
        <v>310.84375</v>
      </c>
      <c r="P100" s="577">
        <v>8.39</v>
      </c>
      <c r="Q100" s="545" t="s">
        <v>35</v>
      </c>
      <c r="R100" s="127" t="s">
        <v>36</v>
      </c>
      <c r="S100" s="127" t="s">
        <v>38</v>
      </c>
      <c r="T100" s="127"/>
      <c r="U100" s="576"/>
      <c r="V100" s="213">
        <f>IF(X100&lt;95,"",X100)</f>
        <v>99</v>
      </c>
      <c r="W100" s="124"/>
      <c r="X100" s="126">
        <f>IFERROR(ROUNDDOWN(N100/P100*100,0),"")</f>
        <v>99</v>
      </c>
      <c r="Y100" s="124"/>
      <c r="Z100" s="124"/>
    </row>
    <row r="101" spans="1:26" ht="24" customHeight="1">
      <c r="A101" s="584"/>
      <c r="B101" s="583"/>
      <c r="C101" s="135"/>
      <c r="D101" s="214" t="s">
        <v>1192</v>
      </c>
      <c r="E101" s="127" t="s">
        <v>163</v>
      </c>
      <c r="F101" s="550">
        <v>5.1929999999999996</v>
      </c>
      <c r="G101" s="127" t="s">
        <v>172</v>
      </c>
      <c r="H101" s="127" t="s">
        <v>173</v>
      </c>
      <c r="I101" s="127" t="s">
        <v>58</v>
      </c>
      <c r="J101" s="54">
        <v>3473</v>
      </c>
      <c r="K101" s="54">
        <v>7822</v>
      </c>
      <c r="L101" s="127">
        <v>4239</v>
      </c>
      <c r="M101" s="544" t="s">
        <v>34</v>
      </c>
      <c r="N101" s="582">
        <v>8.31</v>
      </c>
      <c r="O101" s="547">
        <f>IF(N101&gt;0,1/N101*37.7*68.6,"")</f>
        <v>311.21780986762934</v>
      </c>
      <c r="P101" s="577">
        <v>8.39</v>
      </c>
      <c r="Q101" s="545" t="s">
        <v>35</v>
      </c>
      <c r="R101" s="127" t="s">
        <v>36</v>
      </c>
      <c r="S101" s="127" t="s">
        <v>38</v>
      </c>
      <c r="T101" s="127"/>
      <c r="U101" s="576"/>
      <c r="V101" s="213">
        <f>IF(X101&lt;95,"",X101)</f>
        <v>99</v>
      </c>
      <c r="W101" s="124"/>
      <c r="X101" s="126">
        <f>IFERROR(ROUNDDOWN(N101/P101*100,0),"")</f>
        <v>99</v>
      </c>
      <c r="Y101" s="124"/>
      <c r="Z101" s="124"/>
    </row>
    <row r="102" spans="1:26" ht="24" customHeight="1">
      <c r="A102" s="584"/>
      <c r="B102" s="583"/>
      <c r="C102" s="135"/>
      <c r="D102" s="214" t="s">
        <v>1191</v>
      </c>
      <c r="E102" s="127" t="s">
        <v>163</v>
      </c>
      <c r="F102" s="550">
        <v>5.1929999999999996</v>
      </c>
      <c r="G102" s="127" t="s">
        <v>170</v>
      </c>
      <c r="H102" s="127" t="s">
        <v>171</v>
      </c>
      <c r="I102" s="127" t="s">
        <v>58</v>
      </c>
      <c r="J102" s="54">
        <v>3473</v>
      </c>
      <c r="K102" s="54">
        <v>7822</v>
      </c>
      <c r="L102" s="127">
        <v>4239</v>
      </c>
      <c r="M102" s="544" t="s">
        <v>34</v>
      </c>
      <c r="N102" s="582">
        <v>8.6999999999999993</v>
      </c>
      <c r="O102" s="547">
        <f>IF(N102&gt;0,1/N102*37.7*68.6,"")</f>
        <v>297.26666666666671</v>
      </c>
      <c r="P102" s="577">
        <v>8.39</v>
      </c>
      <c r="Q102" s="545" t="s">
        <v>35</v>
      </c>
      <c r="R102" s="127" t="s">
        <v>36</v>
      </c>
      <c r="S102" s="127" t="s">
        <v>91</v>
      </c>
      <c r="T102" s="127"/>
      <c r="U102" s="576"/>
      <c r="V102" s="213">
        <f>IF(X102&lt;95,"",X102)</f>
        <v>103</v>
      </c>
      <c r="W102" s="124"/>
      <c r="X102" s="126">
        <f>IFERROR(ROUNDDOWN(N102/P102*100,0),"")</f>
        <v>103</v>
      </c>
      <c r="Y102" s="124"/>
      <c r="Z102" s="124"/>
    </row>
    <row r="103" spans="1:26" ht="24" customHeight="1">
      <c r="A103" s="584"/>
      <c r="B103" s="583"/>
      <c r="C103" s="135"/>
      <c r="D103" s="214" t="s">
        <v>1191</v>
      </c>
      <c r="E103" s="127" t="s">
        <v>163</v>
      </c>
      <c r="F103" s="550">
        <v>5.1929999999999996</v>
      </c>
      <c r="G103" s="127" t="s">
        <v>170</v>
      </c>
      <c r="H103" s="127" t="s">
        <v>171</v>
      </c>
      <c r="I103" s="127" t="s">
        <v>58</v>
      </c>
      <c r="J103" s="54">
        <v>3473</v>
      </c>
      <c r="K103" s="54">
        <v>7822</v>
      </c>
      <c r="L103" s="127">
        <v>4239</v>
      </c>
      <c r="M103" s="544" t="s">
        <v>34</v>
      </c>
      <c r="N103" s="582">
        <v>8.44</v>
      </c>
      <c r="O103" s="547">
        <f>IF(N103&gt;0,1/N103*37.7*68.6,"")</f>
        <v>306.42417061611377</v>
      </c>
      <c r="P103" s="577">
        <v>8.39</v>
      </c>
      <c r="Q103" s="545" t="s">
        <v>35</v>
      </c>
      <c r="R103" s="127" t="s">
        <v>36</v>
      </c>
      <c r="S103" s="127" t="s">
        <v>108</v>
      </c>
      <c r="T103" s="127"/>
      <c r="U103" s="576"/>
      <c r="V103" s="213">
        <f>IF(X103&lt;95,"",X103)</f>
        <v>100</v>
      </c>
      <c r="W103" s="124"/>
      <c r="X103" s="126">
        <f>IFERROR(ROUNDDOWN(N103/P103*100,0),"")</f>
        <v>100</v>
      </c>
      <c r="Y103" s="124"/>
      <c r="Z103" s="124"/>
    </row>
    <row r="104" spans="1:26" ht="24" customHeight="1">
      <c r="A104" s="584"/>
      <c r="B104" s="583"/>
      <c r="C104" s="135"/>
      <c r="D104" s="214" t="s">
        <v>1190</v>
      </c>
      <c r="E104" s="127" t="s">
        <v>163</v>
      </c>
      <c r="F104" s="550">
        <v>5.1929999999999996</v>
      </c>
      <c r="G104" s="127" t="s">
        <v>164</v>
      </c>
      <c r="H104" s="127" t="s">
        <v>165</v>
      </c>
      <c r="I104" s="127" t="s">
        <v>58</v>
      </c>
      <c r="J104" s="54">
        <v>3473</v>
      </c>
      <c r="K104" s="54">
        <v>7822</v>
      </c>
      <c r="L104" s="127">
        <v>4239</v>
      </c>
      <c r="M104" s="544" t="s">
        <v>34</v>
      </c>
      <c r="N104" s="582">
        <v>8.59</v>
      </c>
      <c r="O104" s="547">
        <f>IF(N104&gt;0,1/N104*37.7*68.6,"")</f>
        <v>301.07334109429564</v>
      </c>
      <c r="P104" s="577">
        <v>8.39</v>
      </c>
      <c r="Q104" s="545" t="s">
        <v>35</v>
      </c>
      <c r="R104" s="127" t="s">
        <v>36</v>
      </c>
      <c r="S104" s="127" t="s">
        <v>38</v>
      </c>
      <c r="T104" s="127"/>
      <c r="U104" s="576"/>
      <c r="V104" s="213">
        <f>IF(X104&lt;95,"",X104)</f>
        <v>102</v>
      </c>
      <c r="W104" s="124"/>
      <c r="X104" s="126">
        <f>IFERROR(ROUNDDOWN(N104/P104*100,0),"")</f>
        <v>102</v>
      </c>
      <c r="Y104" s="124"/>
      <c r="Z104" s="124"/>
    </row>
    <row r="105" spans="1:26" ht="24" customHeight="1">
      <c r="A105" s="584"/>
      <c r="B105" s="583"/>
      <c r="C105" s="135"/>
      <c r="D105" s="214" t="s">
        <v>1190</v>
      </c>
      <c r="E105" s="127" t="s">
        <v>163</v>
      </c>
      <c r="F105" s="550">
        <v>5.1929999999999996</v>
      </c>
      <c r="G105" s="127" t="s">
        <v>164</v>
      </c>
      <c r="H105" s="127" t="s">
        <v>165</v>
      </c>
      <c r="I105" s="127" t="s">
        <v>58</v>
      </c>
      <c r="J105" s="54">
        <v>3473</v>
      </c>
      <c r="K105" s="54">
        <v>7822</v>
      </c>
      <c r="L105" s="127">
        <v>4239</v>
      </c>
      <c r="M105" s="544" t="s">
        <v>34</v>
      </c>
      <c r="N105" s="582">
        <v>8.41</v>
      </c>
      <c r="O105" s="547">
        <f>IF(N105&gt;0,1/N105*37.7*68.6,"")</f>
        <v>307.51724137931035</v>
      </c>
      <c r="P105" s="577">
        <v>8.39</v>
      </c>
      <c r="Q105" s="545" t="s">
        <v>35</v>
      </c>
      <c r="R105" s="127" t="s">
        <v>36</v>
      </c>
      <c r="S105" s="127" t="s">
        <v>38</v>
      </c>
      <c r="T105" s="127"/>
      <c r="U105" s="576"/>
      <c r="V105" s="213">
        <f>IF(X105&lt;95,"",X105)</f>
        <v>100</v>
      </c>
      <c r="W105" s="124"/>
      <c r="X105" s="126">
        <f>IFERROR(ROUNDDOWN(N105/P105*100,0),"")</f>
        <v>100</v>
      </c>
      <c r="Y105" s="124"/>
      <c r="Z105" s="124"/>
    </row>
    <row r="106" spans="1:26" ht="24" customHeight="1">
      <c r="A106" s="584"/>
      <c r="B106" s="583"/>
      <c r="C106" s="135"/>
      <c r="D106" s="214" t="s">
        <v>1189</v>
      </c>
      <c r="E106" s="127" t="s">
        <v>163</v>
      </c>
      <c r="F106" s="550">
        <v>5.1929999999999996</v>
      </c>
      <c r="G106" s="127" t="s">
        <v>170</v>
      </c>
      <c r="H106" s="127" t="s">
        <v>171</v>
      </c>
      <c r="I106" s="127" t="s">
        <v>58</v>
      </c>
      <c r="J106" s="54">
        <v>3473</v>
      </c>
      <c r="K106" s="54">
        <v>7822</v>
      </c>
      <c r="L106" s="127">
        <v>4239</v>
      </c>
      <c r="M106" s="544" t="s">
        <v>34</v>
      </c>
      <c r="N106" s="582">
        <v>8.5</v>
      </c>
      <c r="O106" s="547">
        <f>IF(N106&gt;0,1/N106*37.7*68.6,"")</f>
        <v>304.26117647058823</v>
      </c>
      <c r="P106" s="577">
        <v>8.39</v>
      </c>
      <c r="Q106" s="545" t="s">
        <v>67</v>
      </c>
      <c r="R106" s="127" t="s">
        <v>36</v>
      </c>
      <c r="S106" s="127" t="s">
        <v>38</v>
      </c>
      <c r="T106" s="127"/>
      <c r="U106" s="576"/>
      <c r="V106" s="213">
        <f>IF(X106&lt;95,"",X106)</f>
        <v>101</v>
      </c>
      <c r="W106" s="124"/>
      <c r="X106" s="126">
        <f>IFERROR(ROUNDDOWN(N106/P106*100,0),"")</f>
        <v>101</v>
      </c>
      <c r="Y106" s="124"/>
      <c r="Z106" s="124"/>
    </row>
    <row r="107" spans="1:26" ht="24" customHeight="1">
      <c r="A107" s="584"/>
      <c r="B107" s="583"/>
      <c r="C107" s="135"/>
      <c r="D107" s="214" t="s">
        <v>1189</v>
      </c>
      <c r="E107" s="127" t="s">
        <v>163</v>
      </c>
      <c r="F107" s="550">
        <v>5.1929999999999996</v>
      </c>
      <c r="G107" s="127" t="s">
        <v>170</v>
      </c>
      <c r="H107" s="127" t="s">
        <v>171</v>
      </c>
      <c r="I107" s="127" t="s">
        <v>58</v>
      </c>
      <c r="J107" s="54">
        <v>3473</v>
      </c>
      <c r="K107" s="54">
        <v>7822</v>
      </c>
      <c r="L107" s="127">
        <v>4239</v>
      </c>
      <c r="M107" s="544" t="s">
        <v>34</v>
      </c>
      <c r="N107" s="582">
        <v>8.49</v>
      </c>
      <c r="O107" s="547">
        <f>IF(N107&gt;0,1/N107*37.7*68.6,"")</f>
        <v>304.61955241460538</v>
      </c>
      <c r="P107" s="577">
        <v>8.39</v>
      </c>
      <c r="Q107" s="545" t="s">
        <v>67</v>
      </c>
      <c r="R107" s="127" t="s">
        <v>36</v>
      </c>
      <c r="S107" s="127" t="s">
        <v>38</v>
      </c>
      <c r="T107" s="127"/>
      <c r="U107" s="576"/>
      <c r="V107" s="213">
        <f>IF(X107&lt;95,"",X107)</f>
        <v>101</v>
      </c>
      <c r="W107" s="124"/>
      <c r="X107" s="126">
        <f>IFERROR(ROUNDDOWN(N107/P107*100,0),"")</f>
        <v>101</v>
      </c>
      <c r="Y107" s="124"/>
      <c r="Z107" s="124"/>
    </row>
    <row r="108" spans="1:26" ht="24" customHeight="1">
      <c r="A108" s="584"/>
      <c r="B108" s="583"/>
      <c r="C108" s="135"/>
      <c r="D108" s="214" t="s">
        <v>1189</v>
      </c>
      <c r="E108" s="127" t="s">
        <v>163</v>
      </c>
      <c r="F108" s="550">
        <v>5.1929999999999996</v>
      </c>
      <c r="G108" s="127" t="s">
        <v>172</v>
      </c>
      <c r="H108" s="127" t="s">
        <v>173</v>
      </c>
      <c r="I108" s="127" t="s">
        <v>58</v>
      </c>
      <c r="J108" s="54">
        <v>3473</v>
      </c>
      <c r="K108" s="54">
        <v>7822</v>
      </c>
      <c r="L108" s="127">
        <v>4239</v>
      </c>
      <c r="M108" s="544" t="s">
        <v>34</v>
      </c>
      <c r="N108" s="582">
        <v>8.4700000000000006</v>
      </c>
      <c r="O108" s="547">
        <f>IF(N108&gt;0,1/N108*37.7*68.6,"")</f>
        <v>305.3388429752066</v>
      </c>
      <c r="P108" s="577">
        <v>8.39</v>
      </c>
      <c r="Q108" s="545" t="s">
        <v>67</v>
      </c>
      <c r="R108" s="127" t="s">
        <v>36</v>
      </c>
      <c r="S108" s="127" t="s">
        <v>38</v>
      </c>
      <c r="T108" s="127"/>
      <c r="U108" s="576"/>
      <c r="V108" s="213">
        <f>IF(X108&lt;95,"",X108)</f>
        <v>100</v>
      </c>
      <c r="W108" s="124"/>
      <c r="X108" s="126">
        <f>IFERROR(ROUNDDOWN(N108/P108*100,0),"")</f>
        <v>100</v>
      </c>
      <c r="Y108" s="124"/>
      <c r="Z108" s="124"/>
    </row>
    <row r="109" spans="1:26" ht="24" customHeight="1">
      <c r="A109" s="584"/>
      <c r="B109" s="583"/>
      <c r="C109" s="135"/>
      <c r="D109" s="214" t="s">
        <v>1189</v>
      </c>
      <c r="E109" s="127" t="s">
        <v>163</v>
      </c>
      <c r="F109" s="550">
        <v>5.1929999999999996</v>
      </c>
      <c r="G109" s="127" t="s">
        <v>172</v>
      </c>
      <c r="H109" s="127" t="s">
        <v>173</v>
      </c>
      <c r="I109" s="127" t="s">
        <v>58</v>
      </c>
      <c r="J109" s="54">
        <v>3473</v>
      </c>
      <c r="K109" s="54">
        <v>7822</v>
      </c>
      <c r="L109" s="127">
        <v>4239</v>
      </c>
      <c r="M109" s="544" t="s">
        <v>34</v>
      </c>
      <c r="N109" s="582">
        <v>8.4600000000000009</v>
      </c>
      <c r="O109" s="547">
        <f>IF(N109&gt;0,1/N109*37.7*68.6,"")</f>
        <v>305.69976359338062</v>
      </c>
      <c r="P109" s="577">
        <v>8.39</v>
      </c>
      <c r="Q109" s="545" t="s">
        <v>67</v>
      </c>
      <c r="R109" s="127" t="s">
        <v>36</v>
      </c>
      <c r="S109" s="127" t="s">
        <v>38</v>
      </c>
      <c r="T109" s="127"/>
      <c r="U109" s="576"/>
      <c r="V109" s="213">
        <f>IF(X109&lt;95,"",X109)</f>
        <v>100</v>
      </c>
      <c r="W109" s="124"/>
      <c r="X109" s="126">
        <f>IFERROR(ROUNDDOWN(N109/P109*100,0),"")</f>
        <v>100</v>
      </c>
      <c r="Y109" s="124"/>
      <c r="Z109" s="124"/>
    </row>
    <row r="110" spans="1:26" ht="24" customHeight="1">
      <c r="A110" s="584"/>
      <c r="B110" s="583"/>
      <c r="C110" s="135"/>
      <c r="D110" s="214" t="s">
        <v>1189</v>
      </c>
      <c r="E110" s="127" t="s">
        <v>163</v>
      </c>
      <c r="F110" s="550">
        <v>5.1929999999999996</v>
      </c>
      <c r="G110" s="127" t="s">
        <v>170</v>
      </c>
      <c r="H110" s="127" t="s">
        <v>171</v>
      </c>
      <c r="I110" s="127" t="s">
        <v>58</v>
      </c>
      <c r="J110" s="54">
        <v>3473</v>
      </c>
      <c r="K110" s="54">
        <v>7822</v>
      </c>
      <c r="L110" s="127">
        <v>4239</v>
      </c>
      <c r="M110" s="544" t="s">
        <v>34</v>
      </c>
      <c r="N110" s="582">
        <v>8.24</v>
      </c>
      <c r="O110" s="547">
        <f>IF(N110&gt;0,1/N110*37.7*68.6,"")</f>
        <v>313.86165048543688</v>
      </c>
      <c r="P110" s="577">
        <v>8.39</v>
      </c>
      <c r="Q110" s="545" t="s">
        <v>67</v>
      </c>
      <c r="R110" s="127" t="s">
        <v>36</v>
      </c>
      <c r="S110" s="127" t="s">
        <v>38</v>
      </c>
      <c r="T110" s="127"/>
      <c r="U110" s="576"/>
      <c r="V110" s="213">
        <f>IF(X110&lt;95,"",X110)</f>
        <v>98</v>
      </c>
      <c r="W110" s="124"/>
      <c r="X110" s="126">
        <f>IFERROR(ROUNDDOWN(N110/P110*100,0),"")</f>
        <v>98</v>
      </c>
      <c r="Y110" s="124"/>
      <c r="Z110" s="124"/>
    </row>
    <row r="111" spans="1:26" ht="24" customHeight="1">
      <c r="A111" s="584"/>
      <c r="B111" s="583"/>
      <c r="C111" s="135"/>
      <c r="D111" s="214" t="s">
        <v>1189</v>
      </c>
      <c r="E111" s="127" t="s">
        <v>163</v>
      </c>
      <c r="F111" s="550">
        <v>5.1929999999999996</v>
      </c>
      <c r="G111" s="127" t="s">
        <v>170</v>
      </c>
      <c r="H111" s="127" t="s">
        <v>171</v>
      </c>
      <c r="I111" s="127" t="s">
        <v>58</v>
      </c>
      <c r="J111" s="54">
        <v>3473</v>
      </c>
      <c r="K111" s="54">
        <v>7822</v>
      </c>
      <c r="L111" s="127">
        <v>4239</v>
      </c>
      <c r="M111" s="544" t="s">
        <v>34</v>
      </c>
      <c r="N111" s="582">
        <v>8.23</v>
      </c>
      <c r="O111" s="547">
        <f>IF(N111&gt;0,1/N111*37.7*68.6,"")</f>
        <v>314.24301336573512</v>
      </c>
      <c r="P111" s="577">
        <v>8.39</v>
      </c>
      <c r="Q111" s="545" t="s">
        <v>67</v>
      </c>
      <c r="R111" s="127" t="s">
        <v>36</v>
      </c>
      <c r="S111" s="127" t="s">
        <v>38</v>
      </c>
      <c r="T111" s="127"/>
      <c r="U111" s="576"/>
      <c r="V111" s="213">
        <f>IF(X111&lt;95,"",X111)</f>
        <v>98</v>
      </c>
      <c r="W111" s="124"/>
      <c r="X111" s="126">
        <f>IFERROR(ROUNDDOWN(N111/P111*100,0),"")</f>
        <v>98</v>
      </c>
      <c r="Y111" s="124"/>
      <c r="Z111" s="124"/>
    </row>
    <row r="112" spans="1:26" ht="24" customHeight="1">
      <c r="A112" s="584"/>
      <c r="B112" s="583"/>
      <c r="C112" s="135"/>
      <c r="D112" s="214" t="s">
        <v>1189</v>
      </c>
      <c r="E112" s="127" t="s">
        <v>163</v>
      </c>
      <c r="F112" s="550">
        <v>5.1929999999999996</v>
      </c>
      <c r="G112" s="127" t="s">
        <v>172</v>
      </c>
      <c r="H112" s="127" t="s">
        <v>173</v>
      </c>
      <c r="I112" s="127" t="s">
        <v>58</v>
      </c>
      <c r="J112" s="54">
        <v>3473</v>
      </c>
      <c r="K112" s="54">
        <v>7822</v>
      </c>
      <c r="L112" s="127">
        <v>4239</v>
      </c>
      <c r="M112" s="544" t="s">
        <v>34</v>
      </c>
      <c r="N112" s="582">
        <v>8.1199999999999992</v>
      </c>
      <c r="O112" s="547">
        <f>IF(N112&gt;0,1/N112*37.7*68.6,"")</f>
        <v>318.50000000000006</v>
      </c>
      <c r="P112" s="577">
        <v>8.39</v>
      </c>
      <c r="Q112" s="545" t="s">
        <v>67</v>
      </c>
      <c r="R112" s="127" t="s">
        <v>36</v>
      </c>
      <c r="S112" s="127" t="s">
        <v>38</v>
      </c>
      <c r="T112" s="127"/>
      <c r="U112" s="576"/>
      <c r="V112" s="213">
        <f>IF(X112&lt;95,"",X112)</f>
        <v>96</v>
      </c>
      <c r="W112" s="124"/>
      <c r="X112" s="126">
        <f>IFERROR(ROUNDDOWN(N112/P112*100,0),"")</f>
        <v>96</v>
      </c>
      <c r="Y112" s="124"/>
      <c r="Z112" s="124"/>
    </row>
    <row r="113" spans="1:26" ht="24" customHeight="1">
      <c r="A113" s="584"/>
      <c r="B113" s="583"/>
      <c r="C113" s="135"/>
      <c r="D113" s="214" t="s">
        <v>1189</v>
      </c>
      <c r="E113" s="127" t="s">
        <v>163</v>
      </c>
      <c r="F113" s="550">
        <v>5.1929999999999996</v>
      </c>
      <c r="G113" s="127" t="s">
        <v>172</v>
      </c>
      <c r="H113" s="127" t="s">
        <v>173</v>
      </c>
      <c r="I113" s="127" t="s">
        <v>58</v>
      </c>
      <c r="J113" s="54">
        <v>3473</v>
      </c>
      <c r="K113" s="54">
        <v>7822</v>
      </c>
      <c r="L113" s="127">
        <v>4239</v>
      </c>
      <c r="M113" s="544" t="s">
        <v>34</v>
      </c>
      <c r="N113" s="582">
        <v>8.11</v>
      </c>
      <c r="O113" s="547">
        <f>IF(N113&gt;0,1/N113*37.7*68.6,"")</f>
        <v>318.89272503082617</v>
      </c>
      <c r="P113" s="577">
        <v>8.39</v>
      </c>
      <c r="Q113" s="545" t="s">
        <v>67</v>
      </c>
      <c r="R113" s="127" t="s">
        <v>36</v>
      </c>
      <c r="S113" s="127" t="s">
        <v>38</v>
      </c>
      <c r="T113" s="127"/>
      <c r="U113" s="576"/>
      <c r="V113" s="213">
        <f>IF(X113&lt;95,"",X113)</f>
        <v>96</v>
      </c>
      <c r="W113" s="124"/>
      <c r="X113" s="126">
        <f>IFERROR(ROUNDDOWN(N113/P113*100,0),"")</f>
        <v>96</v>
      </c>
      <c r="Y113" s="124"/>
      <c r="Z113" s="124"/>
    </row>
    <row r="114" spans="1:26" ht="24" customHeight="1">
      <c r="A114" s="584"/>
      <c r="B114" s="583"/>
      <c r="C114" s="135"/>
      <c r="D114" s="214" t="s">
        <v>1188</v>
      </c>
      <c r="E114" s="127" t="s">
        <v>163</v>
      </c>
      <c r="F114" s="550">
        <v>5.1929999999999996</v>
      </c>
      <c r="G114" s="127" t="s">
        <v>170</v>
      </c>
      <c r="H114" s="127" t="s">
        <v>171</v>
      </c>
      <c r="I114" s="127" t="s">
        <v>58</v>
      </c>
      <c r="J114" s="54">
        <v>3473</v>
      </c>
      <c r="K114" s="54">
        <v>7822</v>
      </c>
      <c r="L114" s="127">
        <v>4239</v>
      </c>
      <c r="M114" s="544" t="s">
        <v>34</v>
      </c>
      <c r="N114" s="582">
        <v>8.5</v>
      </c>
      <c r="O114" s="547">
        <f>IF(N114&gt;0,1/N114*37.7*68.6,"")</f>
        <v>304.26117647058823</v>
      </c>
      <c r="P114" s="577">
        <v>8.39</v>
      </c>
      <c r="Q114" s="545" t="s">
        <v>67</v>
      </c>
      <c r="R114" s="127" t="s">
        <v>36</v>
      </c>
      <c r="S114" s="127" t="s">
        <v>38</v>
      </c>
      <c r="T114" s="127"/>
      <c r="U114" s="576"/>
      <c r="V114" s="213">
        <f>IF(X114&lt;95,"",X114)</f>
        <v>101</v>
      </c>
      <c r="W114" s="124"/>
      <c r="X114" s="126">
        <f>IFERROR(ROUNDDOWN(N114/P114*100,0),"")</f>
        <v>101</v>
      </c>
      <c r="Y114" s="124"/>
      <c r="Z114" s="124"/>
    </row>
    <row r="115" spans="1:26" ht="24" customHeight="1">
      <c r="A115" s="584"/>
      <c r="B115" s="583"/>
      <c r="C115" s="135"/>
      <c r="D115" s="214" t="s">
        <v>1188</v>
      </c>
      <c r="E115" s="127" t="s">
        <v>163</v>
      </c>
      <c r="F115" s="550">
        <v>5.1929999999999996</v>
      </c>
      <c r="G115" s="127" t="s">
        <v>170</v>
      </c>
      <c r="H115" s="127" t="s">
        <v>171</v>
      </c>
      <c r="I115" s="127" t="s">
        <v>58</v>
      </c>
      <c r="J115" s="54">
        <v>3473</v>
      </c>
      <c r="K115" s="54">
        <v>7822</v>
      </c>
      <c r="L115" s="127">
        <v>4239</v>
      </c>
      <c r="M115" s="544" t="s">
        <v>34</v>
      </c>
      <c r="N115" s="582">
        <v>8.49</v>
      </c>
      <c r="O115" s="547">
        <f>IF(N115&gt;0,1/N115*37.7*68.6,"")</f>
        <v>304.61955241460538</v>
      </c>
      <c r="P115" s="577">
        <v>8.39</v>
      </c>
      <c r="Q115" s="545" t="s">
        <v>67</v>
      </c>
      <c r="R115" s="127" t="s">
        <v>36</v>
      </c>
      <c r="S115" s="127" t="s">
        <v>38</v>
      </c>
      <c r="T115" s="127"/>
      <c r="U115" s="576"/>
      <c r="V115" s="213">
        <f>IF(X115&lt;95,"",X115)</f>
        <v>101</v>
      </c>
      <c r="W115" s="124"/>
      <c r="X115" s="126">
        <f>IFERROR(ROUNDDOWN(N115/P115*100,0),"")</f>
        <v>101</v>
      </c>
      <c r="Y115" s="124"/>
      <c r="Z115" s="124"/>
    </row>
    <row r="116" spans="1:26" ht="24" customHeight="1">
      <c r="A116" s="584"/>
      <c r="B116" s="583"/>
      <c r="C116" s="135"/>
      <c r="D116" s="214" t="s">
        <v>1188</v>
      </c>
      <c r="E116" s="127" t="s">
        <v>163</v>
      </c>
      <c r="F116" s="550">
        <v>5.1929999999999996</v>
      </c>
      <c r="G116" s="127" t="s">
        <v>172</v>
      </c>
      <c r="H116" s="127" t="s">
        <v>173</v>
      </c>
      <c r="I116" s="127" t="s">
        <v>58</v>
      </c>
      <c r="J116" s="54">
        <v>3473</v>
      </c>
      <c r="K116" s="54">
        <v>7822</v>
      </c>
      <c r="L116" s="127">
        <v>4239</v>
      </c>
      <c r="M116" s="544" t="s">
        <v>34</v>
      </c>
      <c r="N116" s="582">
        <v>8.4700000000000006</v>
      </c>
      <c r="O116" s="547">
        <f>IF(N116&gt;0,1/N116*37.7*68.6,"")</f>
        <v>305.3388429752066</v>
      </c>
      <c r="P116" s="577">
        <v>8.39</v>
      </c>
      <c r="Q116" s="545" t="s">
        <v>67</v>
      </c>
      <c r="R116" s="127" t="s">
        <v>36</v>
      </c>
      <c r="S116" s="127" t="s">
        <v>38</v>
      </c>
      <c r="T116" s="127"/>
      <c r="U116" s="576"/>
      <c r="V116" s="213">
        <f>IF(X116&lt;95,"",X116)</f>
        <v>100</v>
      </c>
      <c r="W116" s="124"/>
      <c r="X116" s="126">
        <f>IFERROR(ROUNDDOWN(N116/P116*100,0),"")</f>
        <v>100</v>
      </c>
      <c r="Y116" s="124"/>
      <c r="Z116" s="124"/>
    </row>
    <row r="117" spans="1:26" ht="24" customHeight="1">
      <c r="A117" s="584"/>
      <c r="B117" s="583"/>
      <c r="C117" s="135"/>
      <c r="D117" s="214" t="s">
        <v>1188</v>
      </c>
      <c r="E117" s="127" t="s">
        <v>163</v>
      </c>
      <c r="F117" s="550">
        <v>5.1929999999999996</v>
      </c>
      <c r="G117" s="127" t="s">
        <v>172</v>
      </c>
      <c r="H117" s="127" t="s">
        <v>173</v>
      </c>
      <c r="I117" s="127" t="s">
        <v>58</v>
      </c>
      <c r="J117" s="54">
        <v>3473</v>
      </c>
      <c r="K117" s="54">
        <v>7822</v>
      </c>
      <c r="L117" s="127">
        <v>4239</v>
      </c>
      <c r="M117" s="544" t="s">
        <v>34</v>
      </c>
      <c r="N117" s="582">
        <v>8.4600000000000009</v>
      </c>
      <c r="O117" s="547">
        <f>IF(N117&gt;0,1/N117*37.7*68.6,"")</f>
        <v>305.69976359338062</v>
      </c>
      <c r="P117" s="577">
        <v>8.39</v>
      </c>
      <c r="Q117" s="545" t="s">
        <v>67</v>
      </c>
      <c r="R117" s="127" t="s">
        <v>36</v>
      </c>
      <c r="S117" s="127" t="s">
        <v>38</v>
      </c>
      <c r="T117" s="127"/>
      <c r="U117" s="576"/>
      <c r="V117" s="213">
        <f>IF(X117&lt;95,"",X117)</f>
        <v>100</v>
      </c>
      <c r="W117" s="124"/>
      <c r="X117" s="126">
        <f>IFERROR(ROUNDDOWN(N117/P117*100,0),"")</f>
        <v>100</v>
      </c>
      <c r="Y117" s="124"/>
      <c r="Z117" s="124"/>
    </row>
    <row r="118" spans="1:26" ht="24" customHeight="1">
      <c r="A118" s="584"/>
      <c r="B118" s="583"/>
      <c r="C118" s="135"/>
      <c r="D118" s="214" t="s">
        <v>1188</v>
      </c>
      <c r="E118" s="127" t="s">
        <v>163</v>
      </c>
      <c r="F118" s="550">
        <v>5.1929999999999996</v>
      </c>
      <c r="G118" s="127" t="s">
        <v>170</v>
      </c>
      <c r="H118" s="127" t="s">
        <v>171</v>
      </c>
      <c r="I118" s="127" t="s">
        <v>58</v>
      </c>
      <c r="J118" s="54">
        <v>3473</v>
      </c>
      <c r="K118" s="54">
        <v>7822</v>
      </c>
      <c r="L118" s="127">
        <v>4239</v>
      </c>
      <c r="M118" s="544" t="s">
        <v>34</v>
      </c>
      <c r="N118" s="582">
        <v>8.24</v>
      </c>
      <c r="O118" s="547">
        <f>IF(N118&gt;0,1/N118*37.7*68.6,"")</f>
        <v>313.86165048543688</v>
      </c>
      <c r="P118" s="577">
        <v>8.39</v>
      </c>
      <c r="Q118" s="545" t="s">
        <v>67</v>
      </c>
      <c r="R118" s="127" t="s">
        <v>36</v>
      </c>
      <c r="S118" s="127" t="s">
        <v>38</v>
      </c>
      <c r="T118" s="127"/>
      <c r="U118" s="576"/>
      <c r="V118" s="213">
        <f>IF(X118&lt;95,"",X118)</f>
        <v>98</v>
      </c>
      <c r="W118" s="124"/>
      <c r="X118" s="126">
        <f>IFERROR(ROUNDDOWN(N118/P118*100,0),"")</f>
        <v>98</v>
      </c>
      <c r="Y118" s="124"/>
      <c r="Z118" s="124"/>
    </row>
    <row r="119" spans="1:26" ht="24" customHeight="1">
      <c r="A119" s="584"/>
      <c r="B119" s="583"/>
      <c r="C119" s="135"/>
      <c r="D119" s="214" t="s">
        <v>1188</v>
      </c>
      <c r="E119" s="127" t="s">
        <v>163</v>
      </c>
      <c r="F119" s="550">
        <v>5.1929999999999996</v>
      </c>
      <c r="G119" s="127" t="s">
        <v>170</v>
      </c>
      <c r="H119" s="127" t="s">
        <v>171</v>
      </c>
      <c r="I119" s="127" t="s">
        <v>58</v>
      </c>
      <c r="J119" s="54">
        <v>3473</v>
      </c>
      <c r="K119" s="54">
        <v>7822</v>
      </c>
      <c r="L119" s="127">
        <v>4239</v>
      </c>
      <c r="M119" s="544" t="s">
        <v>34</v>
      </c>
      <c r="N119" s="582">
        <v>8.23</v>
      </c>
      <c r="O119" s="547">
        <f>IF(N119&gt;0,1/N119*37.7*68.6,"")</f>
        <v>314.24301336573512</v>
      </c>
      <c r="P119" s="577">
        <v>8.39</v>
      </c>
      <c r="Q119" s="545" t="s">
        <v>67</v>
      </c>
      <c r="R119" s="127" t="s">
        <v>36</v>
      </c>
      <c r="S119" s="127" t="s">
        <v>38</v>
      </c>
      <c r="T119" s="127"/>
      <c r="U119" s="576"/>
      <c r="V119" s="213">
        <f>IF(X119&lt;95,"",X119)</f>
        <v>98</v>
      </c>
      <c r="W119" s="124"/>
      <c r="X119" s="126">
        <f>IFERROR(ROUNDDOWN(N119/P119*100,0),"")</f>
        <v>98</v>
      </c>
      <c r="Y119" s="124"/>
      <c r="Z119" s="124"/>
    </row>
    <row r="120" spans="1:26" ht="24" customHeight="1">
      <c r="A120" s="584"/>
      <c r="B120" s="583"/>
      <c r="C120" s="135"/>
      <c r="D120" s="214" t="s">
        <v>1188</v>
      </c>
      <c r="E120" s="127" t="s">
        <v>163</v>
      </c>
      <c r="F120" s="550">
        <v>5.1929999999999996</v>
      </c>
      <c r="G120" s="127" t="s">
        <v>172</v>
      </c>
      <c r="H120" s="127" t="s">
        <v>173</v>
      </c>
      <c r="I120" s="127" t="s">
        <v>58</v>
      </c>
      <c r="J120" s="54">
        <v>3473</v>
      </c>
      <c r="K120" s="54">
        <v>7822</v>
      </c>
      <c r="L120" s="127">
        <v>4239</v>
      </c>
      <c r="M120" s="544" t="s">
        <v>34</v>
      </c>
      <c r="N120" s="582">
        <v>8.1199999999999992</v>
      </c>
      <c r="O120" s="547">
        <f>IF(N120&gt;0,1/N120*37.7*68.6,"")</f>
        <v>318.50000000000006</v>
      </c>
      <c r="P120" s="577">
        <v>8.39</v>
      </c>
      <c r="Q120" s="545" t="s">
        <v>67</v>
      </c>
      <c r="R120" s="127" t="s">
        <v>36</v>
      </c>
      <c r="S120" s="127" t="s">
        <v>38</v>
      </c>
      <c r="T120" s="127"/>
      <c r="U120" s="576"/>
      <c r="V120" s="213">
        <f>IF(X120&lt;95,"",X120)</f>
        <v>96</v>
      </c>
      <c r="W120" s="124"/>
      <c r="X120" s="126">
        <f>IFERROR(ROUNDDOWN(N120/P120*100,0),"")</f>
        <v>96</v>
      </c>
      <c r="Y120" s="124"/>
      <c r="Z120" s="124"/>
    </row>
    <row r="121" spans="1:26" ht="24" customHeight="1">
      <c r="A121" s="584"/>
      <c r="B121" s="583"/>
      <c r="C121" s="135"/>
      <c r="D121" s="214" t="s">
        <v>1188</v>
      </c>
      <c r="E121" s="127" t="s">
        <v>163</v>
      </c>
      <c r="F121" s="550">
        <v>5.1929999999999996</v>
      </c>
      <c r="G121" s="127" t="s">
        <v>172</v>
      </c>
      <c r="H121" s="127" t="s">
        <v>173</v>
      </c>
      <c r="I121" s="127" t="s">
        <v>58</v>
      </c>
      <c r="J121" s="54">
        <v>3473</v>
      </c>
      <c r="K121" s="54">
        <v>7822</v>
      </c>
      <c r="L121" s="127">
        <v>4239</v>
      </c>
      <c r="M121" s="544" t="s">
        <v>34</v>
      </c>
      <c r="N121" s="582">
        <v>8.11</v>
      </c>
      <c r="O121" s="547">
        <f>IF(N121&gt;0,1/N121*37.7*68.6,"")</f>
        <v>318.89272503082617</v>
      </c>
      <c r="P121" s="577">
        <v>8.39</v>
      </c>
      <c r="Q121" s="545" t="s">
        <v>67</v>
      </c>
      <c r="R121" s="127" t="s">
        <v>36</v>
      </c>
      <c r="S121" s="127" t="s">
        <v>38</v>
      </c>
      <c r="T121" s="127"/>
      <c r="U121" s="576"/>
      <c r="V121" s="213">
        <f>IF(X121&lt;95,"",X121)</f>
        <v>96</v>
      </c>
      <c r="W121" s="124"/>
      <c r="X121" s="126">
        <f>IFERROR(ROUNDDOWN(N121/P121*100,0),"")</f>
        <v>96</v>
      </c>
      <c r="Y121" s="124"/>
      <c r="Z121" s="124"/>
    </row>
    <row r="122" spans="1:26" ht="24" customHeight="1">
      <c r="A122" s="584"/>
      <c r="B122" s="583"/>
      <c r="C122" s="135"/>
      <c r="D122" s="214" t="s">
        <v>1187</v>
      </c>
      <c r="E122" s="127" t="s">
        <v>163</v>
      </c>
      <c r="F122" s="550">
        <v>5.1929999999999996</v>
      </c>
      <c r="G122" s="127" t="s">
        <v>170</v>
      </c>
      <c r="H122" s="127" t="s">
        <v>171</v>
      </c>
      <c r="I122" s="127" t="s">
        <v>58</v>
      </c>
      <c r="J122" s="54">
        <v>3473</v>
      </c>
      <c r="K122" s="54">
        <v>7822</v>
      </c>
      <c r="L122" s="127">
        <v>4239</v>
      </c>
      <c r="M122" s="544" t="s">
        <v>34</v>
      </c>
      <c r="N122" s="582">
        <v>8.5</v>
      </c>
      <c r="O122" s="547">
        <f>IF(N122&gt;0,1/N122*37.7*68.6,"")</f>
        <v>304.26117647058823</v>
      </c>
      <c r="P122" s="577">
        <v>8.39</v>
      </c>
      <c r="Q122" s="545" t="s">
        <v>67</v>
      </c>
      <c r="R122" s="127" t="s">
        <v>36</v>
      </c>
      <c r="S122" s="127" t="s">
        <v>91</v>
      </c>
      <c r="T122" s="127"/>
      <c r="U122" s="576"/>
      <c r="V122" s="213">
        <f>IF(X122&lt;95,"",X122)</f>
        <v>101</v>
      </c>
      <c r="W122" s="124"/>
      <c r="X122" s="126">
        <f>IFERROR(ROUNDDOWN(N122/P122*100,0),"")</f>
        <v>101</v>
      </c>
      <c r="Y122" s="124"/>
      <c r="Z122" s="124"/>
    </row>
    <row r="123" spans="1:26" ht="24" customHeight="1">
      <c r="A123" s="584"/>
      <c r="B123" s="583"/>
      <c r="C123" s="135"/>
      <c r="D123" s="214" t="s">
        <v>1187</v>
      </c>
      <c r="E123" s="127" t="s">
        <v>163</v>
      </c>
      <c r="F123" s="550">
        <v>5.1929999999999996</v>
      </c>
      <c r="G123" s="127" t="s">
        <v>170</v>
      </c>
      <c r="H123" s="127" t="s">
        <v>171</v>
      </c>
      <c r="I123" s="127" t="s">
        <v>58</v>
      </c>
      <c r="J123" s="54">
        <v>3473</v>
      </c>
      <c r="K123" s="54">
        <v>7822</v>
      </c>
      <c r="L123" s="127">
        <v>4239</v>
      </c>
      <c r="M123" s="544" t="s">
        <v>34</v>
      </c>
      <c r="N123" s="582">
        <v>8.24</v>
      </c>
      <c r="O123" s="547">
        <f>IF(N123&gt;0,1/N123*37.7*68.6,"")</f>
        <v>313.86165048543688</v>
      </c>
      <c r="P123" s="577">
        <v>8.39</v>
      </c>
      <c r="Q123" s="545" t="s">
        <v>67</v>
      </c>
      <c r="R123" s="127" t="s">
        <v>36</v>
      </c>
      <c r="S123" s="127" t="s">
        <v>108</v>
      </c>
      <c r="T123" s="127"/>
      <c r="U123" s="576"/>
      <c r="V123" s="213">
        <f>IF(X123&lt;95,"",X123)</f>
        <v>98</v>
      </c>
      <c r="W123" s="124"/>
      <c r="X123" s="126">
        <f>IFERROR(ROUNDDOWN(N123/P123*100,0),"")</f>
        <v>98</v>
      </c>
      <c r="Y123" s="124"/>
      <c r="Z123" s="124"/>
    </row>
    <row r="124" spans="1:26" ht="24" customHeight="1">
      <c r="A124" s="584"/>
      <c r="B124" s="583"/>
      <c r="C124" s="135"/>
      <c r="D124" s="214" t="s">
        <v>1186</v>
      </c>
      <c r="E124" s="127" t="s">
        <v>163</v>
      </c>
      <c r="F124" s="550">
        <v>5.1929999999999996</v>
      </c>
      <c r="G124" s="127" t="s">
        <v>170</v>
      </c>
      <c r="H124" s="127" t="s">
        <v>171</v>
      </c>
      <c r="I124" s="127" t="s">
        <v>58</v>
      </c>
      <c r="J124" s="54">
        <v>3473</v>
      </c>
      <c r="K124" s="54">
        <v>7822</v>
      </c>
      <c r="L124" s="127">
        <v>4239</v>
      </c>
      <c r="M124" s="544" t="s">
        <v>34</v>
      </c>
      <c r="N124" s="582">
        <v>8.44</v>
      </c>
      <c r="O124" s="547">
        <f>IF(N124&gt;0,1/N124*37.7*68.6,"")</f>
        <v>306.42417061611377</v>
      </c>
      <c r="P124" s="577">
        <v>8.39</v>
      </c>
      <c r="Q124" s="545" t="s">
        <v>35</v>
      </c>
      <c r="R124" s="127" t="s">
        <v>36</v>
      </c>
      <c r="S124" s="127" t="s">
        <v>38</v>
      </c>
      <c r="T124" s="127"/>
      <c r="U124" s="576"/>
      <c r="V124" s="213">
        <f>IF(X124&lt;95,"",X124)</f>
        <v>100</v>
      </c>
      <c r="W124" s="124"/>
      <c r="X124" s="126">
        <f>IFERROR(ROUNDDOWN(N124/P124*100,0),"")</f>
        <v>100</v>
      </c>
      <c r="Y124" s="124"/>
      <c r="Z124" s="124"/>
    </row>
    <row r="125" spans="1:26" ht="24" customHeight="1">
      <c r="A125" s="584"/>
      <c r="B125" s="583"/>
      <c r="C125" s="135"/>
      <c r="D125" s="214" t="s">
        <v>1186</v>
      </c>
      <c r="E125" s="127" t="s">
        <v>163</v>
      </c>
      <c r="F125" s="550">
        <v>5.1929999999999996</v>
      </c>
      <c r="G125" s="127" t="s">
        <v>170</v>
      </c>
      <c r="H125" s="127" t="s">
        <v>171</v>
      </c>
      <c r="I125" s="127" t="s">
        <v>58</v>
      </c>
      <c r="J125" s="54">
        <v>3473</v>
      </c>
      <c r="K125" s="54">
        <v>7822</v>
      </c>
      <c r="L125" s="127">
        <v>4239</v>
      </c>
      <c r="M125" s="544" t="s">
        <v>34</v>
      </c>
      <c r="N125" s="582">
        <v>8.43</v>
      </c>
      <c r="O125" s="547">
        <f>IF(N125&gt;0,1/N125*37.7*68.6,"")</f>
        <v>306.78766310794782</v>
      </c>
      <c r="P125" s="577">
        <v>8.39</v>
      </c>
      <c r="Q125" s="545" t="s">
        <v>35</v>
      </c>
      <c r="R125" s="127" t="s">
        <v>36</v>
      </c>
      <c r="S125" s="127" t="s">
        <v>38</v>
      </c>
      <c r="T125" s="127"/>
      <c r="U125" s="576"/>
      <c r="V125" s="213">
        <f>IF(X125&lt;95,"",X125)</f>
        <v>100</v>
      </c>
      <c r="W125" s="124"/>
      <c r="X125" s="126">
        <f>IFERROR(ROUNDDOWN(N125/P125*100,0),"")</f>
        <v>100</v>
      </c>
      <c r="Y125" s="124"/>
      <c r="Z125" s="124"/>
    </row>
    <row r="126" spans="1:26" ht="24" customHeight="1">
      <c r="A126" s="584"/>
      <c r="B126" s="583"/>
      <c r="C126" s="135"/>
      <c r="D126" s="214" t="s">
        <v>1186</v>
      </c>
      <c r="E126" s="127" t="s">
        <v>163</v>
      </c>
      <c r="F126" s="550">
        <v>5.1929999999999996</v>
      </c>
      <c r="G126" s="127" t="s">
        <v>172</v>
      </c>
      <c r="H126" s="127" t="s">
        <v>173</v>
      </c>
      <c r="I126" s="127" t="s">
        <v>58</v>
      </c>
      <c r="J126" s="54">
        <v>3473</v>
      </c>
      <c r="K126" s="54">
        <v>7822</v>
      </c>
      <c r="L126" s="127">
        <v>4239</v>
      </c>
      <c r="M126" s="544" t="s">
        <v>34</v>
      </c>
      <c r="N126" s="582">
        <v>8.32</v>
      </c>
      <c r="O126" s="547">
        <f>IF(N126&gt;0,1/N126*37.7*68.6,"")</f>
        <v>310.84375</v>
      </c>
      <c r="P126" s="577">
        <v>8.39</v>
      </c>
      <c r="Q126" s="545" t="s">
        <v>35</v>
      </c>
      <c r="R126" s="127" t="s">
        <v>36</v>
      </c>
      <c r="S126" s="127" t="s">
        <v>38</v>
      </c>
      <c r="T126" s="127"/>
      <c r="U126" s="576"/>
      <c r="V126" s="213">
        <f>IF(X126&lt;95,"",X126)</f>
        <v>99</v>
      </c>
      <c r="W126" s="124"/>
      <c r="X126" s="126">
        <f>IFERROR(ROUNDDOWN(N126/P126*100,0),"")</f>
        <v>99</v>
      </c>
      <c r="Y126" s="124"/>
      <c r="Z126" s="124"/>
    </row>
    <row r="127" spans="1:26" ht="24" customHeight="1">
      <c r="A127" s="584"/>
      <c r="B127" s="583"/>
      <c r="C127" s="135"/>
      <c r="D127" s="214" t="s">
        <v>1186</v>
      </c>
      <c r="E127" s="127" t="s">
        <v>163</v>
      </c>
      <c r="F127" s="550">
        <v>5.1929999999999996</v>
      </c>
      <c r="G127" s="127" t="s">
        <v>172</v>
      </c>
      <c r="H127" s="127" t="s">
        <v>173</v>
      </c>
      <c r="I127" s="127" t="s">
        <v>58</v>
      </c>
      <c r="J127" s="54">
        <v>3473</v>
      </c>
      <c r="K127" s="54">
        <v>7822</v>
      </c>
      <c r="L127" s="127">
        <v>4239</v>
      </c>
      <c r="M127" s="544" t="s">
        <v>34</v>
      </c>
      <c r="N127" s="582">
        <v>8.31</v>
      </c>
      <c r="O127" s="547">
        <f>IF(N127&gt;0,1/N127*37.7*68.6,"")</f>
        <v>311.21780986762934</v>
      </c>
      <c r="P127" s="577">
        <v>8.39</v>
      </c>
      <c r="Q127" s="545" t="s">
        <v>35</v>
      </c>
      <c r="R127" s="127" t="s">
        <v>36</v>
      </c>
      <c r="S127" s="127" t="s">
        <v>38</v>
      </c>
      <c r="T127" s="127"/>
      <c r="U127" s="576"/>
      <c r="V127" s="213">
        <f>IF(X127&lt;95,"",X127)</f>
        <v>99</v>
      </c>
      <c r="W127" s="124"/>
      <c r="X127" s="126">
        <f>IFERROR(ROUNDDOWN(N127/P127*100,0),"")</f>
        <v>99</v>
      </c>
      <c r="Y127" s="124"/>
      <c r="Z127" s="124"/>
    </row>
    <row r="128" spans="1:26" ht="24" customHeight="1">
      <c r="A128" s="584"/>
      <c r="B128" s="583"/>
      <c r="C128" s="135"/>
      <c r="D128" s="214" t="s">
        <v>1185</v>
      </c>
      <c r="E128" s="127" t="s">
        <v>163</v>
      </c>
      <c r="F128" s="550">
        <v>5.1929999999999996</v>
      </c>
      <c r="G128" s="127" t="s">
        <v>170</v>
      </c>
      <c r="H128" s="127" t="s">
        <v>171</v>
      </c>
      <c r="I128" s="127" t="s">
        <v>58</v>
      </c>
      <c r="J128" s="54">
        <v>3473</v>
      </c>
      <c r="K128" s="54">
        <v>7822</v>
      </c>
      <c r="L128" s="127">
        <v>4239</v>
      </c>
      <c r="M128" s="544" t="s">
        <v>34</v>
      </c>
      <c r="N128" s="582">
        <v>8.24</v>
      </c>
      <c r="O128" s="547">
        <f>IF(N128&gt;0,1/N128*37.7*68.6,"")</f>
        <v>313.86165048543688</v>
      </c>
      <c r="P128" s="577">
        <v>8.39</v>
      </c>
      <c r="Q128" s="545" t="s">
        <v>67</v>
      </c>
      <c r="R128" s="127" t="s">
        <v>36</v>
      </c>
      <c r="S128" s="127" t="s">
        <v>38</v>
      </c>
      <c r="T128" s="127"/>
      <c r="U128" s="576"/>
      <c r="V128" s="213">
        <f>IF(X128&lt;95,"",X128)</f>
        <v>98</v>
      </c>
      <c r="W128" s="124"/>
      <c r="X128" s="126">
        <f>IFERROR(ROUNDDOWN(N128/P128*100,0),"")</f>
        <v>98</v>
      </c>
      <c r="Y128" s="124"/>
      <c r="Z128" s="124"/>
    </row>
    <row r="129" spans="1:26" ht="24" customHeight="1">
      <c r="A129" s="584"/>
      <c r="B129" s="583"/>
      <c r="C129" s="135"/>
      <c r="D129" s="214" t="s">
        <v>1185</v>
      </c>
      <c r="E129" s="127" t="s">
        <v>163</v>
      </c>
      <c r="F129" s="550">
        <v>5.1929999999999996</v>
      </c>
      <c r="G129" s="127" t="s">
        <v>170</v>
      </c>
      <c r="H129" s="127" t="s">
        <v>171</v>
      </c>
      <c r="I129" s="127" t="s">
        <v>58</v>
      </c>
      <c r="J129" s="54">
        <v>3473</v>
      </c>
      <c r="K129" s="54">
        <v>7822</v>
      </c>
      <c r="L129" s="127">
        <v>4239</v>
      </c>
      <c r="M129" s="544" t="s">
        <v>34</v>
      </c>
      <c r="N129" s="582">
        <v>8.23</v>
      </c>
      <c r="O129" s="547">
        <f>IF(N129&gt;0,1/N129*37.7*68.6,"")</f>
        <v>314.24301336573512</v>
      </c>
      <c r="P129" s="577">
        <v>8.39</v>
      </c>
      <c r="Q129" s="545" t="s">
        <v>67</v>
      </c>
      <c r="R129" s="127" t="s">
        <v>36</v>
      </c>
      <c r="S129" s="127" t="s">
        <v>38</v>
      </c>
      <c r="T129" s="127"/>
      <c r="U129" s="576"/>
      <c r="V129" s="213">
        <f>IF(X129&lt;95,"",X129)</f>
        <v>98</v>
      </c>
      <c r="W129" s="124"/>
      <c r="X129" s="126">
        <f>IFERROR(ROUNDDOWN(N129/P129*100,0),"")</f>
        <v>98</v>
      </c>
      <c r="Y129" s="124"/>
      <c r="Z129" s="124"/>
    </row>
    <row r="130" spans="1:26" ht="24" customHeight="1">
      <c r="A130" s="584"/>
      <c r="B130" s="583"/>
      <c r="C130" s="135"/>
      <c r="D130" s="214" t="s">
        <v>1185</v>
      </c>
      <c r="E130" s="127" t="s">
        <v>163</v>
      </c>
      <c r="F130" s="550">
        <v>5.1929999999999996</v>
      </c>
      <c r="G130" s="127" t="s">
        <v>172</v>
      </c>
      <c r="H130" s="127" t="s">
        <v>173</v>
      </c>
      <c r="I130" s="127" t="s">
        <v>58</v>
      </c>
      <c r="J130" s="54">
        <v>3473</v>
      </c>
      <c r="K130" s="54">
        <v>7822</v>
      </c>
      <c r="L130" s="127">
        <v>4239</v>
      </c>
      <c r="M130" s="544" t="s">
        <v>34</v>
      </c>
      <c r="N130" s="582">
        <v>8.1199999999999992</v>
      </c>
      <c r="O130" s="547">
        <f>IF(N130&gt;0,1/N130*37.7*68.6,"")</f>
        <v>318.50000000000006</v>
      </c>
      <c r="P130" s="577">
        <v>8.39</v>
      </c>
      <c r="Q130" s="545" t="s">
        <v>67</v>
      </c>
      <c r="R130" s="127" t="s">
        <v>36</v>
      </c>
      <c r="S130" s="127" t="s">
        <v>38</v>
      </c>
      <c r="T130" s="127"/>
      <c r="U130" s="576"/>
      <c r="V130" s="213">
        <f>IF(X130&lt;95,"",X130)</f>
        <v>96</v>
      </c>
      <c r="W130" s="124"/>
      <c r="X130" s="126">
        <f>IFERROR(ROUNDDOWN(N130/P130*100,0),"")</f>
        <v>96</v>
      </c>
      <c r="Y130" s="124"/>
      <c r="Z130" s="124"/>
    </row>
    <row r="131" spans="1:26" ht="24" customHeight="1">
      <c r="A131" s="584"/>
      <c r="B131" s="583"/>
      <c r="C131" s="135"/>
      <c r="D131" s="214" t="s">
        <v>1185</v>
      </c>
      <c r="E131" s="127" t="s">
        <v>163</v>
      </c>
      <c r="F131" s="550">
        <v>5.1929999999999996</v>
      </c>
      <c r="G131" s="127" t="s">
        <v>172</v>
      </c>
      <c r="H131" s="127" t="s">
        <v>173</v>
      </c>
      <c r="I131" s="127" t="s">
        <v>58</v>
      </c>
      <c r="J131" s="54">
        <v>3473</v>
      </c>
      <c r="K131" s="54">
        <v>7822</v>
      </c>
      <c r="L131" s="127">
        <v>4239</v>
      </c>
      <c r="M131" s="544" t="s">
        <v>34</v>
      </c>
      <c r="N131" s="582">
        <v>8.11</v>
      </c>
      <c r="O131" s="547">
        <f>IF(N131&gt;0,1/N131*37.7*68.6,"")</f>
        <v>318.89272503082617</v>
      </c>
      <c r="P131" s="577">
        <v>8.39</v>
      </c>
      <c r="Q131" s="545" t="s">
        <v>67</v>
      </c>
      <c r="R131" s="127" t="s">
        <v>36</v>
      </c>
      <c r="S131" s="127" t="s">
        <v>38</v>
      </c>
      <c r="T131" s="127"/>
      <c r="U131" s="576"/>
      <c r="V131" s="213">
        <f>IF(X131&lt;95,"",X131)</f>
        <v>96</v>
      </c>
      <c r="W131" s="124"/>
      <c r="X131" s="126">
        <f>IFERROR(ROUNDDOWN(N131/P131*100,0),"")</f>
        <v>96</v>
      </c>
      <c r="Y131" s="124"/>
      <c r="Z131" s="124"/>
    </row>
    <row r="132" spans="1:26" ht="24" customHeight="1">
      <c r="A132" s="584"/>
      <c r="B132" s="583"/>
      <c r="C132" s="135"/>
      <c r="D132" s="214" t="s">
        <v>1184</v>
      </c>
      <c r="E132" s="127" t="s">
        <v>163</v>
      </c>
      <c r="F132" s="550">
        <v>5.1929999999999996</v>
      </c>
      <c r="G132" s="127" t="s">
        <v>170</v>
      </c>
      <c r="H132" s="127" t="s">
        <v>171</v>
      </c>
      <c r="I132" s="127" t="s">
        <v>58</v>
      </c>
      <c r="J132" s="54">
        <v>4019</v>
      </c>
      <c r="K132" s="54">
        <v>10509</v>
      </c>
      <c r="L132" s="127">
        <v>6380</v>
      </c>
      <c r="M132" s="544" t="s">
        <v>34</v>
      </c>
      <c r="N132" s="582">
        <v>7.74</v>
      </c>
      <c r="O132" s="547">
        <f>IF(N132&gt;0,1/N132*37.7*68.6,"")</f>
        <v>334.13695090439273</v>
      </c>
      <c r="P132" s="577">
        <v>7.44</v>
      </c>
      <c r="Q132" s="545" t="s">
        <v>35</v>
      </c>
      <c r="R132" s="127" t="s">
        <v>36</v>
      </c>
      <c r="S132" s="127" t="s">
        <v>38</v>
      </c>
      <c r="T132" s="127"/>
      <c r="U132" s="576"/>
      <c r="V132" s="213">
        <f>IF(X132&lt;95,"",X132)</f>
        <v>104</v>
      </c>
      <c r="W132" s="124"/>
      <c r="X132" s="126">
        <f>IFERROR(ROUNDDOWN(N132/P132*100,0),"")</f>
        <v>104</v>
      </c>
      <c r="Y132" s="124"/>
      <c r="Z132" s="124"/>
    </row>
    <row r="133" spans="1:26" ht="24" customHeight="1">
      <c r="A133" s="584"/>
      <c r="B133" s="583"/>
      <c r="C133" s="135"/>
      <c r="D133" s="214" t="s">
        <v>1184</v>
      </c>
      <c r="E133" s="127" t="s">
        <v>163</v>
      </c>
      <c r="F133" s="550">
        <v>5.1929999999999996</v>
      </c>
      <c r="G133" s="127" t="s">
        <v>172</v>
      </c>
      <c r="H133" s="127" t="s">
        <v>173</v>
      </c>
      <c r="I133" s="127" t="s">
        <v>58</v>
      </c>
      <c r="J133" s="54">
        <v>4019</v>
      </c>
      <c r="K133" s="54">
        <v>10509</v>
      </c>
      <c r="L133" s="127">
        <v>6380</v>
      </c>
      <c r="M133" s="544" t="s">
        <v>34</v>
      </c>
      <c r="N133" s="582">
        <v>7.74</v>
      </c>
      <c r="O133" s="547">
        <f>IF(N133&gt;0,1/N133*37.7*68.6,"")</f>
        <v>334.13695090439273</v>
      </c>
      <c r="P133" s="577">
        <v>7.44</v>
      </c>
      <c r="Q133" s="545" t="s">
        <v>35</v>
      </c>
      <c r="R133" s="127" t="s">
        <v>36</v>
      </c>
      <c r="S133" s="127" t="s">
        <v>38</v>
      </c>
      <c r="T133" s="127"/>
      <c r="U133" s="576"/>
      <c r="V133" s="213">
        <f>IF(X133&lt;95,"",X133)</f>
        <v>104</v>
      </c>
      <c r="W133" s="124"/>
      <c r="X133" s="126">
        <f>IFERROR(ROUNDDOWN(N133/P133*100,0),"")</f>
        <v>104</v>
      </c>
      <c r="Y133" s="124"/>
      <c r="Z133" s="124"/>
    </row>
    <row r="134" spans="1:26" ht="24" customHeight="1">
      <c r="A134" s="584"/>
      <c r="B134" s="583"/>
      <c r="C134" s="135"/>
      <c r="D134" s="214" t="s">
        <v>1184</v>
      </c>
      <c r="E134" s="127" t="s">
        <v>163</v>
      </c>
      <c r="F134" s="550">
        <v>5.1929999999999996</v>
      </c>
      <c r="G134" s="127" t="s">
        <v>170</v>
      </c>
      <c r="H134" s="127" t="s">
        <v>171</v>
      </c>
      <c r="I134" s="127" t="s">
        <v>58</v>
      </c>
      <c r="J134" s="54">
        <v>4019</v>
      </c>
      <c r="K134" s="54">
        <v>10509</v>
      </c>
      <c r="L134" s="127">
        <v>6380</v>
      </c>
      <c r="M134" s="544" t="s">
        <v>34</v>
      </c>
      <c r="N134" s="582">
        <v>7.73</v>
      </c>
      <c r="O134" s="547">
        <f>IF(N134&gt;0,1/N134*37.7*68.6,"")</f>
        <v>334.56921086675288</v>
      </c>
      <c r="P134" s="577">
        <v>7.44</v>
      </c>
      <c r="Q134" s="545" t="s">
        <v>35</v>
      </c>
      <c r="R134" s="127" t="s">
        <v>36</v>
      </c>
      <c r="S134" s="127" t="s">
        <v>38</v>
      </c>
      <c r="T134" s="127"/>
      <c r="U134" s="576"/>
      <c r="V134" s="213">
        <f>IF(X134&lt;95,"",X134)</f>
        <v>103</v>
      </c>
      <c r="W134" s="124"/>
      <c r="X134" s="126">
        <f>IFERROR(ROUNDDOWN(N134/P134*100,0),"")</f>
        <v>103</v>
      </c>
      <c r="Y134" s="124"/>
      <c r="Z134" s="124"/>
    </row>
    <row r="135" spans="1:26" ht="24" customHeight="1">
      <c r="A135" s="584"/>
      <c r="B135" s="583"/>
      <c r="C135" s="135"/>
      <c r="D135" s="214" t="s">
        <v>1184</v>
      </c>
      <c r="E135" s="127" t="s">
        <v>163</v>
      </c>
      <c r="F135" s="550">
        <v>5.1929999999999996</v>
      </c>
      <c r="G135" s="127" t="s">
        <v>172</v>
      </c>
      <c r="H135" s="127" t="s">
        <v>173</v>
      </c>
      <c r="I135" s="127" t="s">
        <v>58</v>
      </c>
      <c r="J135" s="54">
        <v>4019</v>
      </c>
      <c r="K135" s="54">
        <v>10509</v>
      </c>
      <c r="L135" s="127">
        <v>6380</v>
      </c>
      <c r="M135" s="544" t="s">
        <v>34</v>
      </c>
      <c r="N135" s="582">
        <v>7.73</v>
      </c>
      <c r="O135" s="547">
        <f>IF(N135&gt;0,1/N135*37.7*68.6,"")</f>
        <v>334.56921086675288</v>
      </c>
      <c r="P135" s="577">
        <v>7.44</v>
      </c>
      <c r="Q135" s="545" t="s">
        <v>35</v>
      </c>
      <c r="R135" s="127" t="s">
        <v>36</v>
      </c>
      <c r="S135" s="127" t="s">
        <v>38</v>
      </c>
      <c r="T135" s="127"/>
      <c r="U135" s="576"/>
      <c r="V135" s="213">
        <f>IF(X135&lt;95,"",X135)</f>
        <v>103</v>
      </c>
      <c r="W135" s="124"/>
      <c r="X135" s="126">
        <f>IFERROR(ROUNDDOWN(N135/P135*100,0),"")</f>
        <v>103</v>
      </c>
      <c r="Y135" s="124"/>
      <c r="Z135" s="124"/>
    </row>
    <row r="136" spans="1:26" ht="24" customHeight="1">
      <c r="A136" s="584"/>
      <c r="B136" s="583"/>
      <c r="C136" s="135"/>
      <c r="D136" s="214" t="s">
        <v>1184</v>
      </c>
      <c r="E136" s="127" t="s">
        <v>163</v>
      </c>
      <c r="F136" s="550">
        <v>5.1929999999999996</v>
      </c>
      <c r="G136" s="127" t="s">
        <v>170</v>
      </c>
      <c r="H136" s="127" t="s">
        <v>171</v>
      </c>
      <c r="I136" s="127" t="s">
        <v>58</v>
      </c>
      <c r="J136" s="54">
        <v>4019</v>
      </c>
      <c r="K136" s="54">
        <v>10509</v>
      </c>
      <c r="L136" s="127">
        <v>6380</v>
      </c>
      <c r="M136" s="544" t="s">
        <v>34</v>
      </c>
      <c r="N136" s="582">
        <v>7.62</v>
      </c>
      <c r="O136" s="547">
        <f>IF(N136&gt;0,1/N136*37.7*68.6,"")</f>
        <v>339.39895013123362</v>
      </c>
      <c r="P136" s="577">
        <v>7.44</v>
      </c>
      <c r="Q136" s="545" t="s">
        <v>35</v>
      </c>
      <c r="R136" s="127" t="s">
        <v>36</v>
      </c>
      <c r="S136" s="127" t="s">
        <v>38</v>
      </c>
      <c r="T136" s="127"/>
      <c r="U136" s="576"/>
      <c r="V136" s="213">
        <f>IF(X136&lt;95,"",X136)</f>
        <v>102</v>
      </c>
      <c r="W136" s="124"/>
      <c r="X136" s="126">
        <f>IFERROR(ROUNDDOWN(N136/P136*100,0),"")</f>
        <v>102</v>
      </c>
      <c r="Y136" s="124"/>
      <c r="Z136" s="124"/>
    </row>
    <row r="137" spans="1:26" ht="24" customHeight="1">
      <c r="A137" s="584"/>
      <c r="B137" s="583"/>
      <c r="C137" s="135"/>
      <c r="D137" s="214" t="s">
        <v>1184</v>
      </c>
      <c r="E137" s="127" t="s">
        <v>163</v>
      </c>
      <c r="F137" s="550">
        <v>5.1929999999999996</v>
      </c>
      <c r="G137" s="127" t="s">
        <v>172</v>
      </c>
      <c r="H137" s="127" t="s">
        <v>173</v>
      </c>
      <c r="I137" s="127" t="s">
        <v>58</v>
      </c>
      <c r="J137" s="54">
        <v>4019</v>
      </c>
      <c r="K137" s="54">
        <v>10509</v>
      </c>
      <c r="L137" s="127">
        <v>6380</v>
      </c>
      <c r="M137" s="544" t="s">
        <v>34</v>
      </c>
      <c r="N137" s="582">
        <v>7.61</v>
      </c>
      <c r="O137" s="547">
        <f>IF(N137&gt;0,1/N137*37.7*68.6,"")</f>
        <v>339.84494086727994</v>
      </c>
      <c r="P137" s="577">
        <v>7.44</v>
      </c>
      <c r="Q137" s="545" t="s">
        <v>35</v>
      </c>
      <c r="R137" s="127" t="s">
        <v>36</v>
      </c>
      <c r="S137" s="127" t="s">
        <v>38</v>
      </c>
      <c r="T137" s="127"/>
      <c r="U137" s="576"/>
      <c r="V137" s="213">
        <f>IF(X137&lt;95,"",X137)</f>
        <v>102</v>
      </c>
      <c r="W137" s="124"/>
      <c r="X137" s="126">
        <f>IFERROR(ROUNDDOWN(N137/P137*100,0),"")</f>
        <v>102</v>
      </c>
      <c r="Y137" s="124"/>
      <c r="Z137" s="124"/>
    </row>
    <row r="138" spans="1:26" ht="24" customHeight="1">
      <c r="A138" s="584"/>
      <c r="B138" s="583"/>
      <c r="C138" s="135"/>
      <c r="D138" s="214" t="s">
        <v>1184</v>
      </c>
      <c r="E138" s="127" t="s">
        <v>163</v>
      </c>
      <c r="F138" s="550">
        <v>5.1929999999999996</v>
      </c>
      <c r="G138" s="127" t="s">
        <v>170</v>
      </c>
      <c r="H138" s="127" t="s">
        <v>171</v>
      </c>
      <c r="I138" s="127" t="s">
        <v>58</v>
      </c>
      <c r="J138" s="54">
        <v>4019</v>
      </c>
      <c r="K138" s="54">
        <v>10509</v>
      </c>
      <c r="L138" s="127">
        <v>6380</v>
      </c>
      <c r="M138" s="544" t="s">
        <v>34</v>
      </c>
      <c r="N138" s="582">
        <v>7.61</v>
      </c>
      <c r="O138" s="547">
        <f>IF(N138&gt;0,1/N138*37.7*68.6,"")</f>
        <v>339.84494086727994</v>
      </c>
      <c r="P138" s="577">
        <v>7.44</v>
      </c>
      <c r="Q138" s="545" t="s">
        <v>35</v>
      </c>
      <c r="R138" s="127" t="s">
        <v>36</v>
      </c>
      <c r="S138" s="127" t="s">
        <v>38</v>
      </c>
      <c r="T138" s="127"/>
      <c r="U138" s="576"/>
      <c r="V138" s="213">
        <f>IF(X138&lt;95,"",X138)</f>
        <v>102</v>
      </c>
      <c r="W138" s="124"/>
      <c r="X138" s="126">
        <f>IFERROR(ROUNDDOWN(N138/P138*100,0),"")</f>
        <v>102</v>
      </c>
      <c r="Y138" s="124"/>
      <c r="Z138" s="124"/>
    </row>
    <row r="139" spans="1:26" ht="24" customHeight="1">
      <c r="A139" s="584"/>
      <c r="B139" s="583"/>
      <c r="C139" s="135"/>
      <c r="D139" s="214" t="s">
        <v>1184</v>
      </c>
      <c r="E139" s="127" t="s">
        <v>163</v>
      </c>
      <c r="F139" s="550">
        <v>5.1929999999999996</v>
      </c>
      <c r="G139" s="127" t="s">
        <v>172</v>
      </c>
      <c r="H139" s="127" t="s">
        <v>173</v>
      </c>
      <c r="I139" s="127" t="s">
        <v>58</v>
      </c>
      <c r="J139" s="54">
        <v>4019</v>
      </c>
      <c r="K139" s="54">
        <v>10509</v>
      </c>
      <c r="L139" s="127">
        <v>6380</v>
      </c>
      <c r="M139" s="544" t="s">
        <v>34</v>
      </c>
      <c r="N139" s="582">
        <v>7.6</v>
      </c>
      <c r="O139" s="547">
        <f>IF(N139&gt;0,1/N139*37.7*68.6,"")</f>
        <v>340.29210526315785</v>
      </c>
      <c r="P139" s="577">
        <v>7.44</v>
      </c>
      <c r="Q139" s="545" t="s">
        <v>35</v>
      </c>
      <c r="R139" s="127" t="s">
        <v>36</v>
      </c>
      <c r="S139" s="127" t="s">
        <v>38</v>
      </c>
      <c r="T139" s="127"/>
      <c r="U139" s="576"/>
      <c r="V139" s="213">
        <f>IF(X139&lt;95,"",X139)</f>
        <v>102</v>
      </c>
      <c r="W139" s="124"/>
      <c r="X139" s="126">
        <f>IFERROR(ROUNDDOWN(N139/P139*100,0),"")</f>
        <v>102</v>
      </c>
      <c r="Y139" s="124"/>
      <c r="Z139" s="124"/>
    </row>
    <row r="140" spans="1:26" ht="24" customHeight="1">
      <c r="A140" s="584"/>
      <c r="B140" s="583"/>
      <c r="C140" s="135"/>
      <c r="D140" s="214" t="s">
        <v>1183</v>
      </c>
      <c r="E140" s="127" t="s">
        <v>163</v>
      </c>
      <c r="F140" s="550">
        <v>5.1929999999999996</v>
      </c>
      <c r="G140" s="127" t="s">
        <v>170</v>
      </c>
      <c r="H140" s="127" t="s">
        <v>171</v>
      </c>
      <c r="I140" s="127" t="s">
        <v>58</v>
      </c>
      <c r="J140" s="54">
        <v>4019</v>
      </c>
      <c r="K140" s="54">
        <v>10509</v>
      </c>
      <c r="L140" s="127">
        <v>6380</v>
      </c>
      <c r="M140" s="544" t="s">
        <v>34</v>
      </c>
      <c r="N140" s="582">
        <v>7.74</v>
      </c>
      <c r="O140" s="547">
        <f>IF(N140&gt;0,1/N140*37.7*68.6,"")</f>
        <v>334.13695090439273</v>
      </c>
      <c r="P140" s="577">
        <v>7.44</v>
      </c>
      <c r="Q140" s="545" t="s">
        <v>35</v>
      </c>
      <c r="R140" s="127" t="s">
        <v>36</v>
      </c>
      <c r="S140" s="127" t="s">
        <v>38</v>
      </c>
      <c r="T140" s="127"/>
      <c r="U140" s="576"/>
      <c r="V140" s="213">
        <f>IF(X140&lt;95,"",X140)</f>
        <v>104</v>
      </c>
      <c r="W140" s="124"/>
      <c r="X140" s="126">
        <f>IFERROR(ROUNDDOWN(N140/P140*100,0),"")</f>
        <v>104</v>
      </c>
      <c r="Y140" s="124"/>
      <c r="Z140" s="124"/>
    </row>
    <row r="141" spans="1:26" ht="24" customHeight="1">
      <c r="A141" s="584"/>
      <c r="B141" s="583"/>
      <c r="C141" s="135"/>
      <c r="D141" s="214" t="s">
        <v>1183</v>
      </c>
      <c r="E141" s="127" t="s">
        <v>163</v>
      </c>
      <c r="F141" s="550">
        <v>5.1929999999999996</v>
      </c>
      <c r="G141" s="127" t="s">
        <v>172</v>
      </c>
      <c r="H141" s="127" t="s">
        <v>173</v>
      </c>
      <c r="I141" s="127" t="s">
        <v>58</v>
      </c>
      <c r="J141" s="54">
        <v>4019</v>
      </c>
      <c r="K141" s="54">
        <v>10509</v>
      </c>
      <c r="L141" s="127">
        <v>6380</v>
      </c>
      <c r="M141" s="544" t="s">
        <v>34</v>
      </c>
      <c r="N141" s="582">
        <v>7.74</v>
      </c>
      <c r="O141" s="547">
        <f>IF(N141&gt;0,1/N141*37.7*68.6,"")</f>
        <v>334.13695090439273</v>
      </c>
      <c r="P141" s="577">
        <v>7.44</v>
      </c>
      <c r="Q141" s="545" t="s">
        <v>35</v>
      </c>
      <c r="R141" s="127" t="s">
        <v>36</v>
      </c>
      <c r="S141" s="127" t="s">
        <v>38</v>
      </c>
      <c r="T141" s="127"/>
      <c r="U141" s="576"/>
      <c r="V141" s="213">
        <f>IF(X141&lt;95,"",X141)</f>
        <v>104</v>
      </c>
      <c r="W141" s="124"/>
      <c r="X141" s="126">
        <f>IFERROR(ROUNDDOWN(N141/P141*100,0),"")</f>
        <v>104</v>
      </c>
      <c r="Y141" s="124"/>
      <c r="Z141" s="124"/>
    </row>
    <row r="142" spans="1:26" ht="24" customHeight="1">
      <c r="A142" s="584"/>
      <c r="B142" s="583"/>
      <c r="C142" s="135"/>
      <c r="D142" s="214" t="s">
        <v>1183</v>
      </c>
      <c r="E142" s="127" t="s">
        <v>163</v>
      </c>
      <c r="F142" s="550">
        <v>5.1929999999999996</v>
      </c>
      <c r="G142" s="127" t="s">
        <v>170</v>
      </c>
      <c r="H142" s="127" t="s">
        <v>171</v>
      </c>
      <c r="I142" s="127" t="s">
        <v>58</v>
      </c>
      <c r="J142" s="54">
        <v>4019</v>
      </c>
      <c r="K142" s="54">
        <v>10509</v>
      </c>
      <c r="L142" s="127">
        <v>6380</v>
      </c>
      <c r="M142" s="544" t="s">
        <v>34</v>
      </c>
      <c r="N142" s="582">
        <v>7.73</v>
      </c>
      <c r="O142" s="547">
        <f>IF(N142&gt;0,1/N142*37.7*68.6,"")</f>
        <v>334.56921086675288</v>
      </c>
      <c r="P142" s="577">
        <v>7.44</v>
      </c>
      <c r="Q142" s="545" t="s">
        <v>35</v>
      </c>
      <c r="R142" s="127" t="s">
        <v>36</v>
      </c>
      <c r="S142" s="127" t="s">
        <v>38</v>
      </c>
      <c r="T142" s="127"/>
      <c r="U142" s="576"/>
      <c r="V142" s="213">
        <f>IF(X142&lt;95,"",X142)</f>
        <v>103</v>
      </c>
      <c r="W142" s="124"/>
      <c r="X142" s="126">
        <f>IFERROR(ROUNDDOWN(N142/P142*100,0),"")</f>
        <v>103</v>
      </c>
      <c r="Y142" s="124"/>
      <c r="Z142" s="124"/>
    </row>
    <row r="143" spans="1:26" ht="24" customHeight="1">
      <c r="A143" s="584"/>
      <c r="B143" s="583"/>
      <c r="C143" s="135"/>
      <c r="D143" s="214" t="s">
        <v>1183</v>
      </c>
      <c r="E143" s="127" t="s">
        <v>163</v>
      </c>
      <c r="F143" s="550">
        <v>5.1929999999999996</v>
      </c>
      <c r="G143" s="127" t="s">
        <v>172</v>
      </c>
      <c r="H143" s="127" t="s">
        <v>173</v>
      </c>
      <c r="I143" s="127" t="s">
        <v>58</v>
      </c>
      <c r="J143" s="54">
        <v>4019</v>
      </c>
      <c r="K143" s="54">
        <v>10509</v>
      </c>
      <c r="L143" s="127">
        <v>6380</v>
      </c>
      <c r="M143" s="544" t="s">
        <v>34</v>
      </c>
      <c r="N143" s="582">
        <v>7.73</v>
      </c>
      <c r="O143" s="547">
        <f>IF(N143&gt;0,1/N143*37.7*68.6,"")</f>
        <v>334.56921086675288</v>
      </c>
      <c r="P143" s="577">
        <v>7.44</v>
      </c>
      <c r="Q143" s="545" t="s">
        <v>35</v>
      </c>
      <c r="R143" s="127" t="s">
        <v>36</v>
      </c>
      <c r="S143" s="127" t="s">
        <v>38</v>
      </c>
      <c r="T143" s="127"/>
      <c r="U143" s="576"/>
      <c r="V143" s="213">
        <f>IF(X143&lt;95,"",X143)</f>
        <v>103</v>
      </c>
      <c r="W143" s="124"/>
      <c r="X143" s="126">
        <f>IFERROR(ROUNDDOWN(N143/P143*100,0),"")</f>
        <v>103</v>
      </c>
      <c r="Y143" s="124"/>
      <c r="Z143" s="124"/>
    </row>
    <row r="144" spans="1:26" ht="24" customHeight="1">
      <c r="A144" s="584"/>
      <c r="B144" s="583"/>
      <c r="C144" s="135"/>
      <c r="D144" s="214" t="s">
        <v>1183</v>
      </c>
      <c r="E144" s="127" t="s">
        <v>163</v>
      </c>
      <c r="F144" s="550">
        <v>5.1929999999999996</v>
      </c>
      <c r="G144" s="127" t="s">
        <v>170</v>
      </c>
      <c r="H144" s="127" t="s">
        <v>171</v>
      </c>
      <c r="I144" s="127" t="s">
        <v>58</v>
      </c>
      <c r="J144" s="54">
        <v>4019</v>
      </c>
      <c r="K144" s="54">
        <v>10509</v>
      </c>
      <c r="L144" s="127">
        <v>6380</v>
      </c>
      <c r="M144" s="544" t="s">
        <v>34</v>
      </c>
      <c r="N144" s="582">
        <v>7.62</v>
      </c>
      <c r="O144" s="547">
        <f>IF(N144&gt;0,1/N144*37.7*68.6,"")</f>
        <v>339.39895013123362</v>
      </c>
      <c r="P144" s="577">
        <v>7.44</v>
      </c>
      <c r="Q144" s="545" t="s">
        <v>35</v>
      </c>
      <c r="R144" s="127" t="s">
        <v>36</v>
      </c>
      <c r="S144" s="127" t="s">
        <v>38</v>
      </c>
      <c r="T144" s="127"/>
      <c r="U144" s="576"/>
      <c r="V144" s="213">
        <f>IF(X144&lt;95,"",X144)</f>
        <v>102</v>
      </c>
      <c r="W144" s="124"/>
      <c r="X144" s="126">
        <f>IFERROR(ROUNDDOWN(N144/P144*100,0),"")</f>
        <v>102</v>
      </c>
      <c r="Y144" s="124"/>
      <c r="Z144" s="124"/>
    </row>
    <row r="145" spans="1:26" ht="24" customHeight="1">
      <c r="A145" s="584"/>
      <c r="B145" s="583"/>
      <c r="C145" s="135"/>
      <c r="D145" s="214" t="s">
        <v>1183</v>
      </c>
      <c r="E145" s="127" t="s">
        <v>163</v>
      </c>
      <c r="F145" s="550">
        <v>5.1929999999999996</v>
      </c>
      <c r="G145" s="127" t="s">
        <v>172</v>
      </c>
      <c r="H145" s="127" t="s">
        <v>173</v>
      </c>
      <c r="I145" s="127" t="s">
        <v>58</v>
      </c>
      <c r="J145" s="54">
        <v>4019</v>
      </c>
      <c r="K145" s="54">
        <v>10509</v>
      </c>
      <c r="L145" s="127">
        <v>6380</v>
      </c>
      <c r="M145" s="544" t="s">
        <v>34</v>
      </c>
      <c r="N145" s="582">
        <v>7.61</v>
      </c>
      <c r="O145" s="547">
        <f>IF(N145&gt;0,1/N145*37.7*68.6,"")</f>
        <v>339.84494086727994</v>
      </c>
      <c r="P145" s="577">
        <v>7.44</v>
      </c>
      <c r="Q145" s="545" t="s">
        <v>35</v>
      </c>
      <c r="R145" s="127" t="s">
        <v>36</v>
      </c>
      <c r="S145" s="127" t="s">
        <v>38</v>
      </c>
      <c r="T145" s="127"/>
      <c r="U145" s="576"/>
      <c r="V145" s="213">
        <f>IF(X145&lt;95,"",X145)</f>
        <v>102</v>
      </c>
      <c r="W145" s="124"/>
      <c r="X145" s="126">
        <f>IFERROR(ROUNDDOWN(N145/P145*100,0),"")</f>
        <v>102</v>
      </c>
      <c r="Y145" s="124"/>
      <c r="Z145" s="124"/>
    </row>
    <row r="146" spans="1:26" ht="24" customHeight="1">
      <c r="A146" s="584"/>
      <c r="B146" s="583"/>
      <c r="C146" s="135"/>
      <c r="D146" s="214" t="s">
        <v>1183</v>
      </c>
      <c r="E146" s="127" t="s">
        <v>163</v>
      </c>
      <c r="F146" s="550">
        <v>5.1929999999999996</v>
      </c>
      <c r="G146" s="127" t="s">
        <v>170</v>
      </c>
      <c r="H146" s="127" t="s">
        <v>171</v>
      </c>
      <c r="I146" s="127" t="s">
        <v>58</v>
      </c>
      <c r="J146" s="54">
        <v>4019</v>
      </c>
      <c r="K146" s="54">
        <v>10509</v>
      </c>
      <c r="L146" s="127">
        <v>6380</v>
      </c>
      <c r="M146" s="544" t="s">
        <v>34</v>
      </c>
      <c r="N146" s="582">
        <v>7.61</v>
      </c>
      <c r="O146" s="547">
        <f>IF(N146&gt;0,1/N146*37.7*68.6,"")</f>
        <v>339.84494086727994</v>
      </c>
      <c r="P146" s="577">
        <v>7.44</v>
      </c>
      <c r="Q146" s="545" t="s">
        <v>35</v>
      </c>
      <c r="R146" s="127" t="s">
        <v>36</v>
      </c>
      <c r="S146" s="127" t="s">
        <v>38</v>
      </c>
      <c r="T146" s="127"/>
      <c r="U146" s="576"/>
      <c r="V146" s="213">
        <f>IF(X146&lt;95,"",X146)</f>
        <v>102</v>
      </c>
      <c r="W146" s="124"/>
      <c r="X146" s="126">
        <f>IFERROR(ROUNDDOWN(N146/P146*100,0),"")</f>
        <v>102</v>
      </c>
      <c r="Y146" s="124"/>
      <c r="Z146" s="124"/>
    </row>
    <row r="147" spans="1:26" ht="24" customHeight="1">
      <c r="A147" s="584"/>
      <c r="B147" s="583"/>
      <c r="C147" s="135"/>
      <c r="D147" s="214" t="s">
        <v>1183</v>
      </c>
      <c r="E147" s="127" t="s">
        <v>163</v>
      </c>
      <c r="F147" s="550">
        <v>5.1929999999999996</v>
      </c>
      <c r="G147" s="127" t="s">
        <v>172</v>
      </c>
      <c r="H147" s="127" t="s">
        <v>173</v>
      </c>
      <c r="I147" s="127" t="s">
        <v>58</v>
      </c>
      <c r="J147" s="54">
        <v>4019</v>
      </c>
      <c r="K147" s="54">
        <v>10509</v>
      </c>
      <c r="L147" s="127">
        <v>6380</v>
      </c>
      <c r="M147" s="544" t="s">
        <v>34</v>
      </c>
      <c r="N147" s="582">
        <v>7.6</v>
      </c>
      <c r="O147" s="547">
        <f>IF(N147&gt;0,1/N147*37.7*68.6,"")</f>
        <v>340.29210526315785</v>
      </c>
      <c r="P147" s="577">
        <v>7.44</v>
      </c>
      <c r="Q147" s="545" t="s">
        <v>35</v>
      </c>
      <c r="R147" s="127" t="s">
        <v>36</v>
      </c>
      <c r="S147" s="127" t="s">
        <v>38</v>
      </c>
      <c r="T147" s="127"/>
      <c r="U147" s="576"/>
      <c r="V147" s="213">
        <f>IF(X147&lt;95,"",X147)</f>
        <v>102</v>
      </c>
      <c r="W147" s="124"/>
      <c r="X147" s="126">
        <f>IFERROR(ROUNDDOWN(N147/P147*100,0),"")</f>
        <v>102</v>
      </c>
      <c r="Y147" s="124"/>
      <c r="Z147" s="124"/>
    </row>
    <row r="148" spans="1:26" ht="24" customHeight="1">
      <c r="A148" s="584"/>
      <c r="B148" s="583"/>
      <c r="C148" s="135"/>
      <c r="D148" s="214" t="s">
        <v>1182</v>
      </c>
      <c r="E148" s="127" t="s">
        <v>163</v>
      </c>
      <c r="F148" s="550">
        <v>5.1929999999999996</v>
      </c>
      <c r="G148" s="127" t="s">
        <v>170</v>
      </c>
      <c r="H148" s="127" t="s">
        <v>171</v>
      </c>
      <c r="I148" s="127" t="s">
        <v>58</v>
      </c>
      <c r="J148" s="54">
        <v>4019</v>
      </c>
      <c r="K148" s="54">
        <v>10509</v>
      </c>
      <c r="L148" s="127">
        <v>6380</v>
      </c>
      <c r="M148" s="544" t="s">
        <v>34</v>
      </c>
      <c r="N148" s="582">
        <v>7.74</v>
      </c>
      <c r="O148" s="547">
        <f>IF(N148&gt;0,1/N148*37.7*68.6,"")</f>
        <v>334.13695090439273</v>
      </c>
      <c r="P148" s="577">
        <v>7.44</v>
      </c>
      <c r="Q148" s="545" t="s">
        <v>35</v>
      </c>
      <c r="R148" s="127" t="s">
        <v>36</v>
      </c>
      <c r="S148" s="127" t="s">
        <v>91</v>
      </c>
      <c r="T148" s="127"/>
      <c r="U148" s="576"/>
      <c r="V148" s="213">
        <f>IF(X148&lt;95,"",X148)</f>
        <v>104</v>
      </c>
      <c r="W148" s="124"/>
      <c r="X148" s="126">
        <f>IFERROR(ROUNDDOWN(N148/P148*100,0),"")</f>
        <v>104</v>
      </c>
      <c r="Y148" s="124"/>
      <c r="Z148" s="124"/>
    </row>
    <row r="149" spans="1:26" ht="24" customHeight="1">
      <c r="A149" s="584"/>
      <c r="B149" s="583"/>
      <c r="C149" s="135"/>
      <c r="D149" s="214" t="s">
        <v>1182</v>
      </c>
      <c r="E149" s="127" t="s">
        <v>163</v>
      </c>
      <c r="F149" s="550">
        <v>5.1929999999999996</v>
      </c>
      <c r="G149" s="127" t="s">
        <v>170</v>
      </c>
      <c r="H149" s="127" t="s">
        <v>171</v>
      </c>
      <c r="I149" s="127" t="s">
        <v>58</v>
      </c>
      <c r="J149" s="54">
        <v>4019</v>
      </c>
      <c r="K149" s="54">
        <v>10509</v>
      </c>
      <c r="L149" s="127">
        <v>6380</v>
      </c>
      <c r="M149" s="544" t="s">
        <v>34</v>
      </c>
      <c r="N149" s="582">
        <v>7.62</v>
      </c>
      <c r="O149" s="547">
        <f>IF(N149&gt;0,1/N149*37.7*68.6,"")</f>
        <v>339.39895013123362</v>
      </c>
      <c r="P149" s="577">
        <v>7.44</v>
      </c>
      <c r="Q149" s="545" t="s">
        <v>35</v>
      </c>
      <c r="R149" s="127" t="s">
        <v>36</v>
      </c>
      <c r="S149" s="127" t="s">
        <v>108</v>
      </c>
      <c r="T149" s="127"/>
      <c r="U149" s="576"/>
      <c r="V149" s="213">
        <f>IF(X149&lt;95,"",X149)</f>
        <v>102</v>
      </c>
      <c r="W149" s="124"/>
      <c r="X149" s="126">
        <f>IFERROR(ROUNDDOWN(N149/P149*100,0),"")</f>
        <v>102</v>
      </c>
      <c r="Y149" s="124"/>
      <c r="Z149" s="124"/>
    </row>
    <row r="150" spans="1:26" ht="24" customHeight="1">
      <c r="A150" s="584"/>
      <c r="B150" s="583"/>
      <c r="C150" s="135"/>
      <c r="D150" s="214" t="s">
        <v>1181</v>
      </c>
      <c r="E150" s="127" t="s">
        <v>163</v>
      </c>
      <c r="F150" s="550">
        <v>5.1929999999999996</v>
      </c>
      <c r="G150" s="127" t="s">
        <v>170</v>
      </c>
      <c r="H150" s="127" t="s">
        <v>171</v>
      </c>
      <c r="I150" s="127" t="s">
        <v>58</v>
      </c>
      <c r="J150" s="54">
        <v>4019</v>
      </c>
      <c r="K150" s="54">
        <v>10509</v>
      </c>
      <c r="L150" s="127">
        <v>6380</v>
      </c>
      <c r="M150" s="544" t="s">
        <v>34</v>
      </c>
      <c r="N150" s="582">
        <v>7.62</v>
      </c>
      <c r="O150" s="547">
        <f>IF(N150&gt;0,1/N150*37.7*68.6,"")</f>
        <v>339.39895013123362</v>
      </c>
      <c r="P150" s="577">
        <v>7.44</v>
      </c>
      <c r="Q150" s="545" t="s">
        <v>35</v>
      </c>
      <c r="R150" s="127" t="s">
        <v>36</v>
      </c>
      <c r="S150" s="127" t="s">
        <v>38</v>
      </c>
      <c r="T150" s="127"/>
      <c r="U150" s="576"/>
      <c r="V150" s="213">
        <f>IF(X150&lt;95,"",X150)</f>
        <v>102</v>
      </c>
      <c r="W150" s="124"/>
      <c r="X150" s="126">
        <f>IFERROR(ROUNDDOWN(N150/P150*100,0),"")</f>
        <v>102</v>
      </c>
      <c r="Y150" s="124"/>
      <c r="Z150" s="124"/>
    </row>
    <row r="151" spans="1:26" ht="24" customHeight="1">
      <c r="A151" s="584"/>
      <c r="B151" s="583"/>
      <c r="C151" s="135"/>
      <c r="D151" s="214" t="s">
        <v>1181</v>
      </c>
      <c r="E151" s="127" t="s">
        <v>163</v>
      </c>
      <c r="F151" s="550">
        <v>5.1929999999999996</v>
      </c>
      <c r="G151" s="127" t="s">
        <v>172</v>
      </c>
      <c r="H151" s="127" t="s">
        <v>173</v>
      </c>
      <c r="I151" s="127" t="s">
        <v>58</v>
      </c>
      <c r="J151" s="54">
        <v>4019</v>
      </c>
      <c r="K151" s="54">
        <v>10509</v>
      </c>
      <c r="L151" s="127">
        <v>6380</v>
      </c>
      <c r="M151" s="544" t="s">
        <v>34</v>
      </c>
      <c r="N151" s="582">
        <v>7.61</v>
      </c>
      <c r="O151" s="547">
        <f>IF(N151&gt;0,1/N151*37.7*68.6,"")</f>
        <v>339.84494086727994</v>
      </c>
      <c r="P151" s="577">
        <v>7.44</v>
      </c>
      <c r="Q151" s="545" t="s">
        <v>35</v>
      </c>
      <c r="R151" s="127" t="s">
        <v>36</v>
      </c>
      <c r="S151" s="127" t="s">
        <v>38</v>
      </c>
      <c r="T151" s="127"/>
      <c r="U151" s="576"/>
      <c r="V151" s="213">
        <f>IF(X151&lt;95,"",X151)</f>
        <v>102</v>
      </c>
      <c r="W151" s="124"/>
      <c r="X151" s="126">
        <f>IFERROR(ROUNDDOWN(N151/P151*100,0),"")</f>
        <v>102</v>
      </c>
      <c r="Y151" s="124"/>
      <c r="Z151" s="124"/>
    </row>
    <row r="152" spans="1:26" ht="24" customHeight="1">
      <c r="A152" s="584"/>
      <c r="B152" s="583"/>
      <c r="C152" s="135"/>
      <c r="D152" s="214" t="s">
        <v>1181</v>
      </c>
      <c r="E152" s="127" t="s">
        <v>163</v>
      </c>
      <c r="F152" s="550">
        <v>5.1929999999999996</v>
      </c>
      <c r="G152" s="127" t="s">
        <v>170</v>
      </c>
      <c r="H152" s="127" t="s">
        <v>171</v>
      </c>
      <c r="I152" s="127" t="s">
        <v>58</v>
      </c>
      <c r="J152" s="54">
        <v>4019</v>
      </c>
      <c r="K152" s="54">
        <v>10509</v>
      </c>
      <c r="L152" s="127">
        <v>6380</v>
      </c>
      <c r="M152" s="544" t="s">
        <v>34</v>
      </c>
      <c r="N152" s="582">
        <v>7.61</v>
      </c>
      <c r="O152" s="547">
        <f>IF(N152&gt;0,1/N152*37.7*68.6,"")</f>
        <v>339.84494086727994</v>
      </c>
      <c r="P152" s="577">
        <v>7.44</v>
      </c>
      <c r="Q152" s="545" t="s">
        <v>35</v>
      </c>
      <c r="R152" s="127" t="s">
        <v>36</v>
      </c>
      <c r="S152" s="127" t="s">
        <v>38</v>
      </c>
      <c r="T152" s="127"/>
      <c r="U152" s="576"/>
      <c r="V152" s="213">
        <f>IF(X152&lt;95,"",X152)</f>
        <v>102</v>
      </c>
      <c r="W152" s="124"/>
      <c r="X152" s="126">
        <f>IFERROR(ROUNDDOWN(N152/P152*100,0),"")</f>
        <v>102</v>
      </c>
      <c r="Y152" s="124"/>
      <c r="Z152" s="124"/>
    </row>
    <row r="153" spans="1:26" ht="24" customHeight="1">
      <c r="A153" s="584"/>
      <c r="B153" s="583"/>
      <c r="C153" s="135"/>
      <c r="D153" s="214" t="s">
        <v>1181</v>
      </c>
      <c r="E153" s="127" t="s">
        <v>163</v>
      </c>
      <c r="F153" s="550">
        <v>5.1929999999999996</v>
      </c>
      <c r="G153" s="127" t="s">
        <v>172</v>
      </c>
      <c r="H153" s="127" t="s">
        <v>173</v>
      </c>
      <c r="I153" s="127" t="s">
        <v>58</v>
      </c>
      <c r="J153" s="54">
        <v>4019</v>
      </c>
      <c r="K153" s="54">
        <v>10509</v>
      </c>
      <c r="L153" s="127">
        <v>6380</v>
      </c>
      <c r="M153" s="544" t="s">
        <v>34</v>
      </c>
      <c r="N153" s="582">
        <v>7.6</v>
      </c>
      <c r="O153" s="547">
        <f>IF(N153&gt;0,1/N153*37.7*68.6,"")</f>
        <v>340.29210526315785</v>
      </c>
      <c r="P153" s="577">
        <v>7.44</v>
      </c>
      <c r="Q153" s="545" t="s">
        <v>35</v>
      </c>
      <c r="R153" s="127" t="s">
        <v>36</v>
      </c>
      <c r="S153" s="127" t="s">
        <v>38</v>
      </c>
      <c r="T153" s="127"/>
      <c r="U153" s="576"/>
      <c r="V153" s="213">
        <f>IF(X153&lt;95,"",X153)</f>
        <v>102</v>
      </c>
      <c r="W153" s="124"/>
      <c r="X153" s="126">
        <f>IFERROR(ROUNDDOWN(N153/P153*100,0),"")</f>
        <v>102</v>
      </c>
      <c r="Y153" s="124"/>
      <c r="Z153" s="124"/>
    </row>
    <row r="154" spans="1:26" ht="24" customHeight="1">
      <c r="A154" s="584"/>
      <c r="B154" s="583"/>
      <c r="C154" s="135"/>
      <c r="D154" s="214" t="s">
        <v>1180</v>
      </c>
      <c r="E154" s="127" t="s">
        <v>163</v>
      </c>
      <c r="F154" s="550">
        <v>5.1929999999999996</v>
      </c>
      <c r="G154" s="127" t="s">
        <v>170</v>
      </c>
      <c r="H154" s="127" t="s">
        <v>171</v>
      </c>
      <c r="I154" s="127" t="s">
        <v>58</v>
      </c>
      <c r="J154" s="54">
        <v>4019</v>
      </c>
      <c r="K154" s="54">
        <v>10509</v>
      </c>
      <c r="L154" s="127">
        <v>6380</v>
      </c>
      <c r="M154" s="544" t="s">
        <v>34</v>
      </c>
      <c r="N154" s="582">
        <v>7.59</v>
      </c>
      <c r="O154" s="547">
        <f>IF(N154&gt;0,1/N154*37.7*68.6,"")</f>
        <v>340.74044795783925</v>
      </c>
      <c r="P154" s="577">
        <v>7.44</v>
      </c>
      <c r="Q154" s="545" t="s">
        <v>67</v>
      </c>
      <c r="R154" s="127" t="s">
        <v>36</v>
      </c>
      <c r="S154" s="127" t="s">
        <v>38</v>
      </c>
      <c r="T154" s="127"/>
      <c r="U154" s="576"/>
      <c r="V154" s="213">
        <f>IF(X154&lt;95,"",X154)</f>
        <v>102</v>
      </c>
      <c r="W154" s="124"/>
      <c r="X154" s="126">
        <f>IFERROR(ROUNDDOWN(N154/P154*100,0),"")</f>
        <v>102</v>
      </c>
      <c r="Y154" s="124"/>
      <c r="Z154" s="124"/>
    </row>
    <row r="155" spans="1:26" ht="24" customHeight="1">
      <c r="A155" s="584"/>
      <c r="B155" s="583"/>
      <c r="C155" s="135"/>
      <c r="D155" s="214" t="s">
        <v>1180</v>
      </c>
      <c r="E155" s="127" t="s">
        <v>163</v>
      </c>
      <c r="F155" s="550">
        <v>5.1929999999999996</v>
      </c>
      <c r="G155" s="127" t="s">
        <v>172</v>
      </c>
      <c r="H155" s="127" t="s">
        <v>173</v>
      </c>
      <c r="I155" s="127" t="s">
        <v>58</v>
      </c>
      <c r="J155" s="54">
        <v>4019</v>
      </c>
      <c r="K155" s="54">
        <v>10509</v>
      </c>
      <c r="L155" s="127">
        <v>6380</v>
      </c>
      <c r="M155" s="544" t="s">
        <v>34</v>
      </c>
      <c r="N155" s="582">
        <v>7.59</v>
      </c>
      <c r="O155" s="547">
        <f>IF(N155&gt;0,1/N155*37.7*68.6,"")</f>
        <v>340.74044795783925</v>
      </c>
      <c r="P155" s="577">
        <v>7.44</v>
      </c>
      <c r="Q155" s="545" t="s">
        <v>67</v>
      </c>
      <c r="R155" s="127" t="s">
        <v>36</v>
      </c>
      <c r="S155" s="127" t="s">
        <v>38</v>
      </c>
      <c r="T155" s="127"/>
      <c r="U155" s="576"/>
      <c r="V155" s="213">
        <f>IF(X155&lt;95,"",X155)</f>
        <v>102</v>
      </c>
      <c r="W155" s="124"/>
      <c r="X155" s="126">
        <f>IFERROR(ROUNDDOWN(N155/P155*100,0),"")</f>
        <v>102</v>
      </c>
      <c r="Y155" s="124"/>
      <c r="Z155" s="124"/>
    </row>
    <row r="156" spans="1:26" ht="24" customHeight="1">
      <c r="A156" s="584"/>
      <c r="B156" s="583"/>
      <c r="C156" s="135"/>
      <c r="D156" s="214" t="s">
        <v>1180</v>
      </c>
      <c r="E156" s="127" t="s">
        <v>163</v>
      </c>
      <c r="F156" s="550">
        <v>5.1929999999999996</v>
      </c>
      <c r="G156" s="127" t="s">
        <v>170</v>
      </c>
      <c r="H156" s="127" t="s">
        <v>171</v>
      </c>
      <c r="I156" s="127" t="s">
        <v>58</v>
      </c>
      <c r="J156" s="54">
        <v>4019</v>
      </c>
      <c r="K156" s="54">
        <v>10509</v>
      </c>
      <c r="L156" s="127">
        <v>6380</v>
      </c>
      <c r="M156" s="544" t="s">
        <v>34</v>
      </c>
      <c r="N156" s="582">
        <v>7.58</v>
      </c>
      <c r="O156" s="547">
        <f>IF(N156&gt;0,1/N156*37.7*68.6,"")</f>
        <v>341.18997361477574</v>
      </c>
      <c r="P156" s="577">
        <v>7.44</v>
      </c>
      <c r="Q156" s="545" t="s">
        <v>67</v>
      </c>
      <c r="R156" s="127" t="s">
        <v>36</v>
      </c>
      <c r="S156" s="127" t="s">
        <v>38</v>
      </c>
      <c r="T156" s="127"/>
      <c r="U156" s="576"/>
      <c r="V156" s="213">
        <f>IF(X156&lt;95,"",X156)</f>
        <v>101</v>
      </c>
      <c r="W156" s="124"/>
      <c r="X156" s="126">
        <f>IFERROR(ROUNDDOWN(N156/P156*100,0),"")</f>
        <v>101</v>
      </c>
      <c r="Y156" s="124"/>
      <c r="Z156" s="124"/>
    </row>
    <row r="157" spans="1:26" ht="24" customHeight="1">
      <c r="A157" s="584"/>
      <c r="B157" s="583"/>
      <c r="C157" s="135"/>
      <c r="D157" s="214" t="s">
        <v>1180</v>
      </c>
      <c r="E157" s="127" t="s">
        <v>163</v>
      </c>
      <c r="F157" s="550">
        <v>5.1929999999999996</v>
      </c>
      <c r="G157" s="127" t="s">
        <v>172</v>
      </c>
      <c r="H157" s="127" t="s">
        <v>173</v>
      </c>
      <c r="I157" s="127" t="s">
        <v>58</v>
      </c>
      <c r="J157" s="54">
        <v>4019</v>
      </c>
      <c r="K157" s="54">
        <v>10509</v>
      </c>
      <c r="L157" s="127">
        <v>6380</v>
      </c>
      <c r="M157" s="544" t="s">
        <v>34</v>
      </c>
      <c r="N157" s="582">
        <v>7.58</v>
      </c>
      <c r="O157" s="547">
        <f>IF(N157&gt;0,1/N157*37.7*68.6,"")</f>
        <v>341.18997361477574</v>
      </c>
      <c r="P157" s="577">
        <v>7.44</v>
      </c>
      <c r="Q157" s="545" t="s">
        <v>67</v>
      </c>
      <c r="R157" s="127" t="s">
        <v>36</v>
      </c>
      <c r="S157" s="127" t="s">
        <v>38</v>
      </c>
      <c r="T157" s="127"/>
      <c r="U157" s="576"/>
      <c r="V157" s="213">
        <f>IF(X157&lt;95,"",X157)</f>
        <v>101</v>
      </c>
      <c r="W157" s="124"/>
      <c r="X157" s="126">
        <f>IFERROR(ROUNDDOWN(N157/P157*100,0),"")</f>
        <v>101</v>
      </c>
      <c r="Y157" s="124"/>
      <c r="Z157" s="124"/>
    </row>
    <row r="158" spans="1:26" ht="24" customHeight="1">
      <c r="A158" s="584"/>
      <c r="B158" s="583"/>
      <c r="C158" s="135"/>
      <c r="D158" s="214" t="s">
        <v>1180</v>
      </c>
      <c r="E158" s="127" t="s">
        <v>163</v>
      </c>
      <c r="F158" s="550">
        <v>5.1929999999999996</v>
      </c>
      <c r="G158" s="127" t="s">
        <v>170</v>
      </c>
      <c r="H158" s="127" t="s">
        <v>171</v>
      </c>
      <c r="I158" s="127" t="s">
        <v>58</v>
      </c>
      <c r="J158" s="54">
        <v>4019</v>
      </c>
      <c r="K158" s="54">
        <v>10509</v>
      </c>
      <c r="L158" s="127">
        <v>6380</v>
      </c>
      <c r="M158" s="544" t="s">
        <v>34</v>
      </c>
      <c r="N158" s="582">
        <v>7.47</v>
      </c>
      <c r="O158" s="547">
        <f>IF(N158&gt;0,1/N158*37.7*68.6,"")</f>
        <v>346.21419009370817</v>
      </c>
      <c r="P158" s="577">
        <v>7.44</v>
      </c>
      <c r="Q158" s="545" t="s">
        <v>67</v>
      </c>
      <c r="R158" s="127" t="s">
        <v>36</v>
      </c>
      <c r="S158" s="127" t="s">
        <v>38</v>
      </c>
      <c r="T158" s="127"/>
      <c r="U158" s="576"/>
      <c r="V158" s="213">
        <f>IF(X158&lt;95,"",X158)</f>
        <v>100</v>
      </c>
      <c r="W158" s="124"/>
      <c r="X158" s="126">
        <f>IFERROR(ROUNDDOWN(N158/P158*100,0),"")</f>
        <v>100</v>
      </c>
      <c r="Y158" s="124"/>
      <c r="Z158" s="124"/>
    </row>
    <row r="159" spans="1:26" ht="24" customHeight="1">
      <c r="A159" s="584"/>
      <c r="B159" s="583"/>
      <c r="C159" s="135"/>
      <c r="D159" s="214" t="s">
        <v>1180</v>
      </c>
      <c r="E159" s="127" t="s">
        <v>163</v>
      </c>
      <c r="F159" s="550">
        <v>5.1929999999999996</v>
      </c>
      <c r="G159" s="127" t="s">
        <v>170</v>
      </c>
      <c r="H159" s="127" t="s">
        <v>171</v>
      </c>
      <c r="I159" s="127" t="s">
        <v>58</v>
      </c>
      <c r="J159" s="54">
        <v>4019</v>
      </c>
      <c r="K159" s="54">
        <v>10509</v>
      </c>
      <c r="L159" s="127">
        <v>6380</v>
      </c>
      <c r="M159" s="544" t="s">
        <v>34</v>
      </c>
      <c r="N159" s="582">
        <v>7.46</v>
      </c>
      <c r="O159" s="547">
        <f>IF(N159&gt;0,1/N159*37.7*68.6,"")</f>
        <v>346.67828418230567</v>
      </c>
      <c r="P159" s="577">
        <v>7.44</v>
      </c>
      <c r="Q159" s="545" t="s">
        <v>67</v>
      </c>
      <c r="R159" s="127" t="s">
        <v>36</v>
      </c>
      <c r="S159" s="127" t="s">
        <v>38</v>
      </c>
      <c r="T159" s="127"/>
      <c r="U159" s="576"/>
      <c r="V159" s="213">
        <f>IF(X159&lt;95,"",X159)</f>
        <v>100</v>
      </c>
      <c r="W159" s="124"/>
      <c r="X159" s="126">
        <f>IFERROR(ROUNDDOWN(N159/P159*100,0),"")</f>
        <v>100</v>
      </c>
      <c r="Y159" s="124"/>
      <c r="Z159" s="124"/>
    </row>
    <row r="160" spans="1:26" ht="24" customHeight="1">
      <c r="A160" s="584"/>
      <c r="B160" s="583"/>
      <c r="C160" s="135"/>
      <c r="D160" s="214" t="s">
        <v>1180</v>
      </c>
      <c r="E160" s="127" t="s">
        <v>163</v>
      </c>
      <c r="F160" s="550">
        <v>5.1929999999999996</v>
      </c>
      <c r="G160" s="127" t="s">
        <v>172</v>
      </c>
      <c r="H160" s="127" t="s">
        <v>173</v>
      </c>
      <c r="I160" s="127" t="s">
        <v>58</v>
      </c>
      <c r="J160" s="54">
        <v>4019</v>
      </c>
      <c r="K160" s="54">
        <v>10509</v>
      </c>
      <c r="L160" s="127">
        <v>6380</v>
      </c>
      <c r="M160" s="544" t="s">
        <v>34</v>
      </c>
      <c r="N160" s="582">
        <v>7.45</v>
      </c>
      <c r="O160" s="547">
        <f>IF(N160&gt;0,1/N160*37.7*68.6,"")</f>
        <v>347.14362416107377</v>
      </c>
      <c r="P160" s="577">
        <v>7.44</v>
      </c>
      <c r="Q160" s="545" t="s">
        <v>67</v>
      </c>
      <c r="R160" s="127" t="s">
        <v>36</v>
      </c>
      <c r="S160" s="127" t="s">
        <v>38</v>
      </c>
      <c r="T160" s="127"/>
      <c r="U160" s="576"/>
      <c r="V160" s="213">
        <f>IF(X160&lt;95,"",X160)</f>
        <v>100</v>
      </c>
      <c r="W160" s="124"/>
      <c r="X160" s="126">
        <f>IFERROR(ROUNDDOWN(N160/P160*100,0),"")</f>
        <v>100</v>
      </c>
      <c r="Y160" s="124"/>
      <c r="Z160" s="124"/>
    </row>
    <row r="161" spans="1:26" ht="24" customHeight="1">
      <c r="A161" s="584"/>
      <c r="B161" s="583"/>
      <c r="C161" s="135"/>
      <c r="D161" s="214" t="s">
        <v>1180</v>
      </c>
      <c r="E161" s="127" t="s">
        <v>163</v>
      </c>
      <c r="F161" s="550">
        <v>5.1929999999999996</v>
      </c>
      <c r="G161" s="127" t="s">
        <v>172</v>
      </c>
      <c r="H161" s="127" t="s">
        <v>173</v>
      </c>
      <c r="I161" s="127" t="s">
        <v>58</v>
      </c>
      <c r="J161" s="54">
        <v>4019</v>
      </c>
      <c r="K161" s="54">
        <v>10509</v>
      </c>
      <c r="L161" s="127">
        <v>6380</v>
      </c>
      <c r="M161" s="544" t="s">
        <v>34</v>
      </c>
      <c r="N161" s="582">
        <v>7.44</v>
      </c>
      <c r="O161" s="547">
        <f>IF(N161&gt;0,1/N161*37.7*68.6,"")</f>
        <v>347.6102150537634</v>
      </c>
      <c r="P161" s="577">
        <v>7.44</v>
      </c>
      <c r="Q161" s="545" t="s">
        <v>67</v>
      </c>
      <c r="R161" s="127" t="s">
        <v>36</v>
      </c>
      <c r="S161" s="127" t="s">
        <v>38</v>
      </c>
      <c r="T161" s="127"/>
      <c r="U161" s="576"/>
      <c r="V161" s="213">
        <f>IF(X161&lt;95,"",X161)</f>
        <v>100</v>
      </c>
      <c r="W161" s="124"/>
      <c r="X161" s="126">
        <f>IFERROR(ROUNDDOWN(N161/P161*100,0),"")</f>
        <v>100</v>
      </c>
      <c r="Y161" s="124"/>
      <c r="Z161" s="124"/>
    </row>
    <row r="162" spans="1:26" ht="24" customHeight="1">
      <c r="A162" s="584"/>
      <c r="B162" s="583"/>
      <c r="C162" s="135"/>
      <c r="D162" s="214" t="s">
        <v>1179</v>
      </c>
      <c r="E162" s="127" t="s">
        <v>163</v>
      </c>
      <c r="F162" s="550">
        <v>5.1929999999999996</v>
      </c>
      <c r="G162" s="127" t="s">
        <v>170</v>
      </c>
      <c r="H162" s="127" t="s">
        <v>171</v>
      </c>
      <c r="I162" s="127" t="s">
        <v>58</v>
      </c>
      <c r="J162" s="54">
        <v>4019</v>
      </c>
      <c r="K162" s="54">
        <v>10509</v>
      </c>
      <c r="L162" s="127">
        <v>6380</v>
      </c>
      <c r="M162" s="544" t="s">
        <v>34</v>
      </c>
      <c r="N162" s="582">
        <v>7.59</v>
      </c>
      <c r="O162" s="547">
        <f>IF(N162&gt;0,1/N162*37.7*68.6,"")</f>
        <v>340.74044795783925</v>
      </c>
      <c r="P162" s="577">
        <v>7.44</v>
      </c>
      <c r="Q162" s="545" t="s">
        <v>67</v>
      </c>
      <c r="R162" s="127" t="s">
        <v>36</v>
      </c>
      <c r="S162" s="127" t="s">
        <v>38</v>
      </c>
      <c r="T162" s="127"/>
      <c r="U162" s="576"/>
      <c r="V162" s="213">
        <f>IF(X162&lt;95,"",X162)</f>
        <v>102</v>
      </c>
      <c r="W162" s="124"/>
      <c r="X162" s="126">
        <f>IFERROR(ROUNDDOWN(N162/P162*100,0),"")</f>
        <v>102</v>
      </c>
      <c r="Y162" s="124"/>
      <c r="Z162" s="124"/>
    </row>
    <row r="163" spans="1:26" ht="24" customHeight="1">
      <c r="A163" s="584"/>
      <c r="B163" s="583"/>
      <c r="C163" s="135"/>
      <c r="D163" s="214" t="s">
        <v>1179</v>
      </c>
      <c r="E163" s="127" t="s">
        <v>163</v>
      </c>
      <c r="F163" s="550">
        <v>5.1929999999999996</v>
      </c>
      <c r="G163" s="127" t="s">
        <v>172</v>
      </c>
      <c r="H163" s="127" t="s">
        <v>173</v>
      </c>
      <c r="I163" s="127" t="s">
        <v>58</v>
      </c>
      <c r="J163" s="54">
        <v>4019</v>
      </c>
      <c r="K163" s="54">
        <v>10509</v>
      </c>
      <c r="L163" s="127">
        <v>6380</v>
      </c>
      <c r="M163" s="544" t="s">
        <v>34</v>
      </c>
      <c r="N163" s="582">
        <v>7.59</v>
      </c>
      <c r="O163" s="547">
        <f>IF(N163&gt;0,1/N163*37.7*68.6,"")</f>
        <v>340.74044795783925</v>
      </c>
      <c r="P163" s="577">
        <v>7.44</v>
      </c>
      <c r="Q163" s="545" t="s">
        <v>67</v>
      </c>
      <c r="R163" s="127" t="s">
        <v>36</v>
      </c>
      <c r="S163" s="127" t="s">
        <v>38</v>
      </c>
      <c r="T163" s="127"/>
      <c r="U163" s="576"/>
      <c r="V163" s="213">
        <f>IF(X163&lt;95,"",X163)</f>
        <v>102</v>
      </c>
      <c r="W163" s="124"/>
      <c r="X163" s="126">
        <f>IFERROR(ROUNDDOWN(N163/P163*100,0),"")</f>
        <v>102</v>
      </c>
      <c r="Y163" s="124"/>
      <c r="Z163" s="124"/>
    </row>
    <row r="164" spans="1:26" ht="24" customHeight="1">
      <c r="A164" s="584"/>
      <c r="B164" s="583"/>
      <c r="C164" s="135"/>
      <c r="D164" s="214" t="s">
        <v>1179</v>
      </c>
      <c r="E164" s="127" t="s">
        <v>163</v>
      </c>
      <c r="F164" s="550">
        <v>5.1929999999999996</v>
      </c>
      <c r="G164" s="127" t="s">
        <v>170</v>
      </c>
      <c r="H164" s="127" t="s">
        <v>171</v>
      </c>
      <c r="I164" s="127" t="s">
        <v>58</v>
      </c>
      <c r="J164" s="54">
        <v>4019</v>
      </c>
      <c r="K164" s="54">
        <v>10509</v>
      </c>
      <c r="L164" s="127">
        <v>6380</v>
      </c>
      <c r="M164" s="544" t="s">
        <v>34</v>
      </c>
      <c r="N164" s="582">
        <v>7.58</v>
      </c>
      <c r="O164" s="547">
        <f>IF(N164&gt;0,1/N164*37.7*68.6,"")</f>
        <v>341.18997361477574</v>
      </c>
      <c r="P164" s="577">
        <v>7.44</v>
      </c>
      <c r="Q164" s="545" t="s">
        <v>67</v>
      </c>
      <c r="R164" s="127" t="s">
        <v>36</v>
      </c>
      <c r="S164" s="127" t="s">
        <v>38</v>
      </c>
      <c r="T164" s="127"/>
      <c r="U164" s="576"/>
      <c r="V164" s="213">
        <f>IF(X164&lt;95,"",X164)</f>
        <v>101</v>
      </c>
      <c r="W164" s="124"/>
      <c r="X164" s="126">
        <f>IFERROR(ROUNDDOWN(N164/P164*100,0),"")</f>
        <v>101</v>
      </c>
      <c r="Y164" s="124"/>
      <c r="Z164" s="124"/>
    </row>
    <row r="165" spans="1:26" ht="24" customHeight="1">
      <c r="A165" s="584"/>
      <c r="B165" s="583"/>
      <c r="C165" s="135"/>
      <c r="D165" s="214" t="s">
        <v>1179</v>
      </c>
      <c r="E165" s="127" t="s">
        <v>163</v>
      </c>
      <c r="F165" s="550">
        <v>5.1929999999999996</v>
      </c>
      <c r="G165" s="127" t="s">
        <v>172</v>
      </c>
      <c r="H165" s="127" t="s">
        <v>173</v>
      </c>
      <c r="I165" s="127" t="s">
        <v>58</v>
      </c>
      <c r="J165" s="54">
        <v>4019</v>
      </c>
      <c r="K165" s="54">
        <v>10509</v>
      </c>
      <c r="L165" s="127">
        <v>6380</v>
      </c>
      <c r="M165" s="544" t="s">
        <v>34</v>
      </c>
      <c r="N165" s="582">
        <v>7.58</v>
      </c>
      <c r="O165" s="547">
        <f>IF(N165&gt;0,1/N165*37.7*68.6,"")</f>
        <v>341.18997361477574</v>
      </c>
      <c r="P165" s="577">
        <v>7.44</v>
      </c>
      <c r="Q165" s="545" t="s">
        <v>67</v>
      </c>
      <c r="R165" s="127" t="s">
        <v>36</v>
      </c>
      <c r="S165" s="127" t="s">
        <v>38</v>
      </c>
      <c r="T165" s="127"/>
      <c r="U165" s="576"/>
      <c r="V165" s="213">
        <f>IF(X165&lt;95,"",X165)</f>
        <v>101</v>
      </c>
      <c r="W165" s="124"/>
      <c r="X165" s="126">
        <f>IFERROR(ROUNDDOWN(N165/P165*100,0),"")</f>
        <v>101</v>
      </c>
      <c r="Y165" s="124"/>
      <c r="Z165" s="124"/>
    </row>
    <row r="166" spans="1:26" ht="24" customHeight="1">
      <c r="A166" s="584"/>
      <c r="B166" s="583"/>
      <c r="C166" s="135"/>
      <c r="D166" s="214" t="s">
        <v>1179</v>
      </c>
      <c r="E166" s="127" t="s">
        <v>163</v>
      </c>
      <c r="F166" s="550">
        <v>5.1929999999999996</v>
      </c>
      <c r="G166" s="127" t="s">
        <v>170</v>
      </c>
      <c r="H166" s="127" t="s">
        <v>171</v>
      </c>
      <c r="I166" s="127" t="s">
        <v>58</v>
      </c>
      <c r="J166" s="54">
        <v>4019</v>
      </c>
      <c r="K166" s="54">
        <v>10509</v>
      </c>
      <c r="L166" s="127">
        <v>6380</v>
      </c>
      <c r="M166" s="544" t="s">
        <v>34</v>
      </c>
      <c r="N166" s="582">
        <v>7.47</v>
      </c>
      <c r="O166" s="547">
        <f>IF(N166&gt;0,1/N166*37.7*68.6,"")</f>
        <v>346.21419009370817</v>
      </c>
      <c r="P166" s="577">
        <v>7.44</v>
      </c>
      <c r="Q166" s="545" t="s">
        <v>67</v>
      </c>
      <c r="R166" s="127" t="s">
        <v>36</v>
      </c>
      <c r="S166" s="127" t="s">
        <v>38</v>
      </c>
      <c r="T166" s="127"/>
      <c r="U166" s="576"/>
      <c r="V166" s="213">
        <f>IF(X166&lt;95,"",X166)</f>
        <v>100</v>
      </c>
      <c r="W166" s="124"/>
      <c r="X166" s="126">
        <f>IFERROR(ROUNDDOWN(N166/P166*100,0),"")</f>
        <v>100</v>
      </c>
      <c r="Y166" s="124"/>
      <c r="Z166" s="124"/>
    </row>
    <row r="167" spans="1:26" ht="24" customHeight="1">
      <c r="A167" s="584"/>
      <c r="B167" s="583"/>
      <c r="C167" s="135"/>
      <c r="D167" s="214" t="s">
        <v>1179</v>
      </c>
      <c r="E167" s="127" t="s">
        <v>163</v>
      </c>
      <c r="F167" s="550">
        <v>5.1929999999999996</v>
      </c>
      <c r="G167" s="127" t="s">
        <v>170</v>
      </c>
      <c r="H167" s="127" t="s">
        <v>171</v>
      </c>
      <c r="I167" s="127" t="s">
        <v>58</v>
      </c>
      <c r="J167" s="54">
        <v>4019</v>
      </c>
      <c r="K167" s="54">
        <v>10509</v>
      </c>
      <c r="L167" s="127">
        <v>6380</v>
      </c>
      <c r="M167" s="544" t="s">
        <v>34</v>
      </c>
      <c r="N167" s="582">
        <v>7.46</v>
      </c>
      <c r="O167" s="547">
        <f>IF(N167&gt;0,1/N167*37.7*68.6,"")</f>
        <v>346.67828418230567</v>
      </c>
      <c r="P167" s="577">
        <v>7.44</v>
      </c>
      <c r="Q167" s="545" t="s">
        <v>67</v>
      </c>
      <c r="R167" s="127" t="s">
        <v>36</v>
      </c>
      <c r="S167" s="127" t="s">
        <v>38</v>
      </c>
      <c r="T167" s="127"/>
      <c r="U167" s="576"/>
      <c r="V167" s="213">
        <f>IF(X167&lt;95,"",X167)</f>
        <v>100</v>
      </c>
      <c r="W167" s="124"/>
      <c r="X167" s="126">
        <f>IFERROR(ROUNDDOWN(N167/P167*100,0),"")</f>
        <v>100</v>
      </c>
      <c r="Y167" s="124"/>
      <c r="Z167" s="124"/>
    </row>
    <row r="168" spans="1:26" ht="24" customHeight="1">
      <c r="A168" s="584"/>
      <c r="B168" s="583"/>
      <c r="C168" s="135"/>
      <c r="D168" s="214" t="s">
        <v>1179</v>
      </c>
      <c r="E168" s="127" t="s">
        <v>163</v>
      </c>
      <c r="F168" s="550">
        <v>5.1929999999999996</v>
      </c>
      <c r="G168" s="127" t="s">
        <v>172</v>
      </c>
      <c r="H168" s="127" t="s">
        <v>173</v>
      </c>
      <c r="I168" s="127" t="s">
        <v>58</v>
      </c>
      <c r="J168" s="54">
        <v>4019</v>
      </c>
      <c r="K168" s="54">
        <v>10509</v>
      </c>
      <c r="L168" s="127">
        <v>6380</v>
      </c>
      <c r="M168" s="544" t="s">
        <v>34</v>
      </c>
      <c r="N168" s="582">
        <v>7.45</v>
      </c>
      <c r="O168" s="547">
        <f>IF(N168&gt;0,1/N168*37.7*68.6,"")</f>
        <v>347.14362416107377</v>
      </c>
      <c r="P168" s="577">
        <v>7.44</v>
      </c>
      <c r="Q168" s="545" t="s">
        <v>67</v>
      </c>
      <c r="R168" s="127" t="s">
        <v>36</v>
      </c>
      <c r="S168" s="127" t="s">
        <v>38</v>
      </c>
      <c r="T168" s="127"/>
      <c r="U168" s="576"/>
      <c r="V168" s="213">
        <f>IF(X168&lt;95,"",X168)</f>
        <v>100</v>
      </c>
      <c r="W168" s="124"/>
      <c r="X168" s="126">
        <f>IFERROR(ROUNDDOWN(N168/P168*100,0),"")</f>
        <v>100</v>
      </c>
      <c r="Y168" s="124"/>
      <c r="Z168" s="124"/>
    </row>
    <row r="169" spans="1:26" ht="24" customHeight="1">
      <c r="A169" s="584"/>
      <c r="B169" s="583"/>
      <c r="C169" s="135"/>
      <c r="D169" s="214" t="s">
        <v>1179</v>
      </c>
      <c r="E169" s="127" t="s">
        <v>163</v>
      </c>
      <c r="F169" s="550">
        <v>5.1929999999999996</v>
      </c>
      <c r="G169" s="127" t="s">
        <v>172</v>
      </c>
      <c r="H169" s="127" t="s">
        <v>173</v>
      </c>
      <c r="I169" s="127" t="s">
        <v>58</v>
      </c>
      <c r="J169" s="54">
        <v>4019</v>
      </c>
      <c r="K169" s="54">
        <v>10509</v>
      </c>
      <c r="L169" s="127">
        <v>6380</v>
      </c>
      <c r="M169" s="544" t="s">
        <v>34</v>
      </c>
      <c r="N169" s="582">
        <v>7.44</v>
      </c>
      <c r="O169" s="547">
        <f>IF(N169&gt;0,1/N169*37.7*68.6,"")</f>
        <v>347.6102150537634</v>
      </c>
      <c r="P169" s="577">
        <v>7.44</v>
      </c>
      <c r="Q169" s="545" t="s">
        <v>67</v>
      </c>
      <c r="R169" s="127" t="s">
        <v>36</v>
      </c>
      <c r="S169" s="127" t="s">
        <v>38</v>
      </c>
      <c r="T169" s="127"/>
      <c r="U169" s="576"/>
      <c r="V169" s="213">
        <f>IF(X169&lt;95,"",X169)</f>
        <v>100</v>
      </c>
      <c r="W169" s="124"/>
      <c r="X169" s="126">
        <f>IFERROR(ROUNDDOWN(N169/P169*100,0),"")</f>
        <v>100</v>
      </c>
      <c r="Y169" s="124"/>
      <c r="Z169" s="124"/>
    </row>
    <row r="170" spans="1:26" ht="24" customHeight="1">
      <c r="A170" s="584"/>
      <c r="B170" s="583"/>
      <c r="C170" s="135"/>
      <c r="D170" s="214" t="s">
        <v>1178</v>
      </c>
      <c r="E170" s="127" t="s">
        <v>163</v>
      </c>
      <c r="F170" s="550">
        <v>5.1929999999999996</v>
      </c>
      <c r="G170" s="127" t="s">
        <v>170</v>
      </c>
      <c r="H170" s="127" t="s">
        <v>171</v>
      </c>
      <c r="I170" s="127" t="s">
        <v>58</v>
      </c>
      <c r="J170" s="54">
        <v>4019</v>
      </c>
      <c r="K170" s="54">
        <v>10509</v>
      </c>
      <c r="L170" s="127">
        <v>6380</v>
      </c>
      <c r="M170" s="544" t="s">
        <v>34</v>
      </c>
      <c r="N170" s="582">
        <v>7.59</v>
      </c>
      <c r="O170" s="547">
        <f>IF(N170&gt;0,1/N170*37.7*68.6,"")</f>
        <v>340.74044795783925</v>
      </c>
      <c r="P170" s="577">
        <v>7.44</v>
      </c>
      <c r="Q170" s="545" t="s">
        <v>67</v>
      </c>
      <c r="R170" s="127" t="s">
        <v>36</v>
      </c>
      <c r="S170" s="127" t="s">
        <v>91</v>
      </c>
      <c r="T170" s="127"/>
      <c r="U170" s="576"/>
      <c r="V170" s="213">
        <f>IF(X170&lt;95,"",X170)</f>
        <v>102</v>
      </c>
      <c r="W170" s="124"/>
      <c r="X170" s="126">
        <f>IFERROR(ROUNDDOWN(N170/P170*100,0),"")</f>
        <v>102</v>
      </c>
      <c r="Y170" s="124"/>
      <c r="Z170" s="124"/>
    </row>
    <row r="171" spans="1:26" ht="24" customHeight="1">
      <c r="A171" s="584"/>
      <c r="B171" s="583"/>
      <c r="C171" s="135"/>
      <c r="D171" s="214" t="s">
        <v>1178</v>
      </c>
      <c r="E171" s="127" t="s">
        <v>163</v>
      </c>
      <c r="F171" s="550">
        <v>5.1929999999999996</v>
      </c>
      <c r="G171" s="127" t="s">
        <v>170</v>
      </c>
      <c r="H171" s="127" t="s">
        <v>171</v>
      </c>
      <c r="I171" s="127" t="s">
        <v>58</v>
      </c>
      <c r="J171" s="54">
        <v>4019</v>
      </c>
      <c r="K171" s="54">
        <v>10509</v>
      </c>
      <c r="L171" s="127">
        <v>6380</v>
      </c>
      <c r="M171" s="544" t="s">
        <v>34</v>
      </c>
      <c r="N171" s="582">
        <v>7.47</v>
      </c>
      <c r="O171" s="547">
        <f>IF(N171&gt;0,1/N171*37.7*68.6,"")</f>
        <v>346.21419009370817</v>
      </c>
      <c r="P171" s="577">
        <v>7.44</v>
      </c>
      <c r="Q171" s="545" t="s">
        <v>67</v>
      </c>
      <c r="R171" s="127" t="s">
        <v>36</v>
      </c>
      <c r="S171" s="127" t="s">
        <v>108</v>
      </c>
      <c r="T171" s="127"/>
      <c r="U171" s="576"/>
      <c r="V171" s="213">
        <f>IF(X171&lt;95,"",X171)</f>
        <v>100</v>
      </c>
      <c r="W171" s="124"/>
      <c r="X171" s="126">
        <f>IFERROR(ROUNDDOWN(N171/P171*100,0),"")</f>
        <v>100</v>
      </c>
      <c r="Y171" s="124"/>
      <c r="Z171" s="124"/>
    </row>
    <row r="172" spans="1:26" ht="24" customHeight="1">
      <c r="A172" s="584"/>
      <c r="B172" s="583"/>
      <c r="C172" s="135"/>
      <c r="D172" s="214" t="s">
        <v>1177</v>
      </c>
      <c r="E172" s="127" t="s">
        <v>163</v>
      </c>
      <c r="F172" s="550">
        <v>5.1929999999999996</v>
      </c>
      <c r="G172" s="127" t="s">
        <v>170</v>
      </c>
      <c r="H172" s="127" t="s">
        <v>171</v>
      </c>
      <c r="I172" s="127" t="s">
        <v>58</v>
      </c>
      <c r="J172" s="54">
        <v>4019</v>
      </c>
      <c r="K172" s="54">
        <v>10509</v>
      </c>
      <c r="L172" s="127">
        <v>6380</v>
      </c>
      <c r="M172" s="544" t="s">
        <v>34</v>
      </c>
      <c r="N172" s="582">
        <v>7.47</v>
      </c>
      <c r="O172" s="547">
        <f>IF(N172&gt;0,1/N172*37.7*68.6,"")</f>
        <v>346.21419009370817</v>
      </c>
      <c r="P172" s="577">
        <v>7.44</v>
      </c>
      <c r="Q172" s="545" t="s">
        <v>67</v>
      </c>
      <c r="R172" s="127" t="s">
        <v>36</v>
      </c>
      <c r="S172" s="127" t="s">
        <v>38</v>
      </c>
      <c r="T172" s="127"/>
      <c r="U172" s="576"/>
      <c r="V172" s="213">
        <f>IF(X172&lt;95,"",X172)</f>
        <v>100</v>
      </c>
      <c r="W172" s="124"/>
      <c r="X172" s="126">
        <f>IFERROR(ROUNDDOWN(N172/P172*100,0),"")</f>
        <v>100</v>
      </c>
      <c r="Y172" s="124"/>
      <c r="Z172" s="124"/>
    </row>
    <row r="173" spans="1:26" ht="24" customHeight="1">
      <c r="A173" s="584"/>
      <c r="B173" s="583"/>
      <c r="C173" s="135"/>
      <c r="D173" s="214" t="s">
        <v>1177</v>
      </c>
      <c r="E173" s="127" t="s">
        <v>163</v>
      </c>
      <c r="F173" s="550">
        <v>5.1929999999999996</v>
      </c>
      <c r="G173" s="127" t="s">
        <v>170</v>
      </c>
      <c r="H173" s="127" t="s">
        <v>171</v>
      </c>
      <c r="I173" s="127" t="s">
        <v>58</v>
      </c>
      <c r="J173" s="54">
        <v>4019</v>
      </c>
      <c r="K173" s="54">
        <v>10509</v>
      </c>
      <c r="L173" s="127">
        <v>6380</v>
      </c>
      <c r="M173" s="544" t="s">
        <v>34</v>
      </c>
      <c r="N173" s="582">
        <v>7.46</v>
      </c>
      <c r="O173" s="547">
        <f>IF(N173&gt;0,1/N173*37.7*68.6,"")</f>
        <v>346.67828418230567</v>
      </c>
      <c r="P173" s="577">
        <v>7.44</v>
      </c>
      <c r="Q173" s="545" t="s">
        <v>67</v>
      </c>
      <c r="R173" s="127" t="s">
        <v>36</v>
      </c>
      <c r="S173" s="127" t="s">
        <v>38</v>
      </c>
      <c r="T173" s="127"/>
      <c r="U173" s="576"/>
      <c r="V173" s="213">
        <f>IF(X173&lt;95,"",X173)</f>
        <v>100</v>
      </c>
      <c r="W173" s="124"/>
      <c r="X173" s="126">
        <f>IFERROR(ROUNDDOWN(N173/P173*100,0),"")</f>
        <v>100</v>
      </c>
      <c r="Y173" s="124"/>
      <c r="Z173" s="124"/>
    </row>
    <row r="174" spans="1:26" ht="24" customHeight="1">
      <c r="A174" s="584"/>
      <c r="B174" s="583"/>
      <c r="C174" s="135"/>
      <c r="D174" s="214" t="s">
        <v>1177</v>
      </c>
      <c r="E174" s="127" t="s">
        <v>163</v>
      </c>
      <c r="F174" s="550">
        <v>5.1929999999999996</v>
      </c>
      <c r="G174" s="127" t="s">
        <v>172</v>
      </c>
      <c r="H174" s="127" t="s">
        <v>173</v>
      </c>
      <c r="I174" s="127" t="s">
        <v>58</v>
      </c>
      <c r="J174" s="54">
        <v>4019</v>
      </c>
      <c r="K174" s="54">
        <v>10509</v>
      </c>
      <c r="L174" s="127">
        <v>6380</v>
      </c>
      <c r="M174" s="544" t="s">
        <v>34</v>
      </c>
      <c r="N174" s="582">
        <v>7.45</v>
      </c>
      <c r="O174" s="547">
        <f>IF(N174&gt;0,1/N174*37.7*68.6,"")</f>
        <v>347.14362416107377</v>
      </c>
      <c r="P174" s="577">
        <v>7.44</v>
      </c>
      <c r="Q174" s="545" t="s">
        <v>67</v>
      </c>
      <c r="R174" s="127" t="s">
        <v>36</v>
      </c>
      <c r="S174" s="127" t="s">
        <v>38</v>
      </c>
      <c r="T174" s="127"/>
      <c r="U174" s="576"/>
      <c r="V174" s="213">
        <f>IF(X174&lt;95,"",X174)</f>
        <v>100</v>
      </c>
      <c r="W174" s="124"/>
      <c r="X174" s="126">
        <f>IFERROR(ROUNDDOWN(N174/P174*100,0),"")</f>
        <v>100</v>
      </c>
      <c r="Y174" s="124"/>
      <c r="Z174" s="124"/>
    </row>
    <row r="175" spans="1:26" ht="24" customHeight="1">
      <c r="A175" s="584"/>
      <c r="B175" s="583"/>
      <c r="C175" s="135"/>
      <c r="D175" s="214" t="s">
        <v>1177</v>
      </c>
      <c r="E175" s="127" t="s">
        <v>163</v>
      </c>
      <c r="F175" s="550">
        <v>5.1929999999999996</v>
      </c>
      <c r="G175" s="127" t="s">
        <v>172</v>
      </c>
      <c r="H175" s="127" t="s">
        <v>173</v>
      </c>
      <c r="I175" s="127" t="s">
        <v>58</v>
      </c>
      <c r="J175" s="54">
        <v>4019</v>
      </c>
      <c r="K175" s="54">
        <v>10509</v>
      </c>
      <c r="L175" s="127">
        <v>6380</v>
      </c>
      <c r="M175" s="544" t="s">
        <v>34</v>
      </c>
      <c r="N175" s="582">
        <v>7.44</v>
      </c>
      <c r="O175" s="547">
        <f>IF(N175&gt;0,1/N175*37.7*68.6,"")</f>
        <v>347.6102150537634</v>
      </c>
      <c r="P175" s="577">
        <v>7.44</v>
      </c>
      <c r="Q175" s="545" t="s">
        <v>67</v>
      </c>
      <c r="R175" s="127" t="s">
        <v>36</v>
      </c>
      <c r="S175" s="127" t="s">
        <v>38</v>
      </c>
      <c r="T175" s="127"/>
      <c r="U175" s="576"/>
      <c r="V175" s="213">
        <f>IF(X175&lt;95,"",X175)</f>
        <v>100</v>
      </c>
      <c r="W175" s="124"/>
      <c r="X175" s="126">
        <f>IFERROR(ROUNDDOWN(N175/P175*100,0),"")</f>
        <v>100</v>
      </c>
      <c r="Y175" s="124"/>
      <c r="Z175" s="124"/>
    </row>
    <row r="176" spans="1:26" ht="24" customHeight="1">
      <c r="A176" s="584"/>
      <c r="B176" s="583"/>
      <c r="C176" s="135"/>
      <c r="D176" s="214" t="s">
        <v>1176</v>
      </c>
      <c r="E176" s="127" t="s">
        <v>163</v>
      </c>
      <c r="F176" s="550">
        <v>5.1929999999999996</v>
      </c>
      <c r="G176" s="127" t="s">
        <v>172</v>
      </c>
      <c r="H176" s="127" t="s">
        <v>173</v>
      </c>
      <c r="I176" s="127" t="s">
        <v>58</v>
      </c>
      <c r="J176" s="54">
        <v>4788</v>
      </c>
      <c r="K176" s="54">
        <v>13438</v>
      </c>
      <c r="L176" s="127">
        <v>8540</v>
      </c>
      <c r="M176" s="544" t="s">
        <v>34</v>
      </c>
      <c r="N176" s="582">
        <v>6.56</v>
      </c>
      <c r="O176" s="547">
        <f>IF(N176&gt;0,1/N176*37.7*68.6,"")</f>
        <v>394.24085365853654</v>
      </c>
      <c r="P176" s="577">
        <v>6.42</v>
      </c>
      <c r="Q176" s="545" t="s">
        <v>35</v>
      </c>
      <c r="R176" s="127" t="s">
        <v>36</v>
      </c>
      <c r="S176" s="127" t="s">
        <v>38</v>
      </c>
      <c r="T176" s="127"/>
      <c r="U176" s="576"/>
      <c r="V176" s="213">
        <f>IF(X176&lt;95,"",X176)</f>
        <v>102</v>
      </c>
      <c r="W176" s="124"/>
      <c r="X176" s="126">
        <f>IFERROR(ROUNDDOWN(N176/P176*100,0),"")</f>
        <v>102</v>
      </c>
      <c r="Y176" s="124"/>
      <c r="Z176" s="124"/>
    </row>
    <row r="177" spans="1:26" ht="24" customHeight="1">
      <c r="A177" s="584"/>
      <c r="B177" s="583"/>
      <c r="C177" s="135"/>
      <c r="D177" s="214" t="s">
        <v>1176</v>
      </c>
      <c r="E177" s="127" t="s">
        <v>163</v>
      </c>
      <c r="F177" s="550">
        <v>5.1929999999999996</v>
      </c>
      <c r="G177" s="127" t="s">
        <v>172</v>
      </c>
      <c r="H177" s="127" t="s">
        <v>173</v>
      </c>
      <c r="I177" s="127" t="s">
        <v>58</v>
      </c>
      <c r="J177" s="54">
        <v>4788</v>
      </c>
      <c r="K177" s="54">
        <v>13438</v>
      </c>
      <c r="L177" s="127">
        <v>8540</v>
      </c>
      <c r="M177" s="544" t="s">
        <v>34</v>
      </c>
      <c r="N177" s="582">
        <v>6.55</v>
      </c>
      <c r="O177" s="547">
        <f>IF(N177&gt;0,1/N177*37.7*68.6,"")</f>
        <v>394.84274809160303</v>
      </c>
      <c r="P177" s="577">
        <v>6.42</v>
      </c>
      <c r="Q177" s="545" t="s">
        <v>35</v>
      </c>
      <c r="R177" s="127" t="s">
        <v>36</v>
      </c>
      <c r="S177" s="127" t="s">
        <v>38</v>
      </c>
      <c r="T177" s="127"/>
      <c r="U177" s="576"/>
      <c r="V177" s="213">
        <f>IF(X177&lt;95,"",X177)</f>
        <v>102</v>
      </c>
      <c r="W177" s="124"/>
      <c r="X177" s="126">
        <f>IFERROR(ROUNDDOWN(N177/P177*100,0),"")</f>
        <v>102</v>
      </c>
      <c r="Y177" s="124"/>
      <c r="Z177" s="124"/>
    </row>
    <row r="178" spans="1:26" ht="24" customHeight="1">
      <c r="A178" s="584"/>
      <c r="B178" s="583"/>
      <c r="C178" s="135"/>
      <c r="D178" s="214" t="s">
        <v>1176</v>
      </c>
      <c r="E178" s="127" t="s">
        <v>163</v>
      </c>
      <c r="F178" s="550">
        <v>5.1929999999999996</v>
      </c>
      <c r="G178" s="127" t="s">
        <v>172</v>
      </c>
      <c r="H178" s="127" t="s">
        <v>173</v>
      </c>
      <c r="I178" s="127" t="s">
        <v>58</v>
      </c>
      <c r="J178" s="54">
        <v>4788</v>
      </c>
      <c r="K178" s="54">
        <v>13438</v>
      </c>
      <c r="L178" s="127">
        <v>8540</v>
      </c>
      <c r="M178" s="544" t="s">
        <v>34</v>
      </c>
      <c r="N178" s="582">
        <v>6.5</v>
      </c>
      <c r="O178" s="547">
        <f>IF(N178&gt;0,1/N178*37.7*68.6,"")</f>
        <v>397.88</v>
      </c>
      <c r="P178" s="577">
        <v>6.42</v>
      </c>
      <c r="Q178" s="545" t="s">
        <v>35</v>
      </c>
      <c r="R178" s="127" t="s">
        <v>36</v>
      </c>
      <c r="S178" s="127" t="s">
        <v>38</v>
      </c>
      <c r="T178" s="127"/>
      <c r="U178" s="576"/>
      <c r="V178" s="213">
        <f>IF(X178&lt;95,"",X178)</f>
        <v>101</v>
      </c>
      <c r="W178" s="124"/>
      <c r="X178" s="126">
        <f>IFERROR(ROUNDDOWN(N178/P178*100,0),"")</f>
        <v>101</v>
      </c>
      <c r="Y178" s="124"/>
      <c r="Z178" s="124"/>
    </row>
    <row r="179" spans="1:26" ht="24" customHeight="1">
      <c r="A179" s="584"/>
      <c r="B179" s="583"/>
      <c r="C179" s="135"/>
      <c r="D179" s="214" t="s">
        <v>1176</v>
      </c>
      <c r="E179" s="127" t="s">
        <v>163</v>
      </c>
      <c r="F179" s="550">
        <v>5.1929999999999996</v>
      </c>
      <c r="G179" s="127" t="s">
        <v>172</v>
      </c>
      <c r="H179" s="127" t="s">
        <v>173</v>
      </c>
      <c r="I179" s="127" t="s">
        <v>58</v>
      </c>
      <c r="J179" s="54">
        <v>4788</v>
      </c>
      <c r="K179" s="54">
        <v>13438</v>
      </c>
      <c r="L179" s="127">
        <v>8540</v>
      </c>
      <c r="M179" s="544" t="s">
        <v>34</v>
      </c>
      <c r="N179" s="582">
        <v>6.49</v>
      </c>
      <c r="O179" s="547">
        <f>IF(N179&gt;0,1/N179*37.7*68.6,"")</f>
        <v>398.4930662557781</v>
      </c>
      <c r="P179" s="577">
        <v>6.42</v>
      </c>
      <c r="Q179" s="545" t="s">
        <v>35</v>
      </c>
      <c r="R179" s="127" t="s">
        <v>36</v>
      </c>
      <c r="S179" s="127" t="s">
        <v>38</v>
      </c>
      <c r="T179" s="127"/>
      <c r="U179" s="576"/>
      <c r="V179" s="213">
        <f>IF(X179&lt;95,"",X179)</f>
        <v>101</v>
      </c>
      <c r="W179" s="124"/>
      <c r="X179" s="126">
        <f>IFERROR(ROUNDDOWN(N179/P179*100,0),"")</f>
        <v>101</v>
      </c>
      <c r="Y179" s="124"/>
      <c r="Z179" s="124"/>
    </row>
    <row r="180" spans="1:26" ht="24" customHeight="1">
      <c r="A180" s="584"/>
      <c r="B180" s="583"/>
      <c r="C180" s="135"/>
      <c r="D180" s="214" t="s">
        <v>1175</v>
      </c>
      <c r="E180" s="127" t="s">
        <v>163</v>
      </c>
      <c r="F180" s="550">
        <v>5.1929999999999996</v>
      </c>
      <c r="G180" s="127" t="s">
        <v>172</v>
      </c>
      <c r="H180" s="127" t="s">
        <v>173</v>
      </c>
      <c r="I180" s="127" t="s">
        <v>58</v>
      </c>
      <c r="J180" s="54">
        <v>4788</v>
      </c>
      <c r="K180" s="54">
        <v>13438</v>
      </c>
      <c r="L180" s="127">
        <v>8540</v>
      </c>
      <c r="M180" s="544" t="s">
        <v>34</v>
      </c>
      <c r="N180" s="582">
        <v>6.56</v>
      </c>
      <c r="O180" s="547">
        <f>IF(N180&gt;0,1/N180*37.7*68.6,"")</f>
        <v>394.24085365853654</v>
      </c>
      <c r="P180" s="577">
        <v>6.42</v>
      </c>
      <c r="Q180" s="545" t="s">
        <v>35</v>
      </c>
      <c r="R180" s="127" t="s">
        <v>36</v>
      </c>
      <c r="S180" s="127" t="s">
        <v>38</v>
      </c>
      <c r="T180" s="127"/>
      <c r="U180" s="576"/>
      <c r="V180" s="213">
        <f>IF(X180&lt;95,"",X180)</f>
        <v>102</v>
      </c>
      <c r="W180" s="124"/>
      <c r="X180" s="126">
        <f>IFERROR(ROUNDDOWN(N180/P180*100,0),"")</f>
        <v>102</v>
      </c>
      <c r="Y180" s="124"/>
      <c r="Z180" s="124"/>
    </row>
    <row r="181" spans="1:26" ht="24" customHeight="1">
      <c r="A181" s="584"/>
      <c r="B181" s="583"/>
      <c r="C181" s="135"/>
      <c r="D181" s="214" t="s">
        <v>1175</v>
      </c>
      <c r="E181" s="127" t="s">
        <v>163</v>
      </c>
      <c r="F181" s="550">
        <v>5.1929999999999996</v>
      </c>
      <c r="G181" s="127" t="s">
        <v>172</v>
      </c>
      <c r="H181" s="127" t="s">
        <v>173</v>
      </c>
      <c r="I181" s="127" t="s">
        <v>58</v>
      </c>
      <c r="J181" s="54">
        <v>4788</v>
      </c>
      <c r="K181" s="54">
        <v>13438</v>
      </c>
      <c r="L181" s="127">
        <v>8540</v>
      </c>
      <c r="M181" s="544" t="s">
        <v>34</v>
      </c>
      <c r="N181" s="582">
        <v>6.55</v>
      </c>
      <c r="O181" s="547">
        <f>IF(N181&gt;0,1/N181*37.7*68.6,"")</f>
        <v>394.84274809160303</v>
      </c>
      <c r="P181" s="577">
        <v>6.42</v>
      </c>
      <c r="Q181" s="545" t="s">
        <v>35</v>
      </c>
      <c r="R181" s="127" t="s">
        <v>36</v>
      </c>
      <c r="S181" s="127" t="s">
        <v>38</v>
      </c>
      <c r="T181" s="127"/>
      <c r="U181" s="576"/>
      <c r="V181" s="213">
        <f>IF(X181&lt;95,"",X181)</f>
        <v>102</v>
      </c>
      <c r="W181" s="124"/>
      <c r="X181" s="126">
        <f>IFERROR(ROUNDDOWN(N181/P181*100,0),"")</f>
        <v>102</v>
      </c>
      <c r="Y181" s="124"/>
      <c r="Z181" s="124"/>
    </row>
    <row r="182" spans="1:26" ht="24" customHeight="1">
      <c r="A182" s="584"/>
      <c r="B182" s="583"/>
      <c r="C182" s="135"/>
      <c r="D182" s="214" t="s">
        <v>1175</v>
      </c>
      <c r="E182" s="127" t="s">
        <v>163</v>
      </c>
      <c r="F182" s="550">
        <v>5.1929999999999996</v>
      </c>
      <c r="G182" s="127" t="s">
        <v>172</v>
      </c>
      <c r="H182" s="127" t="s">
        <v>173</v>
      </c>
      <c r="I182" s="127" t="s">
        <v>58</v>
      </c>
      <c r="J182" s="54">
        <v>4788</v>
      </c>
      <c r="K182" s="54">
        <v>13438</v>
      </c>
      <c r="L182" s="127">
        <v>8540</v>
      </c>
      <c r="M182" s="544" t="s">
        <v>34</v>
      </c>
      <c r="N182" s="582">
        <v>6.5</v>
      </c>
      <c r="O182" s="547">
        <f>IF(N182&gt;0,1/N182*37.7*68.6,"")</f>
        <v>397.88</v>
      </c>
      <c r="P182" s="577">
        <v>6.42</v>
      </c>
      <c r="Q182" s="545" t="s">
        <v>35</v>
      </c>
      <c r="R182" s="127" t="s">
        <v>36</v>
      </c>
      <c r="S182" s="127" t="s">
        <v>38</v>
      </c>
      <c r="T182" s="127"/>
      <c r="U182" s="576"/>
      <c r="V182" s="213">
        <f>IF(X182&lt;95,"",X182)</f>
        <v>101</v>
      </c>
      <c r="W182" s="124"/>
      <c r="X182" s="126">
        <f>IFERROR(ROUNDDOWN(N182/P182*100,0),"")</f>
        <v>101</v>
      </c>
      <c r="Y182" s="124"/>
      <c r="Z182" s="124"/>
    </row>
    <row r="183" spans="1:26" ht="24" customHeight="1">
      <c r="A183" s="584"/>
      <c r="B183" s="583"/>
      <c r="C183" s="135"/>
      <c r="D183" s="214" t="s">
        <v>1175</v>
      </c>
      <c r="E183" s="127" t="s">
        <v>163</v>
      </c>
      <c r="F183" s="550">
        <v>5.1929999999999996</v>
      </c>
      <c r="G183" s="127" t="s">
        <v>172</v>
      </c>
      <c r="H183" s="127" t="s">
        <v>173</v>
      </c>
      <c r="I183" s="127" t="s">
        <v>58</v>
      </c>
      <c r="J183" s="54">
        <v>4788</v>
      </c>
      <c r="K183" s="54">
        <v>13438</v>
      </c>
      <c r="L183" s="127">
        <v>8540</v>
      </c>
      <c r="M183" s="544" t="s">
        <v>34</v>
      </c>
      <c r="N183" s="582">
        <v>6.49</v>
      </c>
      <c r="O183" s="547">
        <f>IF(N183&gt;0,1/N183*37.7*68.6,"")</f>
        <v>398.4930662557781</v>
      </c>
      <c r="P183" s="577">
        <v>6.42</v>
      </c>
      <c r="Q183" s="545" t="s">
        <v>35</v>
      </c>
      <c r="R183" s="127" t="s">
        <v>36</v>
      </c>
      <c r="S183" s="127" t="s">
        <v>38</v>
      </c>
      <c r="T183" s="127"/>
      <c r="U183" s="576"/>
      <c r="V183" s="213">
        <f>IF(X183&lt;95,"",X183)</f>
        <v>101</v>
      </c>
      <c r="W183" s="124"/>
      <c r="X183" s="126">
        <f>IFERROR(ROUNDDOWN(N183/P183*100,0),"")</f>
        <v>101</v>
      </c>
      <c r="Y183" s="124"/>
      <c r="Z183" s="124"/>
    </row>
    <row r="184" spans="1:26" ht="24" customHeight="1">
      <c r="A184" s="584"/>
      <c r="B184" s="583"/>
      <c r="C184" s="135"/>
      <c r="D184" s="214" t="s">
        <v>1174</v>
      </c>
      <c r="E184" s="127" t="s">
        <v>163</v>
      </c>
      <c r="F184" s="550">
        <v>5.1929999999999996</v>
      </c>
      <c r="G184" s="127" t="s">
        <v>172</v>
      </c>
      <c r="H184" s="127" t="s">
        <v>173</v>
      </c>
      <c r="I184" s="127" t="s">
        <v>58</v>
      </c>
      <c r="J184" s="54">
        <v>4788</v>
      </c>
      <c r="K184" s="54">
        <v>13438</v>
      </c>
      <c r="L184" s="127">
        <v>8540</v>
      </c>
      <c r="M184" s="544" t="s">
        <v>34</v>
      </c>
      <c r="N184" s="582">
        <v>6.56</v>
      </c>
      <c r="O184" s="547">
        <f>IF(N184&gt;0,1/N184*37.7*68.6,"")</f>
        <v>394.24085365853654</v>
      </c>
      <c r="P184" s="577">
        <v>6.42</v>
      </c>
      <c r="Q184" s="545" t="s">
        <v>35</v>
      </c>
      <c r="R184" s="127" t="s">
        <v>36</v>
      </c>
      <c r="S184" s="127" t="s">
        <v>108</v>
      </c>
      <c r="T184" s="127"/>
      <c r="U184" s="576"/>
      <c r="V184" s="213">
        <f>IF(X184&lt;95,"",X184)</f>
        <v>102</v>
      </c>
      <c r="W184" s="124"/>
      <c r="X184" s="126">
        <f>IFERROR(ROUNDDOWN(N184/P184*100,0),"")</f>
        <v>102</v>
      </c>
      <c r="Y184" s="124"/>
      <c r="Z184" s="124"/>
    </row>
    <row r="185" spans="1:26" ht="24" customHeight="1">
      <c r="A185" s="584"/>
      <c r="B185" s="583"/>
      <c r="C185" s="135"/>
      <c r="D185" s="214" t="s">
        <v>1173</v>
      </c>
      <c r="E185" s="127" t="s">
        <v>163</v>
      </c>
      <c r="F185" s="550">
        <v>5.1929999999999996</v>
      </c>
      <c r="G185" s="127" t="s">
        <v>172</v>
      </c>
      <c r="H185" s="127" t="s">
        <v>173</v>
      </c>
      <c r="I185" s="127" t="s">
        <v>58</v>
      </c>
      <c r="J185" s="54">
        <v>4788</v>
      </c>
      <c r="K185" s="54">
        <v>13438</v>
      </c>
      <c r="L185" s="127">
        <v>8540</v>
      </c>
      <c r="M185" s="544" t="s">
        <v>34</v>
      </c>
      <c r="N185" s="582">
        <v>6.45</v>
      </c>
      <c r="O185" s="547">
        <f>IF(N185&gt;0,1/N185*37.7*68.6,"")</f>
        <v>400.96434108527131</v>
      </c>
      <c r="P185" s="577">
        <v>6.42</v>
      </c>
      <c r="Q185" s="545" t="s">
        <v>67</v>
      </c>
      <c r="R185" s="127" t="s">
        <v>36</v>
      </c>
      <c r="S185" s="127" t="s">
        <v>38</v>
      </c>
      <c r="T185" s="127"/>
      <c r="U185" s="576"/>
      <c r="V185" s="213">
        <f>IF(X185&lt;95,"",X185)</f>
        <v>100</v>
      </c>
      <c r="W185" s="124"/>
      <c r="X185" s="126">
        <f>IFERROR(ROUNDDOWN(N185/P185*100,0),"")</f>
        <v>100</v>
      </c>
      <c r="Y185" s="124"/>
      <c r="Z185" s="124"/>
    </row>
    <row r="186" spans="1:26" ht="24" customHeight="1">
      <c r="A186" s="584"/>
      <c r="B186" s="583"/>
      <c r="C186" s="135"/>
      <c r="D186" s="214" t="s">
        <v>1173</v>
      </c>
      <c r="E186" s="127" t="s">
        <v>163</v>
      </c>
      <c r="F186" s="550">
        <v>5.1929999999999996</v>
      </c>
      <c r="G186" s="127" t="s">
        <v>172</v>
      </c>
      <c r="H186" s="127" t="s">
        <v>173</v>
      </c>
      <c r="I186" s="127" t="s">
        <v>58</v>
      </c>
      <c r="J186" s="54">
        <v>4788</v>
      </c>
      <c r="K186" s="54">
        <v>13438</v>
      </c>
      <c r="L186" s="127">
        <v>8540</v>
      </c>
      <c r="M186" s="544" t="s">
        <v>34</v>
      </c>
      <c r="N186" s="582">
        <v>6.44</v>
      </c>
      <c r="O186" s="547">
        <f>IF(N186&gt;0,1/N186*37.7*68.6,"")</f>
        <v>401.58695652173907</v>
      </c>
      <c r="P186" s="577">
        <v>6.42</v>
      </c>
      <c r="Q186" s="545" t="s">
        <v>67</v>
      </c>
      <c r="R186" s="127" t="s">
        <v>36</v>
      </c>
      <c r="S186" s="127" t="s">
        <v>38</v>
      </c>
      <c r="T186" s="127"/>
      <c r="U186" s="576"/>
      <c r="V186" s="213">
        <f>IF(X186&lt;95,"",X186)</f>
        <v>100</v>
      </c>
      <c r="W186" s="124"/>
      <c r="X186" s="126">
        <f>IFERROR(ROUNDDOWN(N186/P186*100,0),"")</f>
        <v>100</v>
      </c>
      <c r="Y186" s="124"/>
      <c r="Z186" s="124"/>
    </row>
    <row r="187" spans="1:26" ht="24" customHeight="1">
      <c r="A187" s="584"/>
      <c r="B187" s="583"/>
      <c r="C187" s="135"/>
      <c r="D187" s="214" t="s">
        <v>1173</v>
      </c>
      <c r="E187" s="127" t="s">
        <v>163</v>
      </c>
      <c r="F187" s="550">
        <v>5.1929999999999996</v>
      </c>
      <c r="G187" s="127" t="s">
        <v>172</v>
      </c>
      <c r="H187" s="127" t="s">
        <v>173</v>
      </c>
      <c r="I187" s="127" t="s">
        <v>58</v>
      </c>
      <c r="J187" s="54">
        <v>4788</v>
      </c>
      <c r="K187" s="54">
        <v>13438</v>
      </c>
      <c r="L187" s="127">
        <v>8540</v>
      </c>
      <c r="M187" s="544" t="s">
        <v>34</v>
      </c>
      <c r="N187" s="582">
        <v>6.39</v>
      </c>
      <c r="O187" s="547">
        <f>IF(N187&gt;0,1/N187*37.7*68.6,"")</f>
        <v>404.72926447574338</v>
      </c>
      <c r="P187" s="577">
        <v>6.42</v>
      </c>
      <c r="Q187" s="545" t="s">
        <v>67</v>
      </c>
      <c r="R187" s="127" t="s">
        <v>36</v>
      </c>
      <c r="S187" s="127" t="s">
        <v>38</v>
      </c>
      <c r="T187" s="127"/>
      <c r="U187" s="576"/>
      <c r="V187" s="213">
        <f>IF(X187&lt;95,"",X187)</f>
        <v>99</v>
      </c>
      <c r="W187" s="124"/>
      <c r="X187" s="126">
        <f>IFERROR(ROUNDDOWN(N187/P187*100,0),"")</f>
        <v>99</v>
      </c>
      <c r="Y187" s="124"/>
      <c r="Z187" s="124"/>
    </row>
    <row r="188" spans="1:26" ht="24" customHeight="1">
      <c r="A188" s="584"/>
      <c r="B188" s="583"/>
      <c r="C188" s="135"/>
      <c r="D188" s="214" t="s">
        <v>1173</v>
      </c>
      <c r="E188" s="127" t="s">
        <v>163</v>
      </c>
      <c r="F188" s="550">
        <v>5.1929999999999996</v>
      </c>
      <c r="G188" s="127" t="s">
        <v>172</v>
      </c>
      <c r="H188" s="127" t="s">
        <v>173</v>
      </c>
      <c r="I188" s="127" t="s">
        <v>58</v>
      </c>
      <c r="J188" s="54">
        <v>4788</v>
      </c>
      <c r="K188" s="54">
        <v>13438</v>
      </c>
      <c r="L188" s="127">
        <v>8540</v>
      </c>
      <c r="M188" s="544" t="s">
        <v>34</v>
      </c>
      <c r="N188" s="582">
        <v>6.38</v>
      </c>
      <c r="O188" s="547">
        <f>IF(N188&gt;0,1/N188*37.7*68.6,"")</f>
        <v>405.36363636363637</v>
      </c>
      <c r="P188" s="577">
        <v>6.42</v>
      </c>
      <c r="Q188" s="545" t="s">
        <v>67</v>
      </c>
      <c r="R188" s="127" t="s">
        <v>36</v>
      </c>
      <c r="S188" s="127" t="s">
        <v>38</v>
      </c>
      <c r="T188" s="127"/>
      <c r="U188" s="576"/>
      <c r="V188" s="213">
        <f>IF(X188&lt;95,"",X188)</f>
        <v>99</v>
      </c>
      <c r="W188" s="124"/>
      <c r="X188" s="126">
        <f>IFERROR(ROUNDDOWN(N188/P188*100,0),"")</f>
        <v>99</v>
      </c>
      <c r="Y188" s="124"/>
      <c r="Z188" s="124"/>
    </row>
    <row r="189" spans="1:26" ht="24" customHeight="1">
      <c r="A189" s="584"/>
      <c r="B189" s="583"/>
      <c r="C189" s="135"/>
      <c r="D189" s="214" t="s">
        <v>1172</v>
      </c>
      <c r="E189" s="127" t="s">
        <v>163</v>
      </c>
      <c r="F189" s="550">
        <v>5.1929999999999996</v>
      </c>
      <c r="G189" s="127" t="s">
        <v>172</v>
      </c>
      <c r="H189" s="127" t="s">
        <v>173</v>
      </c>
      <c r="I189" s="127" t="s">
        <v>58</v>
      </c>
      <c r="J189" s="54">
        <v>4788</v>
      </c>
      <c r="K189" s="54">
        <v>13438</v>
      </c>
      <c r="L189" s="127">
        <v>8540</v>
      </c>
      <c r="M189" s="544" t="s">
        <v>34</v>
      </c>
      <c r="N189" s="582">
        <v>6.45</v>
      </c>
      <c r="O189" s="547">
        <f>IF(N189&gt;0,1/N189*37.7*68.6,"")</f>
        <v>400.96434108527131</v>
      </c>
      <c r="P189" s="577">
        <v>6.42</v>
      </c>
      <c r="Q189" s="545" t="s">
        <v>67</v>
      </c>
      <c r="R189" s="127" t="s">
        <v>36</v>
      </c>
      <c r="S189" s="127" t="s">
        <v>38</v>
      </c>
      <c r="T189" s="127"/>
      <c r="U189" s="576"/>
      <c r="V189" s="213">
        <f>IF(X189&lt;95,"",X189)</f>
        <v>100</v>
      </c>
      <c r="W189" s="124"/>
      <c r="X189" s="126">
        <f>IFERROR(ROUNDDOWN(N189/P189*100,0),"")</f>
        <v>100</v>
      </c>
      <c r="Y189" s="124"/>
      <c r="Z189" s="124"/>
    </row>
    <row r="190" spans="1:26" ht="24" customHeight="1">
      <c r="A190" s="584"/>
      <c r="B190" s="583"/>
      <c r="C190" s="135"/>
      <c r="D190" s="214" t="s">
        <v>1172</v>
      </c>
      <c r="E190" s="127" t="s">
        <v>163</v>
      </c>
      <c r="F190" s="550">
        <v>5.1929999999999996</v>
      </c>
      <c r="G190" s="127" t="s">
        <v>172</v>
      </c>
      <c r="H190" s="127" t="s">
        <v>173</v>
      </c>
      <c r="I190" s="127" t="s">
        <v>58</v>
      </c>
      <c r="J190" s="54">
        <v>4788</v>
      </c>
      <c r="K190" s="54">
        <v>13438</v>
      </c>
      <c r="L190" s="127">
        <v>8540</v>
      </c>
      <c r="M190" s="544" t="s">
        <v>34</v>
      </c>
      <c r="N190" s="582">
        <v>6.44</v>
      </c>
      <c r="O190" s="547">
        <f>IF(N190&gt;0,1/N190*37.7*68.6,"")</f>
        <v>401.58695652173907</v>
      </c>
      <c r="P190" s="577">
        <v>6.42</v>
      </c>
      <c r="Q190" s="545" t="s">
        <v>67</v>
      </c>
      <c r="R190" s="127" t="s">
        <v>36</v>
      </c>
      <c r="S190" s="127" t="s">
        <v>38</v>
      </c>
      <c r="T190" s="127"/>
      <c r="U190" s="576"/>
      <c r="V190" s="213">
        <f>IF(X190&lt;95,"",X190)</f>
        <v>100</v>
      </c>
      <c r="W190" s="124"/>
      <c r="X190" s="126">
        <f>IFERROR(ROUNDDOWN(N190/P190*100,0),"")</f>
        <v>100</v>
      </c>
      <c r="Y190" s="124"/>
      <c r="Z190" s="124"/>
    </row>
    <row r="191" spans="1:26" ht="24" customHeight="1">
      <c r="A191" s="584"/>
      <c r="B191" s="583"/>
      <c r="C191" s="135"/>
      <c r="D191" s="214" t="s">
        <v>1172</v>
      </c>
      <c r="E191" s="127" t="s">
        <v>163</v>
      </c>
      <c r="F191" s="550">
        <v>5.1929999999999996</v>
      </c>
      <c r="G191" s="127" t="s">
        <v>172</v>
      </c>
      <c r="H191" s="127" t="s">
        <v>173</v>
      </c>
      <c r="I191" s="127" t="s">
        <v>58</v>
      </c>
      <c r="J191" s="54">
        <v>4788</v>
      </c>
      <c r="K191" s="54">
        <v>13438</v>
      </c>
      <c r="L191" s="127">
        <v>8540</v>
      </c>
      <c r="M191" s="544" t="s">
        <v>34</v>
      </c>
      <c r="N191" s="582">
        <v>6.39</v>
      </c>
      <c r="O191" s="547">
        <f>IF(N191&gt;0,1/N191*37.7*68.6,"")</f>
        <v>404.72926447574338</v>
      </c>
      <c r="P191" s="577">
        <v>6.42</v>
      </c>
      <c r="Q191" s="545" t="s">
        <v>67</v>
      </c>
      <c r="R191" s="127" t="s">
        <v>36</v>
      </c>
      <c r="S191" s="127" t="s">
        <v>38</v>
      </c>
      <c r="T191" s="127"/>
      <c r="U191" s="576"/>
      <c r="V191" s="213">
        <f>IF(X191&lt;95,"",X191)</f>
        <v>99</v>
      </c>
      <c r="W191" s="124"/>
      <c r="X191" s="126">
        <f>IFERROR(ROUNDDOWN(N191/P191*100,0),"")</f>
        <v>99</v>
      </c>
      <c r="Y191" s="124"/>
      <c r="Z191" s="124"/>
    </row>
    <row r="192" spans="1:26" ht="24" customHeight="1">
      <c r="A192" s="584"/>
      <c r="B192" s="583"/>
      <c r="C192" s="135"/>
      <c r="D192" s="214" t="s">
        <v>1172</v>
      </c>
      <c r="E192" s="127" t="s">
        <v>163</v>
      </c>
      <c r="F192" s="550">
        <v>5.1929999999999996</v>
      </c>
      <c r="G192" s="127" t="s">
        <v>172</v>
      </c>
      <c r="H192" s="127" t="s">
        <v>173</v>
      </c>
      <c r="I192" s="127" t="s">
        <v>58</v>
      </c>
      <c r="J192" s="54">
        <v>4788</v>
      </c>
      <c r="K192" s="54">
        <v>13438</v>
      </c>
      <c r="L192" s="127">
        <v>8540</v>
      </c>
      <c r="M192" s="544" t="s">
        <v>34</v>
      </c>
      <c r="N192" s="582">
        <v>6.38</v>
      </c>
      <c r="O192" s="547">
        <f>IF(N192&gt;0,1/N192*37.7*68.6,"")</f>
        <v>405.36363636363637</v>
      </c>
      <c r="P192" s="577">
        <v>6.42</v>
      </c>
      <c r="Q192" s="545" t="s">
        <v>67</v>
      </c>
      <c r="R192" s="127" t="s">
        <v>36</v>
      </c>
      <c r="S192" s="127" t="s">
        <v>38</v>
      </c>
      <c r="T192" s="127"/>
      <c r="U192" s="576"/>
      <c r="V192" s="213">
        <f>IF(X192&lt;95,"",X192)</f>
        <v>99</v>
      </c>
      <c r="W192" s="124"/>
      <c r="X192" s="126">
        <f>IFERROR(ROUNDDOWN(N192/P192*100,0),"")</f>
        <v>99</v>
      </c>
      <c r="Y192" s="124"/>
      <c r="Z192" s="124"/>
    </row>
    <row r="193" spans="1:26" ht="24" customHeight="1">
      <c r="A193" s="584"/>
      <c r="B193" s="583"/>
      <c r="C193" s="135"/>
      <c r="D193" s="214" t="s">
        <v>1171</v>
      </c>
      <c r="E193" s="127" t="s">
        <v>163</v>
      </c>
      <c r="F193" s="550">
        <v>5.1929999999999996</v>
      </c>
      <c r="G193" s="127" t="s">
        <v>172</v>
      </c>
      <c r="H193" s="127" t="s">
        <v>173</v>
      </c>
      <c r="I193" s="127" t="s">
        <v>58</v>
      </c>
      <c r="J193" s="54">
        <v>4788</v>
      </c>
      <c r="K193" s="54">
        <v>13438</v>
      </c>
      <c r="L193" s="127">
        <v>8540</v>
      </c>
      <c r="M193" s="544" t="s">
        <v>34</v>
      </c>
      <c r="N193" s="582">
        <v>6.45</v>
      </c>
      <c r="O193" s="547">
        <f>IF(N193&gt;0,1/N193*37.7*68.6,"")</f>
        <v>400.96434108527131</v>
      </c>
      <c r="P193" s="577">
        <v>6.42</v>
      </c>
      <c r="Q193" s="545" t="s">
        <v>67</v>
      </c>
      <c r="R193" s="127" t="s">
        <v>36</v>
      </c>
      <c r="S193" s="127" t="s">
        <v>108</v>
      </c>
      <c r="T193" s="127"/>
      <c r="U193" s="576"/>
      <c r="V193" s="213">
        <f>IF(X193&lt;95,"",X193)</f>
        <v>100</v>
      </c>
      <c r="W193" s="124"/>
      <c r="X193" s="126">
        <f>IFERROR(ROUNDDOWN(N193/P193*100,0),"")</f>
        <v>100</v>
      </c>
      <c r="Y193" s="124"/>
      <c r="Z193" s="124"/>
    </row>
    <row r="194" spans="1:26" ht="24" customHeight="1">
      <c r="A194" s="584"/>
      <c r="B194" s="583"/>
      <c r="C194" s="135"/>
      <c r="D194" s="214" t="s">
        <v>1170</v>
      </c>
      <c r="E194" s="127" t="s">
        <v>163</v>
      </c>
      <c r="F194" s="550">
        <v>5.1929999999999996</v>
      </c>
      <c r="G194" s="127" t="s">
        <v>172</v>
      </c>
      <c r="H194" s="127" t="s">
        <v>173</v>
      </c>
      <c r="I194" s="127" t="s">
        <v>58</v>
      </c>
      <c r="J194" s="54">
        <v>5728</v>
      </c>
      <c r="K194" s="54">
        <v>14522</v>
      </c>
      <c r="L194" s="127">
        <v>8684</v>
      </c>
      <c r="M194" s="544" t="s">
        <v>34</v>
      </c>
      <c r="N194" s="582">
        <v>5.91</v>
      </c>
      <c r="O194" s="547">
        <f>IF(N194&gt;0,1/N194*37.7*68.6,"")</f>
        <v>437.60067681895094</v>
      </c>
      <c r="P194" s="577">
        <v>5.89</v>
      </c>
      <c r="Q194" s="545" t="s">
        <v>35</v>
      </c>
      <c r="R194" s="127" t="s">
        <v>36</v>
      </c>
      <c r="S194" s="127" t="s">
        <v>38</v>
      </c>
      <c r="T194" s="127"/>
      <c r="U194" s="576"/>
      <c r="V194" s="213">
        <f>IF(X194&lt;95,"",X194)</f>
        <v>100</v>
      </c>
      <c r="W194" s="124"/>
      <c r="X194" s="126">
        <f>IFERROR(ROUNDDOWN(N194/P194*100,0),"")</f>
        <v>100</v>
      </c>
      <c r="Y194" s="124"/>
      <c r="Z194" s="124"/>
    </row>
    <row r="195" spans="1:26" ht="24" customHeight="1">
      <c r="A195" s="584"/>
      <c r="B195" s="583"/>
      <c r="C195" s="135"/>
      <c r="D195" s="214" t="s">
        <v>1170</v>
      </c>
      <c r="E195" s="127" t="s">
        <v>163</v>
      </c>
      <c r="F195" s="550">
        <v>5.1929999999999996</v>
      </c>
      <c r="G195" s="127" t="s">
        <v>172</v>
      </c>
      <c r="H195" s="127" t="s">
        <v>173</v>
      </c>
      <c r="I195" s="127" t="s">
        <v>58</v>
      </c>
      <c r="J195" s="54">
        <v>5728</v>
      </c>
      <c r="K195" s="54">
        <v>14522</v>
      </c>
      <c r="L195" s="127">
        <v>8684</v>
      </c>
      <c r="M195" s="544" t="s">
        <v>34</v>
      </c>
      <c r="N195" s="582">
        <v>5.88</v>
      </c>
      <c r="O195" s="547">
        <f>IF(N195&gt;0,1/N195*37.7*68.6,"")</f>
        <v>439.83333333333331</v>
      </c>
      <c r="P195" s="577">
        <v>5.89</v>
      </c>
      <c r="Q195" s="545" t="s">
        <v>35</v>
      </c>
      <c r="R195" s="127" t="s">
        <v>36</v>
      </c>
      <c r="S195" s="127" t="s">
        <v>38</v>
      </c>
      <c r="T195" s="127"/>
      <c r="U195" s="576"/>
      <c r="V195" s="213">
        <f>IF(X195&lt;95,"",X195)</f>
        <v>99</v>
      </c>
      <c r="W195" s="124"/>
      <c r="X195" s="126">
        <f>IFERROR(ROUNDDOWN(N195/P195*100,0),"")</f>
        <v>99</v>
      </c>
      <c r="Y195" s="124"/>
      <c r="Z195" s="124"/>
    </row>
    <row r="196" spans="1:26" ht="24" customHeight="1">
      <c r="A196" s="584"/>
      <c r="B196" s="583"/>
      <c r="C196" s="135"/>
      <c r="D196" s="214" t="s">
        <v>1170</v>
      </c>
      <c r="E196" s="127" t="s">
        <v>163</v>
      </c>
      <c r="F196" s="550">
        <v>5.1929999999999996</v>
      </c>
      <c r="G196" s="127" t="s">
        <v>172</v>
      </c>
      <c r="H196" s="127" t="s">
        <v>173</v>
      </c>
      <c r="I196" s="127" t="s">
        <v>58</v>
      </c>
      <c r="J196" s="54">
        <v>5728</v>
      </c>
      <c r="K196" s="54">
        <v>14522</v>
      </c>
      <c r="L196" s="127">
        <v>8684</v>
      </c>
      <c r="M196" s="544" t="s">
        <v>34</v>
      </c>
      <c r="N196" s="582">
        <v>5.82</v>
      </c>
      <c r="O196" s="547">
        <f>IF(N196&gt;0,1/N196*37.7*68.6,"")</f>
        <v>444.36769759450169</v>
      </c>
      <c r="P196" s="577">
        <v>5.89</v>
      </c>
      <c r="Q196" s="545" t="s">
        <v>67</v>
      </c>
      <c r="R196" s="127" t="s">
        <v>36</v>
      </c>
      <c r="S196" s="127" t="s">
        <v>38</v>
      </c>
      <c r="T196" s="127"/>
      <c r="U196" s="576"/>
      <c r="V196" s="213">
        <f>IF(X196&lt;95,"",X196)</f>
        <v>98</v>
      </c>
      <c r="W196" s="124"/>
      <c r="X196" s="126">
        <f>IFERROR(ROUNDDOWN(N196/P196*100,0),"")</f>
        <v>98</v>
      </c>
      <c r="Y196" s="124"/>
      <c r="Z196" s="124"/>
    </row>
    <row r="197" spans="1:26" ht="24" customHeight="1">
      <c r="A197" s="584"/>
      <c r="B197" s="583"/>
      <c r="C197" s="135"/>
      <c r="D197" s="214" t="s">
        <v>1170</v>
      </c>
      <c r="E197" s="127" t="s">
        <v>163</v>
      </c>
      <c r="F197" s="550">
        <v>5.1929999999999996</v>
      </c>
      <c r="G197" s="127" t="s">
        <v>172</v>
      </c>
      <c r="H197" s="127" t="s">
        <v>173</v>
      </c>
      <c r="I197" s="127" t="s">
        <v>58</v>
      </c>
      <c r="J197" s="54">
        <v>5728</v>
      </c>
      <c r="K197" s="54">
        <v>14522</v>
      </c>
      <c r="L197" s="127">
        <v>8684</v>
      </c>
      <c r="M197" s="544" t="s">
        <v>34</v>
      </c>
      <c r="N197" s="582">
        <v>5.79</v>
      </c>
      <c r="O197" s="547">
        <f>IF(N197&gt;0,1/N197*37.7*68.6,"")</f>
        <v>446.67012089810015</v>
      </c>
      <c r="P197" s="577">
        <v>5.89</v>
      </c>
      <c r="Q197" s="545" t="s">
        <v>67</v>
      </c>
      <c r="R197" s="127" t="s">
        <v>36</v>
      </c>
      <c r="S197" s="127" t="s">
        <v>38</v>
      </c>
      <c r="T197" s="127"/>
      <c r="U197" s="576"/>
      <c r="V197" s="213">
        <f>IF(X197&lt;95,"",X197)</f>
        <v>98</v>
      </c>
      <c r="W197" s="124"/>
      <c r="X197" s="126">
        <f>IFERROR(ROUNDDOWN(N197/P197*100,0),"")</f>
        <v>98</v>
      </c>
      <c r="Y197" s="124"/>
      <c r="Z197" s="124"/>
    </row>
    <row r="198" spans="1:26" ht="24" customHeight="1">
      <c r="A198" s="584"/>
      <c r="B198" s="583"/>
      <c r="C198" s="135"/>
      <c r="D198" s="214" t="s">
        <v>1170</v>
      </c>
      <c r="E198" s="127" t="s">
        <v>163</v>
      </c>
      <c r="F198" s="550">
        <v>5.1929999999999996</v>
      </c>
      <c r="G198" s="127" t="s">
        <v>172</v>
      </c>
      <c r="H198" s="127" t="s">
        <v>173</v>
      </c>
      <c r="I198" s="127" t="s">
        <v>58</v>
      </c>
      <c r="J198" s="54">
        <v>5728</v>
      </c>
      <c r="K198" s="54">
        <v>14522</v>
      </c>
      <c r="L198" s="127">
        <v>8684</v>
      </c>
      <c r="M198" s="544" t="s">
        <v>34</v>
      </c>
      <c r="N198" s="582">
        <v>5.65</v>
      </c>
      <c r="O198" s="547">
        <f>IF(N198&gt;0,1/N198*37.7*68.6,"")</f>
        <v>457.73805309734513</v>
      </c>
      <c r="P198" s="577">
        <v>5.89</v>
      </c>
      <c r="Q198" s="545" t="s">
        <v>35</v>
      </c>
      <c r="R198" s="127" t="s">
        <v>36</v>
      </c>
      <c r="S198" s="127" t="s">
        <v>38</v>
      </c>
      <c r="T198" s="127"/>
      <c r="U198" s="576"/>
      <c r="V198" s="213">
        <f>IF(X198&lt;95,"",X198)</f>
        <v>95</v>
      </c>
      <c r="W198" s="124"/>
      <c r="X198" s="126">
        <f>IFERROR(ROUNDDOWN(N198/P198*100,0),"")</f>
        <v>95</v>
      </c>
      <c r="Y198" s="124"/>
      <c r="Z198" s="124"/>
    </row>
    <row r="199" spans="1:26" ht="24" customHeight="1">
      <c r="A199" s="584"/>
      <c r="B199" s="583"/>
      <c r="C199" s="135"/>
      <c r="D199" s="214" t="s">
        <v>1170</v>
      </c>
      <c r="E199" s="127" t="s">
        <v>163</v>
      </c>
      <c r="F199" s="550">
        <v>5.1929999999999996</v>
      </c>
      <c r="G199" s="127" t="s">
        <v>172</v>
      </c>
      <c r="H199" s="127" t="s">
        <v>173</v>
      </c>
      <c r="I199" s="127" t="s">
        <v>58</v>
      </c>
      <c r="J199" s="54">
        <v>5728</v>
      </c>
      <c r="K199" s="54">
        <v>14522</v>
      </c>
      <c r="L199" s="127">
        <v>8684</v>
      </c>
      <c r="M199" s="544" t="s">
        <v>34</v>
      </c>
      <c r="N199" s="582">
        <v>5.62</v>
      </c>
      <c r="O199" s="547">
        <f>IF(N199&gt;0,1/N199*37.7*68.6,"")</f>
        <v>460.1814946619217</v>
      </c>
      <c r="P199" s="577">
        <v>5.89</v>
      </c>
      <c r="Q199" s="545" t="s">
        <v>35</v>
      </c>
      <c r="R199" s="127" t="s">
        <v>36</v>
      </c>
      <c r="S199" s="127" t="s">
        <v>38</v>
      </c>
      <c r="T199" s="127"/>
      <c r="U199" s="576"/>
      <c r="V199" s="213">
        <f>IF(X199&lt;95,"",X199)</f>
        <v>95</v>
      </c>
      <c r="W199" s="124"/>
      <c r="X199" s="126">
        <f>IFERROR(ROUNDDOWN(N199/P199*100,0),"")</f>
        <v>95</v>
      </c>
      <c r="Y199" s="124"/>
      <c r="Z199" s="124"/>
    </row>
    <row r="200" spans="1:26" ht="24" customHeight="1">
      <c r="A200" s="584"/>
      <c r="B200" s="583"/>
      <c r="C200" s="135"/>
      <c r="D200" s="214" t="s">
        <v>1170</v>
      </c>
      <c r="E200" s="127" t="s">
        <v>163</v>
      </c>
      <c r="F200" s="550">
        <v>5.1929999999999996</v>
      </c>
      <c r="G200" s="127" t="s">
        <v>172</v>
      </c>
      <c r="H200" s="127" t="s">
        <v>173</v>
      </c>
      <c r="I200" s="127" t="s">
        <v>58</v>
      </c>
      <c r="J200" s="54">
        <v>5728</v>
      </c>
      <c r="K200" s="54">
        <v>14522</v>
      </c>
      <c r="L200" s="127">
        <v>8684</v>
      </c>
      <c r="M200" s="544" t="s">
        <v>34</v>
      </c>
      <c r="N200" s="582">
        <v>5.57</v>
      </c>
      <c r="O200" s="547">
        <f>IF(N200&gt;0,1/N200*37.7*68.6,"")</f>
        <v>464.31238779174146</v>
      </c>
      <c r="P200" s="577">
        <v>5.89</v>
      </c>
      <c r="Q200" s="545" t="s">
        <v>67</v>
      </c>
      <c r="R200" s="127" t="s">
        <v>36</v>
      </c>
      <c r="S200" s="127" t="s">
        <v>38</v>
      </c>
      <c r="T200" s="127"/>
      <c r="U200" s="576"/>
      <c r="V200" s="213" t="str">
        <f>IF(X200&lt;95,"",X200)</f>
        <v/>
      </c>
      <c r="W200" s="124"/>
      <c r="X200" s="126">
        <f>IFERROR(ROUNDDOWN(N200/P200*100,0),"")</f>
        <v>94</v>
      </c>
      <c r="Y200" s="124"/>
      <c r="Z200" s="124"/>
    </row>
    <row r="201" spans="1:26" ht="24" customHeight="1">
      <c r="A201" s="584"/>
      <c r="B201" s="583"/>
      <c r="C201" s="135"/>
      <c r="D201" s="214" t="s">
        <v>1170</v>
      </c>
      <c r="E201" s="127" t="s">
        <v>163</v>
      </c>
      <c r="F201" s="550">
        <v>5.1929999999999996</v>
      </c>
      <c r="G201" s="127" t="s">
        <v>172</v>
      </c>
      <c r="H201" s="127" t="s">
        <v>173</v>
      </c>
      <c r="I201" s="127" t="s">
        <v>58</v>
      </c>
      <c r="J201" s="54">
        <v>5728</v>
      </c>
      <c r="K201" s="54">
        <v>14522</v>
      </c>
      <c r="L201" s="127">
        <v>8684</v>
      </c>
      <c r="M201" s="544" t="s">
        <v>34</v>
      </c>
      <c r="N201" s="582">
        <v>5.54</v>
      </c>
      <c r="O201" s="547">
        <f>IF(N201&gt;0,1/N201*37.7*68.6,"")</f>
        <v>466.82671480144404</v>
      </c>
      <c r="P201" s="577">
        <v>5.89</v>
      </c>
      <c r="Q201" s="545" t="s">
        <v>67</v>
      </c>
      <c r="R201" s="127" t="s">
        <v>36</v>
      </c>
      <c r="S201" s="127" t="s">
        <v>38</v>
      </c>
      <c r="T201" s="127"/>
      <c r="U201" s="576"/>
      <c r="V201" s="213" t="str">
        <f>IF(X201&lt;95,"",X201)</f>
        <v/>
      </c>
      <c r="W201" s="124"/>
      <c r="X201" s="126">
        <f>IFERROR(ROUNDDOWN(N201/P201*100,0),"")</f>
        <v>94</v>
      </c>
      <c r="Y201" s="124"/>
      <c r="Z201" s="124"/>
    </row>
    <row r="202" spans="1:26" ht="24" customHeight="1">
      <c r="A202" s="584"/>
      <c r="B202" s="583"/>
      <c r="C202" s="135"/>
      <c r="D202" s="214" t="s">
        <v>1169</v>
      </c>
      <c r="E202" s="127" t="s">
        <v>227</v>
      </c>
      <c r="F202" s="550" t="s">
        <v>228</v>
      </c>
      <c r="G202" s="127" t="s">
        <v>229</v>
      </c>
      <c r="H202" s="127" t="s">
        <v>230</v>
      </c>
      <c r="I202" s="127" t="s">
        <v>231</v>
      </c>
      <c r="J202" s="54">
        <v>8310</v>
      </c>
      <c r="K202" s="54">
        <v>19529</v>
      </c>
      <c r="L202" s="127">
        <v>11109</v>
      </c>
      <c r="M202" s="544" t="s">
        <v>34</v>
      </c>
      <c r="N202" s="582">
        <v>4.71</v>
      </c>
      <c r="O202" s="547">
        <f>IF(N202&gt;0,1/N202*37.7*68.6,"")</f>
        <v>549.09129511677293</v>
      </c>
      <c r="P202" s="577">
        <v>4.88</v>
      </c>
      <c r="Q202" s="545" t="s">
        <v>35</v>
      </c>
      <c r="R202" s="127" t="s">
        <v>36</v>
      </c>
      <c r="S202" s="127" t="s">
        <v>232</v>
      </c>
      <c r="T202" s="127"/>
      <c r="U202" s="576"/>
      <c r="V202" s="213">
        <f>IF(X202&lt;95,"",X202)</f>
        <v>96</v>
      </c>
      <c r="W202" s="124"/>
      <c r="X202" s="126">
        <f>IFERROR(ROUNDDOWN(N202/P202*100,0),"")</f>
        <v>96</v>
      </c>
      <c r="Y202" s="124"/>
      <c r="Z202" s="124"/>
    </row>
    <row r="203" spans="1:26" ht="24" customHeight="1">
      <c r="A203" s="584"/>
      <c r="B203" s="583"/>
      <c r="C203" s="135"/>
      <c r="D203" s="214" t="s">
        <v>1169</v>
      </c>
      <c r="E203" s="127" t="s">
        <v>227</v>
      </c>
      <c r="F203" s="550" t="s">
        <v>228</v>
      </c>
      <c r="G203" s="127" t="s">
        <v>229</v>
      </c>
      <c r="H203" s="127" t="s">
        <v>230</v>
      </c>
      <c r="I203" s="127" t="s">
        <v>231</v>
      </c>
      <c r="J203" s="54">
        <v>8310</v>
      </c>
      <c r="K203" s="54">
        <v>19529</v>
      </c>
      <c r="L203" s="127">
        <v>11109</v>
      </c>
      <c r="M203" s="544" t="s">
        <v>34</v>
      </c>
      <c r="N203" s="582">
        <v>4.7</v>
      </c>
      <c r="O203" s="547">
        <f>IF(N203&gt;0,1/N203*37.7*68.6,"")</f>
        <v>550.25957446808513</v>
      </c>
      <c r="P203" s="577">
        <v>4.88</v>
      </c>
      <c r="Q203" s="545" t="s">
        <v>35</v>
      </c>
      <c r="R203" s="127" t="s">
        <v>36</v>
      </c>
      <c r="S203" s="127" t="s">
        <v>232</v>
      </c>
      <c r="T203" s="127"/>
      <c r="U203" s="576"/>
      <c r="V203" s="213">
        <f>IF(X203&lt;95,"",X203)</f>
        <v>96</v>
      </c>
      <c r="W203" s="124"/>
      <c r="X203" s="126">
        <f>IFERROR(ROUNDDOWN(N203/P203*100,0),"")</f>
        <v>96</v>
      </c>
      <c r="Y203" s="124"/>
      <c r="Z203" s="124"/>
    </row>
    <row r="204" spans="1:26" ht="24" customHeight="1">
      <c r="A204" s="584"/>
      <c r="B204" s="583"/>
      <c r="C204" s="135"/>
      <c r="D204" s="214" t="s">
        <v>1169</v>
      </c>
      <c r="E204" s="127" t="s">
        <v>227</v>
      </c>
      <c r="F204" s="550" t="s">
        <v>228</v>
      </c>
      <c r="G204" s="127" t="s">
        <v>229</v>
      </c>
      <c r="H204" s="127" t="s">
        <v>230</v>
      </c>
      <c r="I204" s="127" t="s">
        <v>231</v>
      </c>
      <c r="J204" s="54">
        <v>8310</v>
      </c>
      <c r="K204" s="54">
        <v>19529</v>
      </c>
      <c r="L204" s="127">
        <v>11109</v>
      </c>
      <c r="M204" s="544" t="s">
        <v>34</v>
      </c>
      <c r="N204" s="582">
        <v>4.6100000000000003</v>
      </c>
      <c r="O204" s="547">
        <f>IF(N204&gt;0,1/N204*37.7*68.6,"")</f>
        <v>561.00216919739694</v>
      </c>
      <c r="P204" s="577">
        <v>4.88</v>
      </c>
      <c r="Q204" s="545" t="s">
        <v>67</v>
      </c>
      <c r="R204" s="127" t="s">
        <v>36</v>
      </c>
      <c r="S204" s="127" t="s">
        <v>232</v>
      </c>
      <c r="T204" s="127"/>
      <c r="U204" s="576"/>
      <c r="V204" s="213" t="str">
        <f>IF(X204&lt;95,"",X204)</f>
        <v/>
      </c>
      <c r="W204" s="124"/>
      <c r="X204" s="126">
        <f>IFERROR(ROUNDDOWN(N204/P204*100,0),"")</f>
        <v>94</v>
      </c>
      <c r="Y204" s="124"/>
      <c r="Z204" s="124"/>
    </row>
    <row r="205" spans="1:26" ht="24" customHeight="1">
      <c r="A205" s="584"/>
      <c r="B205" s="583"/>
      <c r="C205" s="135"/>
      <c r="D205" s="214" t="s">
        <v>1169</v>
      </c>
      <c r="E205" s="127" t="s">
        <v>227</v>
      </c>
      <c r="F205" s="550" t="s">
        <v>228</v>
      </c>
      <c r="G205" s="127" t="s">
        <v>229</v>
      </c>
      <c r="H205" s="127" t="s">
        <v>230</v>
      </c>
      <c r="I205" s="127" t="s">
        <v>231</v>
      </c>
      <c r="J205" s="54">
        <v>8310</v>
      </c>
      <c r="K205" s="54">
        <v>19529</v>
      </c>
      <c r="L205" s="127">
        <v>11109</v>
      </c>
      <c r="M205" s="544" t="s">
        <v>34</v>
      </c>
      <c r="N205" s="582">
        <v>4.59</v>
      </c>
      <c r="O205" s="547">
        <f>IF(N205&gt;0,1/N205*37.7*68.6,"")</f>
        <v>563.44662309368186</v>
      </c>
      <c r="P205" s="577">
        <v>4.88</v>
      </c>
      <c r="Q205" s="545" t="s">
        <v>67</v>
      </c>
      <c r="R205" s="127" t="s">
        <v>36</v>
      </c>
      <c r="S205" s="127" t="s">
        <v>232</v>
      </c>
      <c r="T205" s="127"/>
      <c r="U205" s="576"/>
      <c r="V205" s="213" t="str">
        <f>IF(X205&lt;95,"",X205)</f>
        <v/>
      </c>
      <c r="W205" s="124"/>
      <c r="X205" s="126">
        <f>IFERROR(ROUNDDOWN(N205/P205*100,0),"")</f>
        <v>94</v>
      </c>
      <c r="Y205" s="124"/>
      <c r="Z205" s="124"/>
    </row>
    <row r="206" spans="1:26" ht="24" customHeight="1">
      <c r="A206" s="584"/>
      <c r="B206" s="583"/>
      <c r="C206" s="135"/>
      <c r="D206" s="214" t="s">
        <v>1169</v>
      </c>
      <c r="E206" s="127" t="s">
        <v>227</v>
      </c>
      <c r="F206" s="550" t="s">
        <v>228</v>
      </c>
      <c r="G206" s="127" t="s">
        <v>229</v>
      </c>
      <c r="H206" s="127" t="s">
        <v>230</v>
      </c>
      <c r="I206" s="127" t="s">
        <v>231</v>
      </c>
      <c r="J206" s="54">
        <v>8310</v>
      </c>
      <c r="K206" s="54">
        <v>19529</v>
      </c>
      <c r="L206" s="127">
        <v>11109</v>
      </c>
      <c r="M206" s="544" t="s">
        <v>34</v>
      </c>
      <c r="N206" s="582">
        <v>4.5199999999999996</v>
      </c>
      <c r="O206" s="547">
        <f>IF(N206&gt;0,1/N206*37.7*68.6,"")</f>
        <v>572.17256637168146</v>
      </c>
      <c r="P206" s="577">
        <v>4.88</v>
      </c>
      <c r="Q206" s="545" t="s">
        <v>35</v>
      </c>
      <c r="R206" s="127" t="s">
        <v>36</v>
      </c>
      <c r="S206" s="127" t="s">
        <v>232</v>
      </c>
      <c r="T206" s="127"/>
      <c r="U206" s="576"/>
      <c r="V206" s="213" t="str">
        <f>IF(X206&lt;95,"",X206)</f>
        <v/>
      </c>
      <c r="W206" s="124"/>
      <c r="X206" s="126">
        <f>IFERROR(ROUNDDOWN(N206/P206*100,0),"")</f>
        <v>92</v>
      </c>
      <c r="Y206" s="124"/>
      <c r="Z206" s="124"/>
    </row>
    <row r="207" spans="1:26" ht="24" customHeight="1">
      <c r="A207" s="584"/>
      <c r="B207" s="583"/>
      <c r="C207" s="135"/>
      <c r="D207" s="214" t="s">
        <v>1169</v>
      </c>
      <c r="E207" s="127" t="s">
        <v>227</v>
      </c>
      <c r="F207" s="550" t="s">
        <v>228</v>
      </c>
      <c r="G207" s="127" t="s">
        <v>229</v>
      </c>
      <c r="H207" s="127" t="s">
        <v>230</v>
      </c>
      <c r="I207" s="127" t="s">
        <v>231</v>
      </c>
      <c r="J207" s="54">
        <v>8310</v>
      </c>
      <c r="K207" s="54">
        <v>19529</v>
      </c>
      <c r="L207" s="127">
        <v>11109</v>
      </c>
      <c r="M207" s="544" t="s">
        <v>34</v>
      </c>
      <c r="N207" s="582">
        <v>4.51</v>
      </c>
      <c r="O207" s="547">
        <f>IF(N207&gt;0,1/N207*37.7*68.6,"")</f>
        <v>573.44124168514406</v>
      </c>
      <c r="P207" s="577">
        <v>4.88</v>
      </c>
      <c r="Q207" s="545" t="s">
        <v>35</v>
      </c>
      <c r="R207" s="127" t="s">
        <v>36</v>
      </c>
      <c r="S207" s="127" t="s">
        <v>232</v>
      </c>
      <c r="T207" s="127"/>
      <c r="U207" s="576"/>
      <c r="V207" s="213" t="str">
        <f>IF(X207&lt;95,"",X207)</f>
        <v/>
      </c>
      <c r="W207" s="124"/>
      <c r="X207" s="126">
        <f>IFERROR(ROUNDDOWN(N207/P207*100,0),"")</f>
        <v>92</v>
      </c>
      <c r="Y207" s="124"/>
      <c r="Z207" s="124"/>
    </row>
    <row r="208" spans="1:26" ht="24" customHeight="1">
      <c r="A208" s="584"/>
      <c r="B208" s="583"/>
      <c r="C208" s="135"/>
      <c r="D208" s="214" t="s">
        <v>1169</v>
      </c>
      <c r="E208" s="127" t="s">
        <v>227</v>
      </c>
      <c r="F208" s="550" t="s">
        <v>228</v>
      </c>
      <c r="G208" s="127" t="s">
        <v>229</v>
      </c>
      <c r="H208" s="127" t="s">
        <v>230</v>
      </c>
      <c r="I208" s="127" t="s">
        <v>231</v>
      </c>
      <c r="J208" s="54">
        <v>8310</v>
      </c>
      <c r="K208" s="54">
        <v>19529</v>
      </c>
      <c r="L208" s="127">
        <v>11109</v>
      </c>
      <c r="M208" s="544" t="s">
        <v>34</v>
      </c>
      <c r="N208" s="582">
        <v>4.43</v>
      </c>
      <c r="O208" s="547">
        <f>IF(N208&gt;0,1/N208*37.7*68.6,"")</f>
        <v>583.79683972911971</v>
      </c>
      <c r="P208" s="577">
        <v>4.88</v>
      </c>
      <c r="Q208" s="545" t="s">
        <v>67</v>
      </c>
      <c r="R208" s="127" t="s">
        <v>36</v>
      </c>
      <c r="S208" s="127" t="s">
        <v>232</v>
      </c>
      <c r="T208" s="127"/>
      <c r="U208" s="576"/>
      <c r="V208" s="213" t="str">
        <f>IF(X208&lt;95,"",X208)</f>
        <v/>
      </c>
      <c r="W208" s="124"/>
      <c r="X208" s="126">
        <f>IFERROR(ROUNDDOWN(N208/P208*100,0),"")</f>
        <v>90</v>
      </c>
      <c r="Y208" s="124"/>
      <c r="Z208" s="124"/>
    </row>
    <row r="209" spans="1:26" ht="24" customHeight="1">
      <c r="A209" s="584"/>
      <c r="B209" s="583"/>
      <c r="C209" s="135"/>
      <c r="D209" s="214" t="s">
        <v>1169</v>
      </c>
      <c r="E209" s="127" t="s">
        <v>227</v>
      </c>
      <c r="F209" s="550" t="s">
        <v>228</v>
      </c>
      <c r="G209" s="127" t="s">
        <v>229</v>
      </c>
      <c r="H209" s="127" t="s">
        <v>230</v>
      </c>
      <c r="I209" s="127" t="s">
        <v>231</v>
      </c>
      <c r="J209" s="54">
        <v>8310</v>
      </c>
      <c r="K209" s="54">
        <v>19529</v>
      </c>
      <c r="L209" s="127">
        <v>11109</v>
      </c>
      <c r="M209" s="544" t="s">
        <v>34</v>
      </c>
      <c r="N209" s="582">
        <v>4.41</v>
      </c>
      <c r="O209" s="547">
        <f>IF(N209&gt;0,1/N209*37.7*68.6,"")</f>
        <v>586.44444444444434</v>
      </c>
      <c r="P209" s="577">
        <v>4.88</v>
      </c>
      <c r="Q209" s="545" t="s">
        <v>67</v>
      </c>
      <c r="R209" s="127" t="s">
        <v>36</v>
      </c>
      <c r="S209" s="127" t="s">
        <v>232</v>
      </c>
      <c r="T209" s="127"/>
      <c r="U209" s="576"/>
      <c r="V209" s="213" t="str">
        <f>IF(X209&lt;95,"",X209)</f>
        <v/>
      </c>
      <c r="W209" s="124"/>
      <c r="X209" s="126">
        <f>IFERROR(ROUNDDOWN(N209/P209*100,0),"")</f>
        <v>90</v>
      </c>
      <c r="Y209" s="124"/>
      <c r="Z209" s="124"/>
    </row>
    <row r="210" spans="1:26" ht="24" customHeight="1">
      <c r="A210" s="584"/>
      <c r="B210" s="583"/>
      <c r="C210" s="135"/>
      <c r="D210" s="214" t="s">
        <v>1169</v>
      </c>
      <c r="E210" s="127" t="s">
        <v>227</v>
      </c>
      <c r="F210" s="550" t="s">
        <v>228</v>
      </c>
      <c r="G210" s="127" t="s">
        <v>229</v>
      </c>
      <c r="H210" s="127" t="s">
        <v>230</v>
      </c>
      <c r="I210" s="127" t="s">
        <v>231</v>
      </c>
      <c r="J210" s="54">
        <v>9193</v>
      </c>
      <c r="K210" s="54">
        <v>24147</v>
      </c>
      <c r="L210" s="127">
        <v>14844</v>
      </c>
      <c r="M210" s="544" t="s">
        <v>34</v>
      </c>
      <c r="N210" s="582">
        <v>3.95</v>
      </c>
      <c r="O210" s="547">
        <f>IF(N210&gt;0,1/N210*37.7*68.6,"")</f>
        <v>654.739240506329</v>
      </c>
      <c r="P210" s="577">
        <v>4.42</v>
      </c>
      <c r="Q210" s="545" t="s">
        <v>35</v>
      </c>
      <c r="R210" s="127" t="s">
        <v>36</v>
      </c>
      <c r="S210" s="127" t="s">
        <v>232</v>
      </c>
      <c r="T210" s="127"/>
      <c r="U210" s="576"/>
      <c r="V210" s="213" t="str">
        <f>IF(X210&lt;95,"",X210)</f>
        <v/>
      </c>
      <c r="W210" s="124"/>
      <c r="X210" s="126">
        <f>IFERROR(ROUNDDOWN(N210/P210*100,0),"")</f>
        <v>89</v>
      </c>
      <c r="Y210" s="124"/>
      <c r="Z210" s="124"/>
    </row>
    <row r="211" spans="1:26" ht="24" customHeight="1">
      <c r="A211" s="584"/>
      <c r="B211" s="583"/>
      <c r="C211" s="135"/>
      <c r="D211" s="214" t="s">
        <v>1169</v>
      </c>
      <c r="E211" s="127" t="s">
        <v>227</v>
      </c>
      <c r="F211" s="550" t="s">
        <v>228</v>
      </c>
      <c r="G211" s="127" t="s">
        <v>229</v>
      </c>
      <c r="H211" s="127" t="s">
        <v>230</v>
      </c>
      <c r="I211" s="127" t="s">
        <v>231</v>
      </c>
      <c r="J211" s="54">
        <v>9193</v>
      </c>
      <c r="K211" s="54">
        <v>24147</v>
      </c>
      <c r="L211" s="127">
        <v>14844</v>
      </c>
      <c r="M211" s="544" t="s">
        <v>34</v>
      </c>
      <c r="N211" s="582">
        <v>3.93</v>
      </c>
      <c r="O211" s="547">
        <f>IF(N211&gt;0,1/N211*37.7*68.6,"")</f>
        <v>658.0712468193384</v>
      </c>
      <c r="P211" s="577">
        <v>4.42</v>
      </c>
      <c r="Q211" s="545" t="s">
        <v>35</v>
      </c>
      <c r="R211" s="127" t="s">
        <v>36</v>
      </c>
      <c r="S211" s="127" t="s">
        <v>232</v>
      </c>
      <c r="T211" s="127"/>
      <c r="U211" s="576"/>
      <c r="V211" s="213" t="str">
        <f>IF(X211&lt;95,"",X211)</f>
        <v/>
      </c>
      <c r="W211" s="124"/>
      <c r="X211" s="126">
        <f>IFERROR(ROUNDDOWN(N211/P211*100,0),"")</f>
        <v>88</v>
      </c>
      <c r="Y211" s="124"/>
      <c r="Z211" s="124"/>
    </row>
    <row r="212" spans="1:26" ht="24" customHeight="1">
      <c r="A212" s="584"/>
      <c r="B212" s="583"/>
      <c r="C212" s="135"/>
      <c r="D212" s="214" t="s">
        <v>1169</v>
      </c>
      <c r="E212" s="127" t="s">
        <v>227</v>
      </c>
      <c r="F212" s="550" t="s">
        <v>228</v>
      </c>
      <c r="G212" s="127" t="s">
        <v>229</v>
      </c>
      <c r="H212" s="127" t="s">
        <v>230</v>
      </c>
      <c r="I212" s="127" t="s">
        <v>231</v>
      </c>
      <c r="J212" s="54">
        <v>9193</v>
      </c>
      <c r="K212" s="54">
        <v>24147</v>
      </c>
      <c r="L212" s="127">
        <v>14844</v>
      </c>
      <c r="M212" s="544" t="s">
        <v>34</v>
      </c>
      <c r="N212" s="582">
        <v>3.89</v>
      </c>
      <c r="O212" s="547">
        <f>IF(N212&gt;0,1/N212*37.7*68.6,"")</f>
        <v>664.83804627249344</v>
      </c>
      <c r="P212" s="577">
        <v>4.42</v>
      </c>
      <c r="Q212" s="545" t="s">
        <v>67</v>
      </c>
      <c r="R212" s="127" t="s">
        <v>36</v>
      </c>
      <c r="S212" s="127" t="s">
        <v>232</v>
      </c>
      <c r="T212" s="127"/>
      <c r="U212" s="576"/>
      <c r="V212" s="213" t="str">
        <f>IF(X212&lt;95,"",X212)</f>
        <v/>
      </c>
      <c r="W212" s="124"/>
      <c r="X212" s="126">
        <f>IFERROR(ROUNDDOWN(N212/P212*100,0),"")</f>
        <v>88</v>
      </c>
      <c r="Y212" s="124"/>
      <c r="Z212" s="124"/>
    </row>
    <row r="213" spans="1:26" ht="24" customHeight="1">
      <c r="A213" s="584"/>
      <c r="B213" s="583"/>
      <c r="C213" s="135"/>
      <c r="D213" s="214" t="s">
        <v>1169</v>
      </c>
      <c r="E213" s="127" t="s">
        <v>227</v>
      </c>
      <c r="F213" s="550" t="s">
        <v>228</v>
      </c>
      <c r="G213" s="127" t="s">
        <v>229</v>
      </c>
      <c r="H213" s="127" t="s">
        <v>230</v>
      </c>
      <c r="I213" s="127" t="s">
        <v>231</v>
      </c>
      <c r="J213" s="54">
        <v>9193</v>
      </c>
      <c r="K213" s="54">
        <v>24147</v>
      </c>
      <c r="L213" s="127">
        <v>14844</v>
      </c>
      <c r="M213" s="544" t="s">
        <v>34</v>
      </c>
      <c r="N213" s="582">
        <v>3.88</v>
      </c>
      <c r="O213" s="547">
        <f>IF(N213&gt;0,1/N213*37.7*68.6,"")</f>
        <v>666.55154639175259</v>
      </c>
      <c r="P213" s="577">
        <v>4.42</v>
      </c>
      <c r="Q213" s="545" t="s">
        <v>67</v>
      </c>
      <c r="R213" s="127" t="s">
        <v>36</v>
      </c>
      <c r="S213" s="127" t="s">
        <v>232</v>
      </c>
      <c r="T213" s="127"/>
      <c r="U213" s="576"/>
      <c r="V213" s="213" t="str">
        <f>IF(X213&lt;95,"",X213)</f>
        <v/>
      </c>
      <c r="W213" s="124"/>
      <c r="X213" s="126">
        <f>IFERROR(ROUNDDOWN(N213/P213*100,0),"")</f>
        <v>87</v>
      </c>
      <c r="Y213" s="124"/>
      <c r="Z213" s="124"/>
    </row>
    <row r="214" spans="1:26" ht="24" customHeight="1">
      <c r="A214" s="581"/>
      <c r="B214" s="580"/>
      <c r="C214" s="132"/>
      <c r="D214" s="214" t="s">
        <v>1168</v>
      </c>
      <c r="E214" s="127" t="s">
        <v>163</v>
      </c>
      <c r="F214" s="550">
        <v>5.1929999999999996</v>
      </c>
      <c r="G214" s="127" t="s">
        <v>172</v>
      </c>
      <c r="H214" s="127" t="s">
        <v>173</v>
      </c>
      <c r="I214" s="127" t="s">
        <v>231</v>
      </c>
      <c r="J214" s="54">
        <v>8310</v>
      </c>
      <c r="K214" s="54">
        <v>19529</v>
      </c>
      <c r="L214" s="127">
        <v>11109</v>
      </c>
      <c r="M214" s="544" t="s">
        <v>34</v>
      </c>
      <c r="N214" s="579">
        <v>4.63</v>
      </c>
      <c r="O214" s="578">
        <f>IF(N214&gt;0,1/N214*37.7*68.6,"")</f>
        <v>558.57883369330455</v>
      </c>
      <c r="P214" s="577">
        <v>4.88</v>
      </c>
      <c r="Q214" s="545" t="s">
        <v>67</v>
      </c>
      <c r="R214" s="127" t="s">
        <v>36</v>
      </c>
      <c r="S214" s="127" t="s">
        <v>232</v>
      </c>
      <c r="T214" s="127"/>
      <c r="U214" s="576"/>
      <c r="V214" s="213" t="str">
        <f>IF(X214&lt;95,"",X214)</f>
        <v/>
      </c>
      <c r="W214" s="124"/>
      <c r="X214" s="126">
        <f>IFERROR(ROUNDDOWN(N214/P214*100,0),"")</f>
        <v>94</v>
      </c>
      <c r="Y214" s="124"/>
      <c r="Z214" s="124"/>
    </row>
    <row r="215" spans="1:26" s="124" customFormat="1" ht="24" customHeight="1">
      <c r="A215" s="575" t="s">
        <v>1167</v>
      </c>
      <c r="B215" s="574"/>
      <c r="C215" s="573" t="s">
        <v>1166</v>
      </c>
      <c r="D215" s="551" t="s">
        <v>1165</v>
      </c>
      <c r="E215" s="559" t="s">
        <v>1164</v>
      </c>
      <c r="F215" s="560">
        <v>7.6970000000000001</v>
      </c>
      <c r="G215" s="560">
        <v>1428</v>
      </c>
      <c r="H215" s="560">
        <v>263</v>
      </c>
      <c r="I215" s="559" t="s">
        <v>322</v>
      </c>
      <c r="J215" s="560">
        <v>8310</v>
      </c>
      <c r="K215" s="544">
        <v>19529</v>
      </c>
      <c r="L215" s="544">
        <v>11109</v>
      </c>
      <c r="M215" s="544" t="s">
        <v>1089</v>
      </c>
      <c r="N215" s="567">
        <v>5.03</v>
      </c>
      <c r="O215" s="547">
        <f>IF(N215&gt;0,1/N215*37.7*68.6,"")</f>
        <v>514.15904572564602</v>
      </c>
      <c r="P215" s="565">
        <v>4.88</v>
      </c>
      <c r="Q215" s="545" t="s">
        <v>315</v>
      </c>
      <c r="R215" s="544" t="s">
        <v>318</v>
      </c>
      <c r="S215" s="544" t="s">
        <v>1088</v>
      </c>
      <c r="T215" s="544" t="s">
        <v>1063</v>
      </c>
      <c r="U215" s="543" t="s">
        <v>1063</v>
      </c>
      <c r="V215" s="213">
        <f>IF(X215&lt;95,"",X215)</f>
        <v>103</v>
      </c>
      <c r="X215" s="126">
        <f>IFERROR(ROUNDDOWN(N215/P215*100,0),"")</f>
        <v>103</v>
      </c>
    </row>
    <row r="216" spans="1:26" s="124" customFormat="1" ht="54.75" customHeight="1">
      <c r="A216" s="557"/>
      <c r="B216" s="556"/>
      <c r="C216" s="572"/>
      <c r="D216" s="551" t="s">
        <v>1163</v>
      </c>
      <c r="E216" s="559" t="s">
        <v>1154</v>
      </c>
      <c r="F216" s="560">
        <v>7.6970000000000001</v>
      </c>
      <c r="G216" s="560">
        <v>1428</v>
      </c>
      <c r="H216" s="560">
        <v>263</v>
      </c>
      <c r="I216" s="559" t="s">
        <v>322</v>
      </c>
      <c r="J216" s="560">
        <v>9193</v>
      </c>
      <c r="K216" s="544">
        <v>24147</v>
      </c>
      <c r="L216" s="544">
        <v>14844</v>
      </c>
      <c r="M216" s="544" t="s">
        <v>1089</v>
      </c>
      <c r="N216" s="567">
        <v>4.3600000000000003</v>
      </c>
      <c r="O216" s="547">
        <f>IF(N216&gt;0,1/N216*37.7*68.6,"")</f>
        <v>593.16972477064223</v>
      </c>
      <c r="P216" s="565">
        <v>4.42</v>
      </c>
      <c r="Q216" s="545" t="s">
        <v>315</v>
      </c>
      <c r="R216" s="544" t="s">
        <v>318</v>
      </c>
      <c r="S216" s="544" t="s">
        <v>1096</v>
      </c>
      <c r="T216" s="571" t="s">
        <v>1157</v>
      </c>
      <c r="U216" s="543" t="s">
        <v>1063</v>
      </c>
      <c r="V216" s="213">
        <f>IF(X216&lt;95,"",X216)</f>
        <v>98</v>
      </c>
      <c r="X216" s="126">
        <f>IFERROR(ROUNDDOWN(N216/P216*100,0),"")</f>
        <v>98</v>
      </c>
    </row>
    <row r="217" spans="1:26" s="124" customFormat="1" ht="54.75" customHeight="1">
      <c r="A217" s="557"/>
      <c r="B217" s="556"/>
      <c r="C217" s="572"/>
      <c r="D217" s="551" t="s">
        <v>1162</v>
      </c>
      <c r="E217" s="559" t="s">
        <v>1154</v>
      </c>
      <c r="F217" s="560">
        <v>7.6970000000000001</v>
      </c>
      <c r="G217" s="560">
        <v>1428</v>
      </c>
      <c r="H217" s="560">
        <v>263</v>
      </c>
      <c r="I217" s="559" t="s">
        <v>322</v>
      </c>
      <c r="J217" s="560">
        <v>9193</v>
      </c>
      <c r="K217" s="544">
        <v>24147</v>
      </c>
      <c r="L217" s="544">
        <v>14844</v>
      </c>
      <c r="M217" s="544" t="s">
        <v>1089</v>
      </c>
      <c r="N217" s="567">
        <v>4.26</v>
      </c>
      <c r="O217" s="547">
        <f>IF(N217&gt;0,1/N217*37.7*68.6,"")</f>
        <v>607.09389671361509</v>
      </c>
      <c r="P217" s="565">
        <v>4.42</v>
      </c>
      <c r="Q217" s="545" t="s">
        <v>315</v>
      </c>
      <c r="R217" s="544" t="s">
        <v>318</v>
      </c>
      <c r="S217" s="544" t="s">
        <v>1096</v>
      </c>
      <c r="T217" s="571" t="s">
        <v>1156</v>
      </c>
      <c r="U217" s="543" t="s">
        <v>1063</v>
      </c>
      <c r="V217" s="213">
        <f>IF(X217&lt;95,"",X217)</f>
        <v>96</v>
      </c>
      <c r="X217" s="126">
        <f>IFERROR(ROUNDDOWN(N217/P217*100,0),"")</f>
        <v>96</v>
      </c>
    </row>
    <row r="218" spans="1:26" s="124" customFormat="1" ht="22.5" customHeight="1">
      <c r="A218" s="557"/>
      <c r="B218" s="556"/>
      <c r="C218" s="572"/>
      <c r="D218" s="551" t="s">
        <v>1162</v>
      </c>
      <c r="E218" s="559" t="s">
        <v>1154</v>
      </c>
      <c r="F218" s="560">
        <v>7.6970000000000001</v>
      </c>
      <c r="G218" s="560">
        <v>1428</v>
      </c>
      <c r="H218" s="560">
        <v>263</v>
      </c>
      <c r="I218" s="559" t="s">
        <v>322</v>
      </c>
      <c r="J218" s="560">
        <v>9193</v>
      </c>
      <c r="K218" s="544">
        <v>24147</v>
      </c>
      <c r="L218" s="544">
        <v>14844</v>
      </c>
      <c r="M218" s="544" t="s">
        <v>1089</v>
      </c>
      <c r="N218" s="567">
        <v>4.26</v>
      </c>
      <c r="O218" s="547">
        <f>IF(N218&gt;0,1/N218*37.7*68.6,"")</f>
        <v>607.09389671361509</v>
      </c>
      <c r="P218" s="565">
        <v>4.42</v>
      </c>
      <c r="Q218" s="545" t="s">
        <v>315</v>
      </c>
      <c r="R218" s="544" t="s">
        <v>318</v>
      </c>
      <c r="S218" s="544" t="s">
        <v>1096</v>
      </c>
      <c r="T218" s="571" t="s">
        <v>1152</v>
      </c>
      <c r="U218" s="543" t="s">
        <v>1063</v>
      </c>
      <c r="V218" s="213">
        <f>IF(X218&lt;95,"",X218)</f>
        <v>96</v>
      </c>
      <c r="X218" s="126">
        <f>IFERROR(ROUNDDOWN(N218/P218*100,0),"")</f>
        <v>96</v>
      </c>
    </row>
    <row r="219" spans="1:26" s="124" customFormat="1" ht="24" customHeight="1">
      <c r="A219" s="557"/>
      <c r="B219" s="556"/>
      <c r="C219" s="572"/>
      <c r="D219" s="551" t="s">
        <v>1161</v>
      </c>
      <c r="E219" s="559" t="s">
        <v>1154</v>
      </c>
      <c r="F219" s="560">
        <v>7.6970000000000001</v>
      </c>
      <c r="G219" s="560">
        <v>1428</v>
      </c>
      <c r="H219" s="560">
        <v>263</v>
      </c>
      <c r="I219" s="559" t="s">
        <v>322</v>
      </c>
      <c r="J219" s="560">
        <v>9193</v>
      </c>
      <c r="K219" s="544">
        <v>24147</v>
      </c>
      <c r="L219" s="544">
        <v>14844</v>
      </c>
      <c r="M219" s="544" t="s">
        <v>1089</v>
      </c>
      <c r="N219" s="567">
        <v>4.4400000000000004</v>
      </c>
      <c r="O219" s="547">
        <f>IF(N219&gt;0,1/N219*37.7*68.6,"")</f>
        <v>582.4819819819819</v>
      </c>
      <c r="P219" s="565">
        <v>4.42</v>
      </c>
      <c r="Q219" s="545" t="s">
        <v>315</v>
      </c>
      <c r="R219" s="544" t="s">
        <v>318</v>
      </c>
      <c r="S219" s="544" t="s">
        <v>1099</v>
      </c>
      <c r="T219" s="571" t="s">
        <v>1091</v>
      </c>
      <c r="U219" s="543" t="s">
        <v>1063</v>
      </c>
      <c r="V219" s="213">
        <f>IF(X219&lt;95,"",X219)</f>
        <v>100</v>
      </c>
      <c r="X219" s="126">
        <f>IFERROR(ROUNDDOWN(N219/P219*100,0),"")</f>
        <v>100</v>
      </c>
    </row>
    <row r="220" spans="1:26" s="124" customFormat="1" ht="24" customHeight="1">
      <c r="A220" s="557"/>
      <c r="B220" s="556"/>
      <c r="C220" s="572"/>
      <c r="D220" s="551" t="s">
        <v>1161</v>
      </c>
      <c r="E220" s="559" t="s">
        <v>1154</v>
      </c>
      <c r="F220" s="560">
        <v>7.6970000000000001</v>
      </c>
      <c r="G220" s="560">
        <v>1428</v>
      </c>
      <c r="H220" s="560">
        <v>263</v>
      </c>
      <c r="I220" s="559" t="s">
        <v>322</v>
      </c>
      <c r="J220" s="560">
        <v>9193</v>
      </c>
      <c r="K220" s="544">
        <v>24147</v>
      </c>
      <c r="L220" s="544">
        <v>14844</v>
      </c>
      <c r="M220" s="544" t="s">
        <v>1089</v>
      </c>
      <c r="N220" s="567">
        <v>4.34</v>
      </c>
      <c r="O220" s="547">
        <f>IF(N220&gt;0,1/N220*37.7*68.6,"")</f>
        <v>595.90322580645159</v>
      </c>
      <c r="P220" s="565">
        <v>4.42</v>
      </c>
      <c r="Q220" s="545" t="s">
        <v>315</v>
      </c>
      <c r="R220" s="544" t="s">
        <v>318</v>
      </c>
      <c r="S220" s="544" t="s">
        <v>1160</v>
      </c>
      <c r="T220" s="571" t="s">
        <v>1159</v>
      </c>
      <c r="U220" s="543" t="s">
        <v>1063</v>
      </c>
      <c r="V220" s="213">
        <f>IF(X220&lt;95,"",X220)</f>
        <v>98</v>
      </c>
      <c r="X220" s="126">
        <f>IFERROR(ROUNDDOWN(N220/P220*100,0),"")</f>
        <v>98</v>
      </c>
    </row>
    <row r="221" spans="1:26" s="124" customFormat="1" ht="52.5" customHeight="1">
      <c r="A221" s="557"/>
      <c r="B221" s="556"/>
      <c r="C221" s="572"/>
      <c r="D221" s="551" t="s">
        <v>1158</v>
      </c>
      <c r="E221" s="559" t="s">
        <v>1154</v>
      </c>
      <c r="F221" s="560">
        <v>7.6970000000000001</v>
      </c>
      <c r="G221" s="560">
        <v>1428</v>
      </c>
      <c r="H221" s="560">
        <v>263</v>
      </c>
      <c r="I221" s="559" t="s">
        <v>322</v>
      </c>
      <c r="J221" s="560">
        <v>9193</v>
      </c>
      <c r="K221" s="544">
        <v>24147</v>
      </c>
      <c r="L221" s="544">
        <v>14844</v>
      </c>
      <c r="M221" s="544" t="s">
        <v>1089</v>
      </c>
      <c r="N221" s="567">
        <v>4.4400000000000004</v>
      </c>
      <c r="O221" s="547">
        <f>IF(N221&gt;0,1/N221*37.7*68.6,"")</f>
        <v>582.4819819819819</v>
      </c>
      <c r="P221" s="565">
        <v>4.42</v>
      </c>
      <c r="Q221" s="545" t="s">
        <v>315</v>
      </c>
      <c r="R221" s="544" t="s">
        <v>318</v>
      </c>
      <c r="S221" s="544" t="s">
        <v>1099</v>
      </c>
      <c r="T221" s="571" t="s">
        <v>1157</v>
      </c>
      <c r="U221" s="543" t="s">
        <v>1063</v>
      </c>
      <c r="V221" s="213">
        <f>IF(X221&lt;95,"",X221)</f>
        <v>100</v>
      </c>
      <c r="X221" s="126">
        <f>IFERROR(ROUNDDOWN(N221/P221*100,0),"")</f>
        <v>100</v>
      </c>
    </row>
    <row r="222" spans="1:26" s="124" customFormat="1" ht="52.5" customHeight="1">
      <c r="A222" s="557"/>
      <c r="B222" s="556"/>
      <c r="C222" s="572"/>
      <c r="D222" s="551" t="s">
        <v>1158</v>
      </c>
      <c r="E222" s="559" t="s">
        <v>1154</v>
      </c>
      <c r="F222" s="560">
        <v>7.6970000000000001</v>
      </c>
      <c r="G222" s="560">
        <v>1428</v>
      </c>
      <c r="H222" s="560">
        <v>263</v>
      </c>
      <c r="I222" s="559" t="s">
        <v>322</v>
      </c>
      <c r="J222" s="560">
        <v>9193</v>
      </c>
      <c r="K222" s="544">
        <v>24147</v>
      </c>
      <c r="L222" s="544">
        <v>14844</v>
      </c>
      <c r="M222" s="544" t="s">
        <v>1089</v>
      </c>
      <c r="N222" s="567">
        <v>4.34</v>
      </c>
      <c r="O222" s="547">
        <f>IF(N222&gt;0,1/N222*37.7*68.6,"")</f>
        <v>595.90322580645159</v>
      </c>
      <c r="P222" s="565">
        <v>4.42</v>
      </c>
      <c r="Q222" s="545" t="s">
        <v>315</v>
      </c>
      <c r="R222" s="544" t="s">
        <v>318</v>
      </c>
      <c r="S222" s="544" t="s">
        <v>1099</v>
      </c>
      <c r="T222" s="571" t="s">
        <v>1156</v>
      </c>
      <c r="U222" s="543" t="s">
        <v>1063</v>
      </c>
      <c r="V222" s="213">
        <f>IF(X222&lt;95,"",X222)</f>
        <v>98</v>
      </c>
      <c r="X222" s="126">
        <f>IFERROR(ROUNDDOWN(N222/P222*100,0),"")</f>
        <v>98</v>
      </c>
    </row>
    <row r="223" spans="1:26" s="124" customFormat="1" ht="24" customHeight="1">
      <c r="A223" s="557"/>
      <c r="B223" s="556"/>
      <c r="C223" s="572"/>
      <c r="D223" s="551" t="s">
        <v>1158</v>
      </c>
      <c r="E223" s="559" t="s">
        <v>1154</v>
      </c>
      <c r="F223" s="560">
        <v>7.6970000000000001</v>
      </c>
      <c r="G223" s="560">
        <v>1428</v>
      </c>
      <c r="H223" s="560">
        <v>263</v>
      </c>
      <c r="I223" s="559" t="s">
        <v>322</v>
      </c>
      <c r="J223" s="560">
        <v>9193</v>
      </c>
      <c r="K223" s="544">
        <v>24147</v>
      </c>
      <c r="L223" s="544">
        <v>14844</v>
      </c>
      <c r="M223" s="544" t="s">
        <v>1089</v>
      </c>
      <c r="N223" s="567">
        <v>4.34</v>
      </c>
      <c r="O223" s="547">
        <f>IF(N223&gt;0,1/N223*37.7*68.6,"")</f>
        <v>595.90322580645159</v>
      </c>
      <c r="P223" s="565">
        <v>4.42</v>
      </c>
      <c r="Q223" s="545" t="s">
        <v>315</v>
      </c>
      <c r="R223" s="544" t="s">
        <v>318</v>
      </c>
      <c r="S223" s="544" t="s">
        <v>1099</v>
      </c>
      <c r="T223" s="571" t="s">
        <v>1152</v>
      </c>
      <c r="U223" s="543" t="s">
        <v>1063</v>
      </c>
      <c r="V223" s="213">
        <f>IF(X223&lt;95,"",X223)</f>
        <v>98</v>
      </c>
      <c r="X223" s="126">
        <f>IFERROR(ROUNDDOWN(N223/P223*100,0),"")</f>
        <v>98</v>
      </c>
    </row>
    <row r="224" spans="1:26" s="124" customFormat="1" ht="54.75" customHeight="1">
      <c r="A224" s="557"/>
      <c r="B224" s="556"/>
      <c r="C224" s="572"/>
      <c r="D224" s="551" t="s">
        <v>1155</v>
      </c>
      <c r="E224" s="559" t="s">
        <v>1154</v>
      </c>
      <c r="F224" s="560">
        <v>7.6970000000000001</v>
      </c>
      <c r="G224" s="560">
        <v>1428</v>
      </c>
      <c r="H224" s="560">
        <v>263</v>
      </c>
      <c r="I224" s="559" t="s">
        <v>322</v>
      </c>
      <c r="J224" s="560">
        <v>9193</v>
      </c>
      <c r="K224" s="544">
        <v>24147</v>
      </c>
      <c r="L224" s="544">
        <v>14844</v>
      </c>
      <c r="M224" s="544" t="s">
        <v>1089</v>
      </c>
      <c r="N224" s="567">
        <v>4.4400000000000004</v>
      </c>
      <c r="O224" s="547">
        <f>IF(N224&gt;0,1/N224*37.7*68.6,"")</f>
        <v>582.4819819819819</v>
      </c>
      <c r="P224" s="565">
        <v>4.42</v>
      </c>
      <c r="Q224" s="545" t="s">
        <v>315</v>
      </c>
      <c r="R224" s="544" t="s">
        <v>318</v>
      </c>
      <c r="S224" s="544" t="s">
        <v>1153</v>
      </c>
      <c r="T224" s="571" t="s">
        <v>1157</v>
      </c>
      <c r="U224" s="543" t="s">
        <v>1063</v>
      </c>
      <c r="V224" s="213">
        <f>IF(X224&lt;95,"",X224)</f>
        <v>100</v>
      </c>
      <c r="X224" s="126">
        <f>IFERROR(ROUNDDOWN(N224/P224*100,0),"")</f>
        <v>100</v>
      </c>
    </row>
    <row r="225" spans="1:24" s="124" customFormat="1" ht="54.75" customHeight="1">
      <c r="A225" s="557"/>
      <c r="B225" s="556"/>
      <c r="C225" s="572"/>
      <c r="D225" s="551" t="s">
        <v>1155</v>
      </c>
      <c r="E225" s="559" t="s">
        <v>1154</v>
      </c>
      <c r="F225" s="560">
        <v>7.6970000000000001</v>
      </c>
      <c r="G225" s="560">
        <v>1428</v>
      </c>
      <c r="H225" s="560">
        <v>263</v>
      </c>
      <c r="I225" s="559" t="s">
        <v>322</v>
      </c>
      <c r="J225" s="560">
        <v>9193</v>
      </c>
      <c r="K225" s="544">
        <v>24147</v>
      </c>
      <c r="L225" s="544">
        <v>14844</v>
      </c>
      <c r="M225" s="544" t="s">
        <v>1089</v>
      </c>
      <c r="N225" s="567">
        <v>4.34</v>
      </c>
      <c r="O225" s="547">
        <f>IF(N225&gt;0,1/N225*37.7*68.6,"")</f>
        <v>595.90322580645159</v>
      </c>
      <c r="P225" s="565">
        <v>4.42</v>
      </c>
      <c r="Q225" s="545" t="s">
        <v>315</v>
      </c>
      <c r="R225" s="544" t="s">
        <v>318</v>
      </c>
      <c r="S225" s="544" t="s">
        <v>1153</v>
      </c>
      <c r="T225" s="571" t="s">
        <v>1156</v>
      </c>
      <c r="U225" s="543" t="s">
        <v>1063</v>
      </c>
      <c r="V225" s="213">
        <f>IF(X225&lt;95,"",X225)</f>
        <v>98</v>
      </c>
      <c r="X225" s="126">
        <f>IFERROR(ROUNDDOWN(N225/P225*100,0),"")</f>
        <v>98</v>
      </c>
    </row>
    <row r="226" spans="1:24" s="124" customFormat="1" ht="24" customHeight="1">
      <c r="A226" s="557"/>
      <c r="B226" s="556"/>
      <c r="C226" s="572"/>
      <c r="D226" s="551" t="s">
        <v>1155</v>
      </c>
      <c r="E226" s="559" t="s">
        <v>1154</v>
      </c>
      <c r="F226" s="560">
        <v>7.6970000000000001</v>
      </c>
      <c r="G226" s="560">
        <v>1428</v>
      </c>
      <c r="H226" s="560">
        <v>263</v>
      </c>
      <c r="I226" s="559" t="s">
        <v>322</v>
      </c>
      <c r="J226" s="560">
        <v>9193</v>
      </c>
      <c r="K226" s="544">
        <v>24147</v>
      </c>
      <c r="L226" s="544">
        <v>14844</v>
      </c>
      <c r="M226" s="544" t="s">
        <v>1089</v>
      </c>
      <c r="N226" s="567">
        <v>4.34</v>
      </c>
      <c r="O226" s="547">
        <f>IF(N226&gt;0,1/N226*37.7*68.6,"")</f>
        <v>595.90322580645159</v>
      </c>
      <c r="P226" s="565">
        <v>4.42</v>
      </c>
      <c r="Q226" s="545" t="s">
        <v>315</v>
      </c>
      <c r="R226" s="544" t="s">
        <v>318</v>
      </c>
      <c r="S226" s="544" t="s">
        <v>1153</v>
      </c>
      <c r="T226" s="571" t="s">
        <v>1152</v>
      </c>
      <c r="U226" s="543" t="s">
        <v>1063</v>
      </c>
      <c r="V226" s="213">
        <f>IF(X226&lt;95,"",X226)</f>
        <v>98</v>
      </c>
      <c r="X226" s="126">
        <f>IFERROR(ROUNDDOWN(N226/P226*100,0),"")</f>
        <v>98</v>
      </c>
    </row>
    <row r="227" spans="1:24" s="124" customFormat="1" ht="24" customHeight="1">
      <c r="A227" s="570"/>
      <c r="B227" s="569"/>
      <c r="C227" s="555"/>
      <c r="D227" s="551" t="s">
        <v>1151</v>
      </c>
      <c r="E227" s="559" t="s">
        <v>313</v>
      </c>
      <c r="F227" s="560">
        <v>10.836</v>
      </c>
      <c r="G227" s="559">
        <v>1750</v>
      </c>
      <c r="H227" s="560">
        <v>265</v>
      </c>
      <c r="I227" s="559" t="s">
        <v>329</v>
      </c>
      <c r="J227" s="560">
        <v>8310</v>
      </c>
      <c r="K227" s="544">
        <v>19529</v>
      </c>
      <c r="L227" s="544">
        <v>11109</v>
      </c>
      <c r="M227" s="544" t="s">
        <v>1089</v>
      </c>
      <c r="N227" s="567">
        <v>5.26</v>
      </c>
      <c r="O227" s="547">
        <f>IF(N227&gt;0,1/N227*37.7*68.6,"")</f>
        <v>491.67680608365021</v>
      </c>
      <c r="P227" s="565">
        <v>4.88</v>
      </c>
      <c r="Q227" s="545" t="s">
        <v>1092</v>
      </c>
      <c r="R227" s="544" t="s">
        <v>318</v>
      </c>
      <c r="S227" s="544" t="s">
        <v>1099</v>
      </c>
      <c r="T227" s="544" t="s">
        <v>1063</v>
      </c>
      <c r="U227" s="563" t="s">
        <v>1063</v>
      </c>
      <c r="V227" s="213">
        <f>IF(X227&lt;95,"",X227)</f>
        <v>107</v>
      </c>
      <c r="X227" s="126">
        <f>IFERROR(ROUNDDOWN(N227/P227*100,0),"")</f>
        <v>107</v>
      </c>
    </row>
    <row r="228" spans="1:24" s="124" customFormat="1" ht="24" customHeight="1">
      <c r="A228" s="570"/>
      <c r="B228" s="569"/>
      <c r="C228" s="562"/>
      <c r="D228" s="551" t="s">
        <v>1150</v>
      </c>
      <c r="E228" s="559" t="s">
        <v>313</v>
      </c>
      <c r="F228" s="560">
        <v>10.836</v>
      </c>
      <c r="G228" s="559">
        <v>1750</v>
      </c>
      <c r="H228" s="560">
        <v>265</v>
      </c>
      <c r="I228" s="559" t="s">
        <v>329</v>
      </c>
      <c r="J228" s="560">
        <v>8310</v>
      </c>
      <c r="K228" s="544">
        <v>19529</v>
      </c>
      <c r="L228" s="544">
        <v>11109</v>
      </c>
      <c r="M228" s="544" t="s">
        <v>1089</v>
      </c>
      <c r="N228" s="567">
        <v>5.0999999999999996</v>
      </c>
      <c r="O228" s="547">
        <f>IF(N228&gt;0,1/N228*37.7*68.6,"")</f>
        <v>507.10196078431375</v>
      </c>
      <c r="P228" s="565">
        <v>4.88</v>
      </c>
      <c r="Q228" s="545" t="s">
        <v>315</v>
      </c>
      <c r="R228" s="544" t="s">
        <v>318</v>
      </c>
      <c r="S228" s="544" t="s">
        <v>1099</v>
      </c>
      <c r="T228" s="544" t="s">
        <v>1063</v>
      </c>
      <c r="U228" s="563" t="s">
        <v>1063</v>
      </c>
      <c r="V228" s="213">
        <f>IF(X228&lt;95,"",X228)</f>
        <v>104</v>
      </c>
      <c r="X228" s="126">
        <f>IFERROR(ROUNDDOWN(N228/P228*100,0),"")</f>
        <v>104</v>
      </c>
    </row>
    <row r="229" spans="1:24" s="124" customFormat="1" ht="24" customHeight="1">
      <c r="A229" s="568"/>
      <c r="B229" s="534"/>
      <c r="C229" s="562"/>
      <c r="D229" s="551" t="s">
        <v>1148</v>
      </c>
      <c r="E229" s="559" t="s">
        <v>313</v>
      </c>
      <c r="F229" s="560">
        <v>10.836</v>
      </c>
      <c r="G229" s="559">
        <v>1750</v>
      </c>
      <c r="H229" s="560">
        <v>265</v>
      </c>
      <c r="I229" s="559" t="s">
        <v>242</v>
      </c>
      <c r="J229" s="560">
        <v>8310</v>
      </c>
      <c r="K229" s="544">
        <v>19529</v>
      </c>
      <c r="L229" s="544">
        <v>11109</v>
      </c>
      <c r="M229" s="544" t="s">
        <v>1089</v>
      </c>
      <c r="N229" s="567">
        <v>5.26</v>
      </c>
      <c r="O229" s="547">
        <f>IF(N229&gt;0,1/N229*37.7*68.6,"")</f>
        <v>491.67680608365021</v>
      </c>
      <c r="P229" s="565">
        <v>4.88</v>
      </c>
      <c r="Q229" s="545" t="s">
        <v>1092</v>
      </c>
      <c r="R229" s="544" t="s">
        <v>318</v>
      </c>
      <c r="S229" s="544" t="s">
        <v>1088</v>
      </c>
      <c r="T229" s="544" t="s">
        <v>1063</v>
      </c>
      <c r="U229" s="563" t="s">
        <v>1063</v>
      </c>
      <c r="V229" s="213">
        <f>IF(X229&lt;95,"",X229)</f>
        <v>107</v>
      </c>
      <c r="X229" s="126">
        <f>IFERROR(ROUNDDOWN(N229/P229*100,0),"")</f>
        <v>107</v>
      </c>
    </row>
    <row r="230" spans="1:24" s="124" customFormat="1" ht="24" customHeight="1">
      <c r="A230" s="568"/>
      <c r="B230" s="534"/>
      <c r="C230" s="562"/>
      <c r="D230" s="551" t="s">
        <v>1147</v>
      </c>
      <c r="E230" s="559" t="s">
        <v>313</v>
      </c>
      <c r="F230" s="560">
        <v>10.836</v>
      </c>
      <c r="G230" s="559">
        <v>1750</v>
      </c>
      <c r="H230" s="560">
        <v>265</v>
      </c>
      <c r="I230" s="559" t="s">
        <v>242</v>
      </c>
      <c r="J230" s="560">
        <v>8310</v>
      </c>
      <c r="K230" s="544">
        <v>19529</v>
      </c>
      <c r="L230" s="544">
        <v>11109</v>
      </c>
      <c r="M230" s="544" t="s">
        <v>1089</v>
      </c>
      <c r="N230" s="567">
        <v>5.0999999999999996</v>
      </c>
      <c r="O230" s="547">
        <f>IF(N230&gt;0,1/N230*37.7*68.6,"")</f>
        <v>507.10196078431375</v>
      </c>
      <c r="P230" s="565">
        <v>4.88</v>
      </c>
      <c r="Q230" s="545" t="s">
        <v>315</v>
      </c>
      <c r="R230" s="544" t="s">
        <v>318</v>
      </c>
      <c r="S230" s="544" t="s">
        <v>1088</v>
      </c>
      <c r="T230" s="544" t="s">
        <v>1063</v>
      </c>
      <c r="U230" s="563" t="s">
        <v>1063</v>
      </c>
      <c r="V230" s="213">
        <f>IF(X230&lt;95,"",X230)</f>
        <v>104</v>
      </c>
      <c r="X230" s="126">
        <f>IFERROR(ROUNDDOWN(N230/P230*100,0),"")</f>
        <v>104</v>
      </c>
    </row>
    <row r="231" spans="1:24" s="124" customFormat="1" ht="24" customHeight="1">
      <c r="A231" s="568"/>
      <c r="B231" s="534"/>
      <c r="C231" s="562"/>
      <c r="D231" s="551" t="s">
        <v>1146</v>
      </c>
      <c r="E231" s="559" t="s">
        <v>313</v>
      </c>
      <c r="F231" s="560">
        <v>10.836</v>
      </c>
      <c r="G231" s="559">
        <v>2000</v>
      </c>
      <c r="H231" s="560">
        <v>272</v>
      </c>
      <c r="I231" s="559" t="s">
        <v>322</v>
      </c>
      <c r="J231" s="560">
        <v>8310</v>
      </c>
      <c r="K231" s="544">
        <v>19529</v>
      </c>
      <c r="L231" s="544">
        <v>11109</v>
      </c>
      <c r="M231" s="544" t="s">
        <v>1089</v>
      </c>
      <c r="N231" s="567">
        <v>5.33</v>
      </c>
      <c r="O231" s="547">
        <f>IF(N231&gt;0,1/N231*37.7*68.6,"")</f>
        <v>485.21951219512192</v>
      </c>
      <c r="P231" s="565">
        <v>4.88</v>
      </c>
      <c r="Q231" s="545" t="s">
        <v>1092</v>
      </c>
      <c r="R231" s="544" t="s">
        <v>318</v>
      </c>
      <c r="S231" s="544" t="s">
        <v>1088</v>
      </c>
      <c r="T231" s="544" t="s">
        <v>1063</v>
      </c>
      <c r="U231" s="563" t="s">
        <v>1063</v>
      </c>
      <c r="V231" s="213">
        <f>IF(X231&lt;95,"",X231)</f>
        <v>109</v>
      </c>
      <c r="X231" s="126">
        <f>IFERROR(ROUNDDOWN(N231/P231*100,0),"")</f>
        <v>109</v>
      </c>
    </row>
    <row r="232" spans="1:24" s="124" customFormat="1" ht="24" customHeight="1">
      <c r="A232" s="561"/>
      <c r="B232" s="534"/>
      <c r="C232" s="562"/>
      <c r="D232" s="551" t="s">
        <v>1146</v>
      </c>
      <c r="E232" s="559" t="s">
        <v>313</v>
      </c>
      <c r="F232" s="560">
        <v>10.836</v>
      </c>
      <c r="G232" s="559">
        <v>2000</v>
      </c>
      <c r="H232" s="560">
        <v>272</v>
      </c>
      <c r="I232" s="559" t="s">
        <v>322</v>
      </c>
      <c r="J232" s="560">
        <v>8310</v>
      </c>
      <c r="K232" s="544">
        <v>19529</v>
      </c>
      <c r="L232" s="544">
        <v>11109</v>
      </c>
      <c r="M232" s="544" t="s">
        <v>1089</v>
      </c>
      <c r="N232" s="566">
        <v>5.13</v>
      </c>
      <c r="O232" s="547">
        <f>IF(N232&gt;0,1/N232*37.7*68.6,"")</f>
        <v>504.1364522417154</v>
      </c>
      <c r="P232" s="565">
        <v>4.88</v>
      </c>
      <c r="Q232" s="545" t="s">
        <v>315</v>
      </c>
      <c r="R232" s="544" t="s">
        <v>318</v>
      </c>
      <c r="S232" s="544" t="s">
        <v>1088</v>
      </c>
      <c r="T232" s="544" t="s">
        <v>1063</v>
      </c>
      <c r="U232" s="563" t="s">
        <v>1063</v>
      </c>
      <c r="V232" s="213">
        <f>IF(X232&lt;95,"",X232)</f>
        <v>105</v>
      </c>
      <c r="X232" s="126">
        <f>IFERROR(ROUNDDOWN(N232/P232*100,0),"")</f>
        <v>105</v>
      </c>
    </row>
    <row r="233" spans="1:24" s="124" customFormat="1" ht="24" customHeight="1">
      <c r="A233" s="561"/>
      <c r="B233" s="534"/>
      <c r="C233" s="562"/>
      <c r="D233" s="551" t="s">
        <v>1149</v>
      </c>
      <c r="E233" s="559" t="s">
        <v>313</v>
      </c>
      <c r="F233" s="560">
        <v>10.836</v>
      </c>
      <c r="G233" s="559">
        <v>2000</v>
      </c>
      <c r="H233" s="560">
        <v>272</v>
      </c>
      <c r="I233" s="559" t="s">
        <v>322</v>
      </c>
      <c r="J233" s="560">
        <v>8310</v>
      </c>
      <c r="K233" s="544">
        <v>19529</v>
      </c>
      <c r="L233" s="544">
        <v>11109</v>
      </c>
      <c r="M233" s="544" t="s">
        <v>1089</v>
      </c>
      <c r="N233" s="567">
        <v>5.33</v>
      </c>
      <c r="O233" s="547">
        <f>IF(N233&gt;0,1/N233*37.7*68.6,"")</f>
        <v>485.21951219512192</v>
      </c>
      <c r="P233" s="565">
        <v>4.88</v>
      </c>
      <c r="Q233" s="545" t="s">
        <v>1092</v>
      </c>
      <c r="R233" s="544" t="s">
        <v>318</v>
      </c>
      <c r="S233" s="544" t="s">
        <v>1099</v>
      </c>
      <c r="T233" s="544" t="s">
        <v>1063</v>
      </c>
      <c r="U233" s="563" t="s">
        <v>1063</v>
      </c>
      <c r="V233" s="213">
        <f>IF(X233&lt;95,"",X233)</f>
        <v>109</v>
      </c>
      <c r="X233" s="126">
        <f>IFERROR(ROUNDDOWN(N233/P233*100,0),"")</f>
        <v>109</v>
      </c>
    </row>
    <row r="234" spans="1:24" s="124" customFormat="1" ht="24" customHeight="1">
      <c r="A234" s="561"/>
      <c r="B234" s="534"/>
      <c r="C234" s="562"/>
      <c r="D234" s="551" t="s">
        <v>1151</v>
      </c>
      <c r="E234" s="559" t="s">
        <v>313</v>
      </c>
      <c r="F234" s="560">
        <v>10.836</v>
      </c>
      <c r="G234" s="559">
        <v>2000</v>
      </c>
      <c r="H234" s="560">
        <v>272</v>
      </c>
      <c r="I234" s="559" t="s">
        <v>531</v>
      </c>
      <c r="J234" s="560">
        <v>8310</v>
      </c>
      <c r="K234" s="544">
        <v>19529</v>
      </c>
      <c r="L234" s="544">
        <v>11109</v>
      </c>
      <c r="M234" s="544" t="s">
        <v>1089</v>
      </c>
      <c r="N234" s="566">
        <v>5.13</v>
      </c>
      <c r="O234" s="547">
        <f>IF(N234&gt;0,1/N234*37.7*68.6,"")</f>
        <v>504.1364522417154</v>
      </c>
      <c r="P234" s="565">
        <v>4.88</v>
      </c>
      <c r="Q234" s="545" t="s">
        <v>315</v>
      </c>
      <c r="R234" s="544" t="s">
        <v>318</v>
      </c>
      <c r="S234" s="544" t="s">
        <v>1099</v>
      </c>
      <c r="T234" s="544" t="s">
        <v>1063</v>
      </c>
      <c r="U234" s="563" t="s">
        <v>1063</v>
      </c>
      <c r="V234" s="213">
        <f>IF(X234&lt;95,"",X234)</f>
        <v>105</v>
      </c>
      <c r="X234" s="126">
        <f>IFERROR(ROUNDDOWN(N234/P234*100,0),"")</f>
        <v>105</v>
      </c>
    </row>
    <row r="235" spans="1:24" s="124" customFormat="1" ht="24" customHeight="1">
      <c r="A235" s="561"/>
      <c r="B235" s="534"/>
      <c r="C235" s="562"/>
      <c r="D235" s="551" t="s">
        <v>1151</v>
      </c>
      <c r="E235" s="559" t="s">
        <v>313</v>
      </c>
      <c r="F235" s="560">
        <v>10.836</v>
      </c>
      <c r="G235" s="559">
        <v>1750</v>
      </c>
      <c r="H235" s="560">
        <v>287</v>
      </c>
      <c r="I235" s="559" t="s">
        <v>242</v>
      </c>
      <c r="J235" s="560">
        <v>8310</v>
      </c>
      <c r="K235" s="544">
        <v>19529</v>
      </c>
      <c r="L235" s="544">
        <v>11109</v>
      </c>
      <c r="M235" s="544" t="s">
        <v>1089</v>
      </c>
      <c r="N235" s="566">
        <v>5.2</v>
      </c>
      <c r="O235" s="547">
        <f>IF(N235&gt;0,1/N235*37.7*68.6,"")</f>
        <v>497.34999999999997</v>
      </c>
      <c r="P235" s="565">
        <v>4.88</v>
      </c>
      <c r="Q235" s="545" t="s">
        <v>1092</v>
      </c>
      <c r="R235" s="544" t="s">
        <v>318</v>
      </c>
      <c r="S235" s="544" t="s">
        <v>1099</v>
      </c>
      <c r="T235" s="544" t="s">
        <v>1063</v>
      </c>
      <c r="U235" s="563" t="s">
        <v>1063</v>
      </c>
      <c r="V235" s="213">
        <f>IF(X235&lt;95,"",X235)</f>
        <v>106</v>
      </c>
      <c r="X235" s="126">
        <f>IFERROR(ROUNDDOWN(N235/P235*100,0),"")</f>
        <v>106</v>
      </c>
    </row>
    <row r="236" spans="1:24" s="124" customFormat="1" ht="24" customHeight="1">
      <c r="A236" s="561"/>
      <c r="B236" s="534"/>
      <c r="C236" s="562"/>
      <c r="D236" s="551" t="s">
        <v>1150</v>
      </c>
      <c r="E236" s="559" t="s">
        <v>313</v>
      </c>
      <c r="F236" s="560">
        <v>10.836</v>
      </c>
      <c r="G236" s="559">
        <v>1750</v>
      </c>
      <c r="H236" s="560">
        <v>287</v>
      </c>
      <c r="I236" s="559" t="s">
        <v>329</v>
      </c>
      <c r="J236" s="560">
        <v>8310</v>
      </c>
      <c r="K236" s="544">
        <v>19529</v>
      </c>
      <c r="L236" s="544">
        <v>11109</v>
      </c>
      <c r="M236" s="544" t="s">
        <v>1089</v>
      </c>
      <c r="N236" s="567">
        <v>5.04</v>
      </c>
      <c r="O236" s="547">
        <f>IF(N236&gt;0,1/N236*37.7*68.6,"")</f>
        <v>513.1388888888888</v>
      </c>
      <c r="P236" s="565">
        <v>4.88</v>
      </c>
      <c r="Q236" s="545" t="s">
        <v>1094</v>
      </c>
      <c r="R236" s="544" t="s">
        <v>316</v>
      </c>
      <c r="S236" s="544" t="s">
        <v>1099</v>
      </c>
      <c r="T236" s="544" t="s">
        <v>1063</v>
      </c>
      <c r="U236" s="563" t="s">
        <v>1063</v>
      </c>
      <c r="V236" s="213">
        <f>IF(X236&lt;95,"",X236)</f>
        <v>103</v>
      </c>
      <c r="X236" s="126">
        <f>IFERROR(ROUNDDOWN(N236/P236*100,0),"")</f>
        <v>103</v>
      </c>
    </row>
    <row r="237" spans="1:24" s="124" customFormat="1" ht="24" customHeight="1">
      <c r="A237" s="561"/>
      <c r="B237" s="534"/>
      <c r="C237" s="562"/>
      <c r="D237" s="551" t="s">
        <v>1148</v>
      </c>
      <c r="E237" s="559" t="s">
        <v>313</v>
      </c>
      <c r="F237" s="560">
        <v>10.836</v>
      </c>
      <c r="G237" s="559">
        <v>1750</v>
      </c>
      <c r="H237" s="560">
        <v>287</v>
      </c>
      <c r="I237" s="559" t="s">
        <v>242</v>
      </c>
      <c r="J237" s="560">
        <v>8310</v>
      </c>
      <c r="K237" s="544">
        <v>19529</v>
      </c>
      <c r="L237" s="544">
        <v>11109</v>
      </c>
      <c r="M237" s="544" t="s">
        <v>1089</v>
      </c>
      <c r="N237" s="566">
        <v>5.2</v>
      </c>
      <c r="O237" s="547">
        <f>IF(N237&gt;0,1/N237*37.7*68.6,"")</f>
        <v>497.34999999999997</v>
      </c>
      <c r="P237" s="565">
        <v>4.88</v>
      </c>
      <c r="Q237" s="545" t="s">
        <v>1092</v>
      </c>
      <c r="R237" s="544" t="s">
        <v>318</v>
      </c>
      <c r="S237" s="544" t="s">
        <v>1088</v>
      </c>
      <c r="T237" s="544" t="s">
        <v>1063</v>
      </c>
      <c r="U237" s="563" t="s">
        <v>1063</v>
      </c>
      <c r="V237" s="213">
        <f>IF(X237&lt;95,"",X237)</f>
        <v>106</v>
      </c>
      <c r="X237" s="126">
        <f>IFERROR(ROUNDDOWN(N237/P237*100,0),"")</f>
        <v>106</v>
      </c>
    </row>
    <row r="238" spans="1:24" s="124" customFormat="1" ht="24" customHeight="1">
      <c r="A238" s="561"/>
      <c r="B238" s="534"/>
      <c r="C238" s="562"/>
      <c r="D238" s="551" t="s">
        <v>1147</v>
      </c>
      <c r="E238" s="559" t="s">
        <v>313</v>
      </c>
      <c r="F238" s="560">
        <v>10.836</v>
      </c>
      <c r="G238" s="559">
        <v>1750</v>
      </c>
      <c r="H238" s="560">
        <v>287</v>
      </c>
      <c r="I238" s="559" t="s">
        <v>242</v>
      </c>
      <c r="J238" s="560">
        <v>8310</v>
      </c>
      <c r="K238" s="544">
        <v>19529</v>
      </c>
      <c r="L238" s="544">
        <v>11109</v>
      </c>
      <c r="M238" s="544" t="s">
        <v>1089</v>
      </c>
      <c r="N238" s="567">
        <v>5.04</v>
      </c>
      <c r="O238" s="547">
        <f>IF(N238&gt;0,1/N238*37.7*68.6,"")</f>
        <v>513.1388888888888</v>
      </c>
      <c r="P238" s="565">
        <v>4.88</v>
      </c>
      <c r="Q238" s="545" t="s">
        <v>315</v>
      </c>
      <c r="R238" s="544" t="s">
        <v>318</v>
      </c>
      <c r="S238" s="544" t="s">
        <v>1088</v>
      </c>
      <c r="T238" s="544" t="s">
        <v>1063</v>
      </c>
      <c r="U238" s="563" t="s">
        <v>1063</v>
      </c>
      <c r="V238" s="213">
        <f>IF(X238&lt;95,"",X238)</f>
        <v>103</v>
      </c>
      <c r="X238" s="126">
        <f>IFERROR(ROUNDDOWN(N238/P238*100,0),"")</f>
        <v>103</v>
      </c>
    </row>
    <row r="239" spans="1:24" s="124" customFormat="1" ht="24" customHeight="1">
      <c r="A239" s="561"/>
      <c r="B239" s="534"/>
      <c r="C239" s="562"/>
      <c r="D239" s="551" t="s">
        <v>1146</v>
      </c>
      <c r="E239" s="559" t="s">
        <v>313</v>
      </c>
      <c r="F239" s="560">
        <v>10.836</v>
      </c>
      <c r="G239" s="559">
        <v>2000</v>
      </c>
      <c r="H239" s="560">
        <v>294</v>
      </c>
      <c r="I239" s="559" t="s">
        <v>322</v>
      </c>
      <c r="J239" s="560">
        <v>8310</v>
      </c>
      <c r="K239" s="544">
        <v>19529</v>
      </c>
      <c r="L239" s="544">
        <v>11109</v>
      </c>
      <c r="M239" s="544" t="s">
        <v>1089</v>
      </c>
      <c r="N239" s="567">
        <v>5.33</v>
      </c>
      <c r="O239" s="547">
        <f>IF(N239&gt;0,1/N239*37.7*68.6,"")</f>
        <v>485.21951219512192</v>
      </c>
      <c r="P239" s="565">
        <v>4.88</v>
      </c>
      <c r="Q239" s="545" t="s">
        <v>1092</v>
      </c>
      <c r="R239" s="544" t="s">
        <v>318</v>
      </c>
      <c r="S239" s="544" t="s">
        <v>1088</v>
      </c>
      <c r="T239" s="544" t="s">
        <v>1063</v>
      </c>
      <c r="U239" s="563" t="s">
        <v>1063</v>
      </c>
      <c r="V239" s="213">
        <f>IF(X239&lt;95,"",X239)</f>
        <v>109</v>
      </c>
      <c r="X239" s="126">
        <f>IFERROR(ROUNDDOWN(N239/P239*100,0),"")</f>
        <v>109</v>
      </c>
    </row>
    <row r="240" spans="1:24" s="124" customFormat="1" ht="24" customHeight="1">
      <c r="A240" s="561"/>
      <c r="B240" s="534"/>
      <c r="C240" s="562"/>
      <c r="D240" s="551" t="s">
        <v>1148</v>
      </c>
      <c r="E240" s="559" t="s">
        <v>313</v>
      </c>
      <c r="F240" s="560">
        <v>10.836</v>
      </c>
      <c r="G240" s="559">
        <v>2000</v>
      </c>
      <c r="H240" s="560">
        <v>294</v>
      </c>
      <c r="I240" s="559" t="s">
        <v>322</v>
      </c>
      <c r="J240" s="560">
        <v>8310</v>
      </c>
      <c r="K240" s="544">
        <v>19529</v>
      </c>
      <c r="L240" s="544">
        <v>11109</v>
      </c>
      <c r="M240" s="544" t="s">
        <v>1089</v>
      </c>
      <c r="N240" s="566">
        <v>5.13</v>
      </c>
      <c r="O240" s="547">
        <f>IF(N240&gt;0,1/N240*37.7*68.6,"")</f>
        <v>504.1364522417154</v>
      </c>
      <c r="P240" s="565">
        <v>4.88</v>
      </c>
      <c r="Q240" s="545" t="s">
        <v>1094</v>
      </c>
      <c r="R240" s="544" t="s">
        <v>316</v>
      </c>
      <c r="S240" s="544" t="s">
        <v>1088</v>
      </c>
      <c r="T240" s="544" t="s">
        <v>1063</v>
      </c>
      <c r="U240" s="563" t="s">
        <v>1063</v>
      </c>
      <c r="V240" s="213">
        <f>IF(X240&lt;95,"",X240)</f>
        <v>105</v>
      </c>
      <c r="X240" s="126">
        <f>IFERROR(ROUNDDOWN(N240/P240*100,0),"")</f>
        <v>105</v>
      </c>
    </row>
    <row r="241" spans="1:24" s="124" customFormat="1" ht="24" customHeight="1">
      <c r="A241" s="561"/>
      <c r="B241" s="534"/>
      <c r="C241" s="562"/>
      <c r="D241" s="551" t="s">
        <v>1149</v>
      </c>
      <c r="E241" s="559" t="s">
        <v>313</v>
      </c>
      <c r="F241" s="560">
        <v>10.836</v>
      </c>
      <c r="G241" s="559">
        <v>2000</v>
      </c>
      <c r="H241" s="560">
        <v>294</v>
      </c>
      <c r="I241" s="559" t="s">
        <v>322</v>
      </c>
      <c r="J241" s="560">
        <v>8310</v>
      </c>
      <c r="K241" s="544">
        <v>19529</v>
      </c>
      <c r="L241" s="544">
        <v>11109</v>
      </c>
      <c r="M241" s="544" t="s">
        <v>1089</v>
      </c>
      <c r="N241" s="567">
        <v>5.33</v>
      </c>
      <c r="O241" s="547">
        <f>IF(N241&gt;0,1/N241*37.7*68.6,"")</f>
        <v>485.21951219512192</v>
      </c>
      <c r="P241" s="565">
        <v>4.88</v>
      </c>
      <c r="Q241" s="545" t="s">
        <v>1092</v>
      </c>
      <c r="R241" s="544" t="s">
        <v>318</v>
      </c>
      <c r="S241" s="544" t="s">
        <v>1099</v>
      </c>
      <c r="T241" s="544" t="s">
        <v>1063</v>
      </c>
      <c r="U241" s="563" t="s">
        <v>1063</v>
      </c>
      <c r="V241" s="213">
        <f>IF(X241&lt;95,"",X241)</f>
        <v>109</v>
      </c>
      <c r="X241" s="126">
        <f>IFERROR(ROUNDDOWN(N241/P241*100,0),"")</f>
        <v>109</v>
      </c>
    </row>
    <row r="242" spans="1:24" s="124" customFormat="1" ht="24" customHeight="1">
      <c r="A242" s="561"/>
      <c r="B242" s="534"/>
      <c r="C242" s="562"/>
      <c r="D242" s="551" t="s">
        <v>1149</v>
      </c>
      <c r="E242" s="559" t="s">
        <v>313</v>
      </c>
      <c r="F242" s="560">
        <v>10.836</v>
      </c>
      <c r="G242" s="559">
        <v>2000</v>
      </c>
      <c r="H242" s="560">
        <v>294</v>
      </c>
      <c r="I242" s="559" t="s">
        <v>322</v>
      </c>
      <c r="J242" s="560">
        <v>8310</v>
      </c>
      <c r="K242" s="544">
        <v>19529</v>
      </c>
      <c r="L242" s="544">
        <v>11109</v>
      </c>
      <c r="M242" s="544" t="s">
        <v>1089</v>
      </c>
      <c r="N242" s="566">
        <v>5.13</v>
      </c>
      <c r="O242" s="547">
        <f>IF(N242&gt;0,1/N242*37.7*68.6,"")</f>
        <v>504.1364522417154</v>
      </c>
      <c r="P242" s="565">
        <v>4.88</v>
      </c>
      <c r="Q242" s="545" t="s">
        <v>1094</v>
      </c>
      <c r="R242" s="544" t="s">
        <v>316</v>
      </c>
      <c r="S242" s="544" t="s">
        <v>1099</v>
      </c>
      <c r="T242" s="544" t="s">
        <v>1063</v>
      </c>
      <c r="U242" s="563" t="s">
        <v>1063</v>
      </c>
      <c r="V242" s="213">
        <f>IF(X242&lt;95,"",X242)</f>
        <v>105</v>
      </c>
      <c r="X242" s="126">
        <f>IFERROR(ROUNDDOWN(N242/P242*100,0),"")</f>
        <v>105</v>
      </c>
    </row>
    <row r="243" spans="1:24" s="124" customFormat="1" ht="24" customHeight="1">
      <c r="A243" s="561"/>
      <c r="B243" s="534"/>
      <c r="C243" s="562"/>
      <c r="D243" s="551" t="s">
        <v>1148</v>
      </c>
      <c r="E243" s="559" t="s">
        <v>313</v>
      </c>
      <c r="F243" s="560">
        <v>10.836</v>
      </c>
      <c r="G243" s="559">
        <v>1900</v>
      </c>
      <c r="H243" s="560">
        <v>309</v>
      </c>
      <c r="I243" s="559" t="s">
        <v>239</v>
      </c>
      <c r="J243" s="560">
        <v>8310</v>
      </c>
      <c r="K243" s="544">
        <v>19529</v>
      </c>
      <c r="L243" s="544">
        <v>11109</v>
      </c>
      <c r="M243" s="544" t="s">
        <v>1089</v>
      </c>
      <c r="N243" s="567">
        <v>5.26</v>
      </c>
      <c r="O243" s="547">
        <f>IF(N243&gt;0,1/N243*37.7*68.6,"")</f>
        <v>491.67680608365021</v>
      </c>
      <c r="P243" s="565">
        <v>4.88</v>
      </c>
      <c r="Q243" s="545" t="s">
        <v>1092</v>
      </c>
      <c r="R243" s="544" t="s">
        <v>318</v>
      </c>
      <c r="S243" s="544" t="s">
        <v>1088</v>
      </c>
      <c r="T243" s="544" t="s">
        <v>1063</v>
      </c>
      <c r="U243" s="563" t="s">
        <v>1063</v>
      </c>
      <c r="V243" s="213">
        <f>IF(X243&lt;95,"",X243)</f>
        <v>107</v>
      </c>
      <c r="X243" s="126">
        <f>IFERROR(ROUNDDOWN(N243/P243*100,0),"")</f>
        <v>107</v>
      </c>
    </row>
    <row r="244" spans="1:24" s="124" customFormat="1" ht="24" customHeight="1">
      <c r="A244" s="561"/>
      <c r="B244" s="534"/>
      <c r="C244" s="562"/>
      <c r="D244" s="551" t="s">
        <v>1147</v>
      </c>
      <c r="E244" s="559" t="s">
        <v>313</v>
      </c>
      <c r="F244" s="560">
        <v>10.836</v>
      </c>
      <c r="G244" s="559">
        <v>1900</v>
      </c>
      <c r="H244" s="560">
        <v>309</v>
      </c>
      <c r="I244" s="559" t="s">
        <v>314</v>
      </c>
      <c r="J244" s="560">
        <v>8310</v>
      </c>
      <c r="K244" s="544">
        <v>19529</v>
      </c>
      <c r="L244" s="544">
        <v>11109</v>
      </c>
      <c r="M244" s="544" t="s">
        <v>1089</v>
      </c>
      <c r="N244" s="567">
        <v>5.0999999999999996</v>
      </c>
      <c r="O244" s="547">
        <f>IF(N244&gt;0,1/N244*37.7*68.6,"")</f>
        <v>507.10196078431375</v>
      </c>
      <c r="P244" s="565">
        <v>4.88</v>
      </c>
      <c r="Q244" s="545" t="s">
        <v>1094</v>
      </c>
      <c r="R244" s="544" t="s">
        <v>316</v>
      </c>
      <c r="S244" s="544" t="s">
        <v>1088</v>
      </c>
      <c r="T244" s="544" t="s">
        <v>1063</v>
      </c>
      <c r="U244" s="563" t="s">
        <v>1063</v>
      </c>
      <c r="V244" s="213">
        <f>IF(X244&lt;95,"",X244)</f>
        <v>104</v>
      </c>
      <c r="X244" s="126">
        <f>IFERROR(ROUNDDOWN(N244/P244*100,0),"")</f>
        <v>104</v>
      </c>
    </row>
    <row r="245" spans="1:24" s="124" customFormat="1" ht="24" customHeight="1">
      <c r="A245" s="561"/>
      <c r="B245" s="534"/>
      <c r="C245" s="562"/>
      <c r="D245" s="551" t="s">
        <v>1146</v>
      </c>
      <c r="E245" s="559" t="s">
        <v>313</v>
      </c>
      <c r="F245" s="560">
        <v>10.836</v>
      </c>
      <c r="G245" s="559">
        <v>2000</v>
      </c>
      <c r="H245" s="560">
        <v>316</v>
      </c>
      <c r="I245" s="559" t="s">
        <v>322</v>
      </c>
      <c r="J245" s="560">
        <v>8310</v>
      </c>
      <c r="K245" s="544">
        <v>19529</v>
      </c>
      <c r="L245" s="544">
        <v>11109</v>
      </c>
      <c r="M245" s="544" t="s">
        <v>1089</v>
      </c>
      <c r="N245" s="567">
        <v>5.33</v>
      </c>
      <c r="O245" s="547">
        <f>IF(N245&gt;0,1/N245*37.7*68.6,"")</f>
        <v>485.21951219512192</v>
      </c>
      <c r="P245" s="565">
        <v>4.88</v>
      </c>
      <c r="Q245" s="545" t="s">
        <v>1092</v>
      </c>
      <c r="R245" s="544" t="s">
        <v>318</v>
      </c>
      <c r="S245" s="544" t="s">
        <v>1088</v>
      </c>
      <c r="T245" s="544" t="s">
        <v>1063</v>
      </c>
      <c r="U245" s="563" t="s">
        <v>1063</v>
      </c>
      <c r="V245" s="213">
        <f>IF(X245&lt;95,"",X245)</f>
        <v>109</v>
      </c>
      <c r="X245" s="126">
        <f>IFERROR(ROUNDDOWN(N245/P245*100,0),"")</f>
        <v>109</v>
      </c>
    </row>
    <row r="246" spans="1:24" s="124" customFormat="1" ht="24" customHeight="1">
      <c r="A246" s="561"/>
      <c r="B246" s="534"/>
      <c r="C246" s="562"/>
      <c r="D246" s="551" t="s">
        <v>1146</v>
      </c>
      <c r="E246" s="559" t="s">
        <v>313</v>
      </c>
      <c r="F246" s="560">
        <v>10.836</v>
      </c>
      <c r="G246" s="559">
        <v>2000</v>
      </c>
      <c r="H246" s="560">
        <v>316</v>
      </c>
      <c r="I246" s="559" t="s">
        <v>322</v>
      </c>
      <c r="J246" s="560">
        <v>8310</v>
      </c>
      <c r="K246" s="544">
        <v>19529</v>
      </c>
      <c r="L246" s="544">
        <v>11109</v>
      </c>
      <c r="M246" s="544" t="s">
        <v>1089</v>
      </c>
      <c r="N246" s="566">
        <v>5.13</v>
      </c>
      <c r="O246" s="547">
        <f>IF(N246&gt;0,1/N246*37.7*68.6,"")</f>
        <v>504.1364522417154</v>
      </c>
      <c r="P246" s="565">
        <v>4.88</v>
      </c>
      <c r="Q246" s="545" t="s">
        <v>1094</v>
      </c>
      <c r="R246" s="544" t="s">
        <v>316</v>
      </c>
      <c r="S246" s="544" t="s">
        <v>1088</v>
      </c>
      <c r="T246" s="544" t="s">
        <v>1063</v>
      </c>
      <c r="U246" s="563" t="s">
        <v>1063</v>
      </c>
      <c r="V246" s="213">
        <f>IF(X246&lt;95,"",X246)</f>
        <v>105</v>
      </c>
      <c r="X246" s="126">
        <f>IFERROR(ROUNDDOWN(N246/P246*100,0),"")</f>
        <v>105</v>
      </c>
    </row>
    <row r="247" spans="1:24" s="124" customFormat="1" ht="24" customHeight="1">
      <c r="A247" s="561"/>
      <c r="B247" s="534"/>
      <c r="C247" s="555"/>
      <c r="D247" s="551" t="s">
        <v>1133</v>
      </c>
      <c r="E247" s="559" t="s">
        <v>313</v>
      </c>
      <c r="F247" s="560">
        <v>10.836</v>
      </c>
      <c r="G247" s="559">
        <v>1750</v>
      </c>
      <c r="H247" s="560">
        <v>265</v>
      </c>
      <c r="I247" s="559" t="s">
        <v>242</v>
      </c>
      <c r="J247" s="560">
        <v>9193</v>
      </c>
      <c r="K247" s="544">
        <v>24147</v>
      </c>
      <c r="L247" s="544">
        <v>14844</v>
      </c>
      <c r="M247" s="544" t="s">
        <v>1089</v>
      </c>
      <c r="N247" s="566">
        <v>4.59</v>
      </c>
      <c r="O247" s="547">
        <f>IF(N247&gt;0,1/N247*37.7*68.6,"")</f>
        <v>563.44662309368186</v>
      </c>
      <c r="P247" s="565">
        <v>4.42</v>
      </c>
      <c r="Q247" s="545" t="s">
        <v>1092</v>
      </c>
      <c r="R247" s="544" t="s">
        <v>318</v>
      </c>
      <c r="S247" s="544" t="s">
        <v>1099</v>
      </c>
      <c r="T247" s="564" t="s">
        <v>1091</v>
      </c>
      <c r="U247" s="563" t="s">
        <v>1063</v>
      </c>
      <c r="V247" s="213">
        <f>IF(X247&lt;95,"",X247)</f>
        <v>103</v>
      </c>
      <c r="X247" s="126">
        <f>IFERROR(ROUNDDOWN(N247/P247*100,0),"")</f>
        <v>103</v>
      </c>
    </row>
    <row r="248" spans="1:24" s="124" customFormat="1" ht="24" customHeight="1">
      <c r="A248" s="561"/>
      <c r="B248" s="534"/>
      <c r="C248" s="555"/>
      <c r="D248" s="551" t="s">
        <v>1133</v>
      </c>
      <c r="E248" s="559" t="s">
        <v>313</v>
      </c>
      <c r="F248" s="560">
        <v>10.836</v>
      </c>
      <c r="G248" s="559">
        <v>1750</v>
      </c>
      <c r="H248" s="560">
        <v>265</v>
      </c>
      <c r="I248" s="559" t="s">
        <v>242</v>
      </c>
      <c r="J248" s="560">
        <v>9193</v>
      </c>
      <c r="K248" s="544">
        <v>24147</v>
      </c>
      <c r="L248" s="544">
        <v>14844</v>
      </c>
      <c r="M248" s="544" t="s">
        <v>1089</v>
      </c>
      <c r="N248" s="566">
        <v>4.4800000000000004</v>
      </c>
      <c r="O248" s="547">
        <f>IF(N248&gt;0,1/N248*37.7*68.6,"")</f>
        <v>577.28124999999989</v>
      </c>
      <c r="P248" s="565">
        <v>4.42</v>
      </c>
      <c r="Q248" s="545" t="s">
        <v>1092</v>
      </c>
      <c r="R248" s="544" t="s">
        <v>318</v>
      </c>
      <c r="S248" s="544" t="s">
        <v>1099</v>
      </c>
      <c r="T248" s="564" t="s">
        <v>1087</v>
      </c>
      <c r="U248" s="563" t="s">
        <v>1063</v>
      </c>
      <c r="V248" s="213">
        <f>IF(X248&lt;95,"",X248)</f>
        <v>101</v>
      </c>
      <c r="X248" s="126">
        <f>IFERROR(ROUNDDOWN(N248/P248*100,0),"")</f>
        <v>101</v>
      </c>
    </row>
    <row r="249" spans="1:24" s="124" customFormat="1" ht="24" customHeight="1">
      <c r="A249" s="561"/>
      <c r="B249" s="534"/>
      <c r="C249" s="555"/>
      <c r="D249" s="551" t="s">
        <v>1133</v>
      </c>
      <c r="E249" s="559" t="s">
        <v>313</v>
      </c>
      <c r="F249" s="560">
        <v>10.836</v>
      </c>
      <c r="G249" s="559">
        <v>1750</v>
      </c>
      <c r="H249" s="560">
        <v>265</v>
      </c>
      <c r="I249" s="559" t="s">
        <v>242</v>
      </c>
      <c r="J249" s="560">
        <v>9193</v>
      </c>
      <c r="K249" s="544">
        <v>24147</v>
      </c>
      <c r="L249" s="544">
        <v>14844</v>
      </c>
      <c r="M249" s="544" t="s">
        <v>1089</v>
      </c>
      <c r="N249" s="566">
        <v>4.51</v>
      </c>
      <c r="O249" s="547">
        <f>IF(N249&gt;0,1/N249*37.7*68.6,"")</f>
        <v>573.44124168514406</v>
      </c>
      <c r="P249" s="565">
        <v>4.42</v>
      </c>
      <c r="Q249" s="545" t="s">
        <v>315</v>
      </c>
      <c r="R249" s="544" t="s">
        <v>318</v>
      </c>
      <c r="S249" s="544" t="s">
        <v>1099</v>
      </c>
      <c r="T249" s="564" t="s">
        <v>1091</v>
      </c>
      <c r="U249" s="563" t="s">
        <v>1063</v>
      </c>
      <c r="V249" s="213">
        <f>IF(X249&lt;95,"",X249)</f>
        <v>102</v>
      </c>
      <c r="X249" s="126">
        <f>IFERROR(ROUNDDOWN(N249/P249*100,0),"")</f>
        <v>102</v>
      </c>
    </row>
    <row r="250" spans="1:24" s="124" customFormat="1" ht="24" customHeight="1">
      <c r="A250" s="561"/>
      <c r="B250" s="534"/>
      <c r="C250" s="555"/>
      <c r="D250" s="551" t="s">
        <v>1133</v>
      </c>
      <c r="E250" s="559" t="s">
        <v>313</v>
      </c>
      <c r="F250" s="560">
        <v>10.836</v>
      </c>
      <c r="G250" s="559">
        <v>1750</v>
      </c>
      <c r="H250" s="560">
        <v>265</v>
      </c>
      <c r="I250" s="559" t="s">
        <v>242</v>
      </c>
      <c r="J250" s="560">
        <v>9193</v>
      </c>
      <c r="K250" s="544">
        <v>24147</v>
      </c>
      <c r="L250" s="544">
        <v>14844</v>
      </c>
      <c r="M250" s="544" t="s">
        <v>1089</v>
      </c>
      <c r="N250" s="566">
        <v>4.4000000000000004</v>
      </c>
      <c r="O250" s="547">
        <f>IF(N250&gt;0,1/N250*37.7*68.6,"")</f>
        <v>587.7772727272727</v>
      </c>
      <c r="P250" s="565">
        <v>4.42</v>
      </c>
      <c r="Q250" s="545" t="s">
        <v>315</v>
      </c>
      <c r="R250" s="544" t="s">
        <v>318</v>
      </c>
      <c r="S250" s="544" t="s">
        <v>1099</v>
      </c>
      <c r="T250" s="564" t="s">
        <v>1087</v>
      </c>
      <c r="U250" s="563" t="s">
        <v>1063</v>
      </c>
      <c r="V250" s="213">
        <f>IF(X250&lt;95,"",X250)</f>
        <v>99</v>
      </c>
      <c r="X250" s="126">
        <f>IFERROR(ROUNDDOWN(N250/P250*100,0),"")</f>
        <v>99</v>
      </c>
    </row>
    <row r="251" spans="1:24" s="124" customFormat="1" ht="24" customHeight="1">
      <c r="A251" s="561"/>
      <c r="B251" s="534"/>
      <c r="C251" s="555"/>
      <c r="D251" s="551" t="s">
        <v>1145</v>
      </c>
      <c r="E251" s="559" t="s">
        <v>313</v>
      </c>
      <c r="F251" s="560">
        <v>10.836</v>
      </c>
      <c r="G251" s="559">
        <v>1750</v>
      </c>
      <c r="H251" s="560">
        <v>265</v>
      </c>
      <c r="I251" s="559" t="s">
        <v>242</v>
      </c>
      <c r="J251" s="560">
        <v>9193</v>
      </c>
      <c r="K251" s="544">
        <v>24147</v>
      </c>
      <c r="L251" s="544">
        <v>14844</v>
      </c>
      <c r="M251" s="544" t="s">
        <v>1089</v>
      </c>
      <c r="N251" s="566">
        <v>4.59</v>
      </c>
      <c r="O251" s="547">
        <f>IF(N251&gt;0,1/N251*37.7*68.6,"")</f>
        <v>563.44662309368186</v>
      </c>
      <c r="P251" s="565">
        <v>4.42</v>
      </c>
      <c r="Q251" s="545" t="s">
        <v>1092</v>
      </c>
      <c r="R251" s="544" t="s">
        <v>318</v>
      </c>
      <c r="S251" s="544" t="s">
        <v>1099</v>
      </c>
      <c r="T251" s="564" t="s">
        <v>1091</v>
      </c>
      <c r="U251" s="563" t="s">
        <v>1063</v>
      </c>
      <c r="V251" s="213">
        <f>IF(X251&lt;95,"",X251)</f>
        <v>103</v>
      </c>
      <c r="X251" s="126">
        <f>IFERROR(ROUNDDOWN(N251/P251*100,0),"")</f>
        <v>103</v>
      </c>
    </row>
    <row r="252" spans="1:24" s="124" customFormat="1" ht="24" customHeight="1">
      <c r="A252" s="561"/>
      <c r="B252" s="534"/>
      <c r="C252" s="555"/>
      <c r="D252" s="551" t="s">
        <v>1145</v>
      </c>
      <c r="E252" s="559" t="s">
        <v>313</v>
      </c>
      <c r="F252" s="560">
        <v>10.836</v>
      </c>
      <c r="G252" s="559">
        <v>1750</v>
      </c>
      <c r="H252" s="560">
        <v>265</v>
      </c>
      <c r="I252" s="559" t="s">
        <v>242</v>
      </c>
      <c r="J252" s="560">
        <v>9193</v>
      </c>
      <c r="K252" s="544">
        <v>24147</v>
      </c>
      <c r="L252" s="544">
        <v>14844</v>
      </c>
      <c r="M252" s="544" t="s">
        <v>1089</v>
      </c>
      <c r="N252" s="566">
        <v>4.4800000000000004</v>
      </c>
      <c r="O252" s="547">
        <f>IF(N252&gt;0,1/N252*37.7*68.6,"")</f>
        <v>577.28124999999989</v>
      </c>
      <c r="P252" s="565">
        <v>4.42</v>
      </c>
      <c r="Q252" s="545" t="s">
        <v>1092</v>
      </c>
      <c r="R252" s="544" t="s">
        <v>318</v>
      </c>
      <c r="S252" s="544" t="s">
        <v>1099</v>
      </c>
      <c r="T252" s="564" t="s">
        <v>1087</v>
      </c>
      <c r="U252" s="563" t="s">
        <v>1063</v>
      </c>
      <c r="V252" s="213">
        <f>IF(X252&lt;95,"",X252)</f>
        <v>101</v>
      </c>
      <c r="X252" s="126">
        <f>IFERROR(ROUNDDOWN(N252/P252*100,0),"")</f>
        <v>101</v>
      </c>
    </row>
    <row r="253" spans="1:24" s="124" customFormat="1" ht="24" customHeight="1">
      <c r="A253" s="561"/>
      <c r="B253" s="534"/>
      <c r="C253" s="555"/>
      <c r="D253" s="551" t="s">
        <v>1132</v>
      </c>
      <c r="E253" s="559" t="s">
        <v>313</v>
      </c>
      <c r="F253" s="560">
        <v>10.836</v>
      </c>
      <c r="G253" s="559">
        <v>1750</v>
      </c>
      <c r="H253" s="560">
        <v>265</v>
      </c>
      <c r="I253" s="559" t="s">
        <v>242</v>
      </c>
      <c r="J253" s="560">
        <v>9193</v>
      </c>
      <c r="K253" s="544">
        <v>24147</v>
      </c>
      <c r="L253" s="544">
        <v>14844</v>
      </c>
      <c r="M253" s="544" t="s">
        <v>1089</v>
      </c>
      <c r="N253" s="566">
        <v>4.51</v>
      </c>
      <c r="O253" s="547">
        <f>IF(N253&gt;0,1/N253*37.7*68.6,"")</f>
        <v>573.44124168514406</v>
      </c>
      <c r="P253" s="565">
        <v>4.42</v>
      </c>
      <c r="Q253" s="545" t="s">
        <v>315</v>
      </c>
      <c r="R253" s="544" t="s">
        <v>318</v>
      </c>
      <c r="S253" s="544" t="s">
        <v>1099</v>
      </c>
      <c r="T253" s="564" t="s">
        <v>1091</v>
      </c>
      <c r="U253" s="563" t="s">
        <v>1063</v>
      </c>
      <c r="V253" s="213">
        <f>IF(X253&lt;95,"",X253)</f>
        <v>102</v>
      </c>
      <c r="X253" s="126">
        <f>IFERROR(ROUNDDOWN(N253/P253*100,0),"")</f>
        <v>102</v>
      </c>
    </row>
    <row r="254" spans="1:24" s="124" customFormat="1" ht="24" customHeight="1">
      <c r="A254" s="561"/>
      <c r="B254" s="534"/>
      <c r="C254" s="555"/>
      <c r="D254" s="551" t="s">
        <v>1132</v>
      </c>
      <c r="E254" s="559" t="s">
        <v>313</v>
      </c>
      <c r="F254" s="560">
        <v>10.836</v>
      </c>
      <c r="G254" s="559">
        <v>1750</v>
      </c>
      <c r="H254" s="560">
        <v>265</v>
      </c>
      <c r="I254" s="559" t="s">
        <v>242</v>
      </c>
      <c r="J254" s="560">
        <v>9193</v>
      </c>
      <c r="K254" s="544">
        <v>24147</v>
      </c>
      <c r="L254" s="544">
        <v>14844</v>
      </c>
      <c r="M254" s="544" t="s">
        <v>1089</v>
      </c>
      <c r="N254" s="566">
        <v>4.4000000000000004</v>
      </c>
      <c r="O254" s="547">
        <f>IF(N254&gt;0,1/N254*37.7*68.6,"")</f>
        <v>587.7772727272727</v>
      </c>
      <c r="P254" s="565">
        <v>4.42</v>
      </c>
      <c r="Q254" s="545" t="s">
        <v>315</v>
      </c>
      <c r="R254" s="544" t="s">
        <v>318</v>
      </c>
      <c r="S254" s="544" t="s">
        <v>1099</v>
      </c>
      <c r="T254" s="564" t="s">
        <v>1087</v>
      </c>
      <c r="U254" s="563" t="s">
        <v>1063</v>
      </c>
      <c r="V254" s="213">
        <f>IF(X254&lt;95,"",X254)</f>
        <v>99</v>
      </c>
      <c r="X254" s="126">
        <f>IFERROR(ROUNDDOWN(N254/P254*100,0),"")</f>
        <v>99</v>
      </c>
    </row>
    <row r="255" spans="1:24" s="124" customFormat="1" ht="24" customHeight="1">
      <c r="A255" s="561"/>
      <c r="B255" s="534"/>
      <c r="C255" s="555"/>
      <c r="D255" s="551" t="s">
        <v>1113</v>
      </c>
      <c r="E255" s="559" t="s">
        <v>313</v>
      </c>
      <c r="F255" s="560">
        <v>10.836</v>
      </c>
      <c r="G255" s="559">
        <v>1750</v>
      </c>
      <c r="H255" s="560">
        <v>265</v>
      </c>
      <c r="I255" s="559" t="s">
        <v>242</v>
      </c>
      <c r="J255" s="560">
        <v>9193</v>
      </c>
      <c r="K255" s="544">
        <v>24147</v>
      </c>
      <c r="L255" s="544">
        <v>14844</v>
      </c>
      <c r="M255" s="544" t="s">
        <v>1089</v>
      </c>
      <c r="N255" s="566">
        <v>4.59</v>
      </c>
      <c r="O255" s="547">
        <f>IF(N255&gt;0,1/N255*37.7*68.6,"")</f>
        <v>563.44662309368186</v>
      </c>
      <c r="P255" s="565">
        <v>4.42</v>
      </c>
      <c r="Q255" s="545" t="s">
        <v>1092</v>
      </c>
      <c r="R255" s="544" t="s">
        <v>318</v>
      </c>
      <c r="S255" s="544" t="s">
        <v>1099</v>
      </c>
      <c r="T255" s="564" t="s">
        <v>1091</v>
      </c>
      <c r="U255" s="563" t="s">
        <v>1063</v>
      </c>
      <c r="V255" s="213">
        <f>IF(X255&lt;95,"",X255)</f>
        <v>103</v>
      </c>
      <c r="X255" s="126">
        <f>IFERROR(ROUNDDOWN(N255/P255*100,0),"")</f>
        <v>103</v>
      </c>
    </row>
    <row r="256" spans="1:24" s="124" customFormat="1" ht="24" customHeight="1">
      <c r="A256" s="561"/>
      <c r="B256" s="534"/>
      <c r="C256" s="555"/>
      <c r="D256" s="551" t="s">
        <v>1113</v>
      </c>
      <c r="E256" s="559" t="s">
        <v>313</v>
      </c>
      <c r="F256" s="560">
        <v>10.836</v>
      </c>
      <c r="G256" s="559">
        <v>1750</v>
      </c>
      <c r="H256" s="560">
        <v>265</v>
      </c>
      <c r="I256" s="559" t="s">
        <v>242</v>
      </c>
      <c r="J256" s="560">
        <v>9193</v>
      </c>
      <c r="K256" s="544">
        <v>24147</v>
      </c>
      <c r="L256" s="544">
        <v>14844</v>
      </c>
      <c r="M256" s="544" t="s">
        <v>1089</v>
      </c>
      <c r="N256" s="566">
        <v>4.4800000000000004</v>
      </c>
      <c r="O256" s="547">
        <f>IF(N256&gt;0,1/N256*37.7*68.6,"")</f>
        <v>577.28124999999989</v>
      </c>
      <c r="P256" s="565">
        <v>4.42</v>
      </c>
      <c r="Q256" s="545" t="s">
        <v>1092</v>
      </c>
      <c r="R256" s="544" t="s">
        <v>318</v>
      </c>
      <c r="S256" s="544" t="s">
        <v>1099</v>
      </c>
      <c r="T256" s="564" t="s">
        <v>1087</v>
      </c>
      <c r="U256" s="563" t="s">
        <v>1063</v>
      </c>
      <c r="V256" s="213">
        <f>IF(X256&lt;95,"",X256)</f>
        <v>101</v>
      </c>
      <c r="X256" s="126">
        <f>IFERROR(ROUNDDOWN(N256/P256*100,0),"")</f>
        <v>101</v>
      </c>
    </row>
    <row r="257" spans="1:24" s="124" customFormat="1" ht="24" customHeight="1">
      <c r="A257" s="561"/>
      <c r="B257" s="534"/>
      <c r="C257" s="555"/>
      <c r="D257" s="551" t="s">
        <v>1131</v>
      </c>
      <c r="E257" s="559" t="s">
        <v>313</v>
      </c>
      <c r="F257" s="560">
        <v>10.836</v>
      </c>
      <c r="G257" s="559">
        <v>1750</v>
      </c>
      <c r="H257" s="560">
        <v>265</v>
      </c>
      <c r="I257" s="559" t="s">
        <v>242</v>
      </c>
      <c r="J257" s="560">
        <v>9193</v>
      </c>
      <c r="K257" s="544">
        <v>24147</v>
      </c>
      <c r="L257" s="544">
        <v>14844</v>
      </c>
      <c r="M257" s="544" t="s">
        <v>1089</v>
      </c>
      <c r="N257" s="566">
        <v>4.51</v>
      </c>
      <c r="O257" s="547">
        <f>IF(N257&gt;0,1/N257*37.7*68.6,"")</f>
        <v>573.44124168514406</v>
      </c>
      <c r="P257" s="565">
        <v>4.42</v>
      </c>
      <c r="Q257" s="545" t="s">
        <v>315</v>
      </c>
      <c r="R257" s="544" t="s">
        <v>318</v>
      </c>
      <c r="S257" s="544" t="s">
        <v>1099</v>
      </c>
      <c r="T257" s="564" t="s">
        <v>1091</v>
      </c>
      <c r="U257" s="563" t="s">
        <v>1063</v>
      </c>
      <c r="V257" s="213">
        <f>IF(X257&lt;95,"",X257)</f>
        <v>102</v>
      </c>
      <c r="X257" s="126">
        <f>IFERROR(ROUNDDOWN(N257/P257*100,0),"")</f>
        <v>102</v>
      </c>
    </row>
    <row r="258" spans="1:24" s="124" customFormat="1" ht="24" customHeight="1">
      <c r="A258" s="561"/>
      <c r="B258" s="534"/>
      <c r="C258" s="555"/>
      <c r="D258" s="551" t="s">
        <v>1131</v>
      </c>
      <c r="E258" s="559" t="s">
        <v>313</v>
      </c>
      <c r="F258" s="560">
        <v>10.836</v>
      </c>
      <c r="G258" s="559">
        <v>1750</v>
      </c>
      <c r="H258" s="560">
        <v>265</v>
      </c>
      <c r="I258" s="559" t="s">
        <v>242</v>
      </c>
      <c r="J258" s="560">
        <v>9193</v>
      </c>
      <c r="K258" s="544">
        <v>24147</v>
      </c>
      <c r="L258" s="544">
        <v>14844</v>
      </c>
      <c r="M258" s="544" t="s">
        <v>1089</v>
      </c>
      <c r="N258" s="566">
        <v>4.4000000000000004</v>
      </c>
      <c r="O258" s="547">
        <f>IF(N258&gt;0,1/N258*37.7*68.6,"")</f>
        <v>587.7772727272727</v>
      </c>
      <c r="P258" s="565">
        <v>4.42</v>
      </c>
      <c r="Q258" s="545" t="s">
        <v>315</v>
      </c>
      <c r="R258" s="544" t="s">
        <v>318</v>
      </c>
      <c r="S258" s="544" t="s">
        <v>1099</v>
      </c>
      <c r="T258" s="564" t="s">
        <v>1087</v>
      </c>
      <c r="U258" s="563" t="s">
        <v>1063</v>
      </c>
      <c r="V258" s="213">
        <f>IF(X258&lt;95,"",X258)</f>
        <v>99</v>
      </c>
      <c r="X258" s="126">
        <f>IFERROR(ROUNDDOWN(N258/P258*100,0),"")</f>
        <v>99</v>
      </c>
    </row>
    <row r="259" spans="1:24" s="124" customFormat="1" ht="24" customHeight="1">
      <c r="A259" s="561"/>
      <c r="B259" s="534"/>
      <c r="C259" s="555"/>
      <c r="D259" s="551" t="s">
        <v>1144</v>
      </c>
      <c r="E259" s="559" t="s">
        <v>313</v>
      </c>
      <c r="F259" s="560">
        <v>10.836</v>
      </c>
      <c r="G259" s="559">
        <v>1750</v>
      </c>
      <c r="H259" s="560">
        <v>265</v>
      </c>
      <c r="I259" s="559" t="s">
        <v>242</v>
      </c>
      <c r="J259" s="560">
        <v>9193</v>
      </c>
      <c r="K259" s="544">
        <v>24147</v>
      </c>
      <c r="L259" s="544">
        <v>14844</v>
      </c>
      <c r="M259" s="544" t="s">
        <v>1089</v>
      </c>
      <c r="N259" s="566">
        <v>4.59</v>
      </c>
      <c r="O259" s="547">
        <f>IF(N259&gt;0,1/N259*37.7*68.6,"")</f>
        <v>563.44662309368186</v>
      </c>
      <c r="P259" s="565">
        <v>4.42</v>
      </c>
      <c r="Q259" s="545" t="s">
        <v>1092</v>
      </c>
      <c r="R259" s="544" t="s">
        <v>318</v>
      </c>
      <c r="S259" s="544" t="s">
        <v>1099</v>
      </c>
      <c r="T259" s="564" t="s">
        <v>1091</v>
      </c>
      <c r="U259" s="563" t="s">
        <v>1063</v>
      </c>
      <c r="V259" s="213">
        <f>IF(X259&lt;95,"",X259)</f>
        <v>103</v>
      </c>
      <c r="X259" s="126">
        <f>IFERROR(ROUNDDOWN(N259/P259*100,0),"")</f>
        <v>103</v>
      </c>
    </row>
    <row r="260" spans="1:24" s="124" customFormat="1" ht="24" customHeight="1">
      <c r="A260" s="561"/>
      <c r="B260" s="534"/>
      <c r="C260" s="555"/>
      <c r="D260" s="551" t="s">
        <v>1144</v>
      </c>
      <c r="E260" s="559" t="s">
        <v>313</v>
      </c>
      <c r="F260" s="560">
        <v>10.836</v>
      </c>
      <c r="G260" s="559">
        <v>1750</v>
      </c>
      <c r="H260" s="560">
        <v>265</v>
      </c>
      <c r="I260" s="559" t="s">
        <v>242</v>
      </c>
      <c r="J260" s="560">
        <v>9193</v>
      </c>
      <c r="K260" s="544">
        <v>24147</v>
      </c>
      <c r="L260" s="544">
        <v>14844</v>
      </c>
      <c r="M260" s="544" t="s">
        <v>1089</v>
      </c>
      <c r="N260" s="566">
        <v>4.4800000000000004</v>
      </c>
      <c r="O260" s="547">
        <f>IF(N260&gt;0,1/N260*37.7*68.6,"")</f>
        <v>577.28124999999989</v>
      </c>
      <c r="P260" s="565">
        <v>4.42</v>
      </c>
      <c r="Q260" s="545" t="s">
        <v>1092</v>
      </c>
      <c r="R260" s="544" t="s">
        <v>318</v>
      </c>
      <c r="S260" s="544" t="s">
        <v>1099</v>
      </c>
      <c r="T260" s="564" t="s">
        <v>1087</v>
      </c>
      <c r="U260" s="563" t="s">
        <v>1063</v>
      </c>
      <c r="V260" s="213">
        <f>IF(X260&lt;95,"",X260)</f>
        <v>101</v>
      </c>
      <c r="X260" s="126">
        <f>IFERROR(ROUNDDOWN(N260/P260*100,0),"")</f>
        <v>101</v>
      </c>
    </row>
    <row r="261" spans="1:24" s="124" customFormat="1" ht="24" customHeight="1">
      <c r="A261" s="561"/>
      <c r="B261" s="534"/>
      <c r="C261" s="555"/>
      <c r="D261" s="551" t="s">
        <v>1112</v>
      </c>
      <c r="E261" s="559" t="s">
        <v>313</v>
      </c>
      <c r="F261" s="560">
        <v>10.836</v>
      </c>
      <c r="G261" s="559">
        <v>1750</v>
      </c>
      <c r="H261" s="560">
        <v>265</v>
      </c>
      <c r="I261" s="559" t="s">
        <v>242</v>
      </c>
      <c r="J261" s="560">
        <v>9193</v>
      </c>
      <c r="K261" s="544">
        <v>24147</v>
      </c>
      <c r="L261" s="544">
        <v>14844</v>
      </c>
      <c r="M261" s="544" t="s">
        <v>1089</v>
      </c>
      <c r="N261" s="566">
        <v>4.51</v>
      </c>
      <c r="O261" s="547">
        <f>IF(N261&gt;0,1/N261*37.7*68.6,"")</f>
        <v>573.44124168514406</v>
      </c>
      <c r="P261" s="565">
        <v>4.42</v>
      </c>
      <c r="Q261" s="545" t="s">
        <v>315</v>
      </c>
      <c r="R261" s="544" t="s">
        <v>318</v>
      </c>
      <c r="S261" s="544" t="s">
        <v>1099</v>
      </c>
      <c r="T261" s="564" t="s">
        <v>1091</v>
      </c>
      <c r="U261" s="563" t="s">
        <v>1063</v>
      </c>
      <c r="V261" s="213">
        <f>IF(X261&lt;95,"",X261)</f>
        <v>102</v>
      </c>
      <c r="X261" s="126">
        <f>IFERROR(ROUNDDOWN(N261/P261*100,0),"")</f>
        <v>102</v>
      </c>
    </row>
    <row r="262" spans="1:24" s="124" customFormat="1" ht="24" customHeight="1">
      <c r="A262" s="561"/>
      <c r="B262" s="534"/>
      <c r="C262" s="555"/>
      <c r="D262" s="551" t="s">
        <v>1112</v>
      </c>
      <c r="E262" s="559" t="s">
        <v>313</v>
      </c>
      <c r="F262" s="560">
        <v>10.836</v>
      </c>
      <c r="G262" s="559">
        <v>1750</v>
      </c>
      <c r="H262" s="560">
        <v>265</v>
      </c>
      <c r="I262" s="559" t="s">
        <v>242</v>
      </c>
      <c r="J262" s="560">
        <v>9193</v>
      </c>
      <c r="K262" s="544">
        <v>24147</v>
      </c>
      <c r="L262" s="544">
        <v>14844</v>
      </c>
      <c r="M262" s="544" t="s">
        <v>1089</v>
      </c>
      <c r="N262" s="566">
        <v>4.4000000000000004</v>
      </c>
      <c r="O262" s="547">
        <f>IF(N262&gt;0,1/N262*37.7*68.6,"")</f>
        <v>587.7772727272727</v>
      </c>
      <c r="P262" s="565">
        <v>4.42</v>
      </c>
      <c r="Q262" s="545" t="s">
        <v>315</v>
      </c>
      <c r="R262" s="544" t="s">
        <v>318</v>
      </c>
      <c r="S262" s="544" t="s">
        <v>1099</v>
      </c>
      <c r="T262" s="564" t="s">
        <v>1087</v>
      </c>
      <c r="U262" s="563" t="s">
        <v>1063</v>
      </c>
      <c r="V262" s="213">
        <f>IF(X262&lt;95,"",X262)</f>
        <v>99</v>
      </c>
      <c r="X262" s="126">
        <f>IFERROR(ROUNDDOWN(N262/P262*100,0),"")</f>
        <v>99</v>
      </c>
    </row>
    <row r="263" spans="1:24" s="124" customFormat="1" ht="24" customHeight="1">
      <c r="A263" s="561"/>
      <c r="B263" s="534"/>
      <c r="C263" s="555"/>
      <c r="D263" s="551" t="s">
        <v>1143</v>
      </c>
      <c r="E263" s="559" t="s">
        <v>313</v>
      </c>
      <c r="F263" s="560">
        <v>10.836</v>
      </c>
      <c r="G263" s="559">
        <v>1750</v>
      </c>
      <c r="H263" s="560">
        <v>265</v>
      </c>
      <c r="I263" s="559" t="s">
        <v>242</v>
      </c>
      <c r="J263" s="560">
        <v>9193</v>
      </c>
      <c r="K263" s="544">
        <v>24147</v>
      </c>
      <c r="L263" s="544">
        <v>14844</v>
      </c>
      <c r="M263" s="544" t="s">
        <v>1089</v>
      </c>
      <c r="N263" s="566">
        <v>4.59</v>
      </c>
      <c r="O263" s="547">
        <f>IF(N263&gt;0,1/N263*37.7*68.6,"")</f>
        <v>563.44662309368186</v>
      </c>
      <c r="P263" s="565">
        <v>4.42</v>
      </c>
      <c r="Q263" s="545" t="s">
        <v>1092</v>
      </c>
      <c r="R263" s="544" t="s">
        <v>318</v>
      </c>
      <c r="S263" s="544" t="s">
        <v>1099</v>
      </c>
      <c r="T263" s="564" t="s">
        <v>1091</v>
      </c>
      <c r="U263" s="563" t="s">
        <v>1063</v>
      </c>
      <c r="V263" s="213">
        <f>IF(X263&lt;95,"",X263)</f>
        <v>103</v>
      </c>
      <c r="X263" s="126">
        <f>IFERROR(ROUNDDOWN(N263/P263*100,0),"")</f>
        <v>103</v>
      </c>
    </row>
    <row r="264" spans="1:24" s="124" customFormat="1" ht="24" customHeight="1">
      <c r="A264" s="561"/>
      <c r="B264" s="534"/>
      <c r="C264" s="555"/>
      <c r="D264" s="551" t="s">
        <v>1143</v>
      </c>
      <c r="E264" s="559" t="s">
        <v>313</v>
      </c>
      <c r="F264" s="560">
        <v>10.836</v>
      </c>
      <c r="G264" s="559">
        <v>1750</v>
      </c>
      <c r="H264" s="560">
        <v>265</v>
      </c>
      <c r="I264" s="559" t="s">
        <v>242</v>
      </c>
      <c r="J264" s="560">
        <v>9193</v>
      </c>
      <c r="K264" s="544">
        <v>24147</v>
      </c>
      <c r="L264" s="544">
        <v>14844</v>
      </c>
      <c r="M264" s="544" t="s">
        <v>1089</v>
      </c>
      <c r="N264" s="566">
        <v>4.4800000000000004</v>
      </c>
      <c r="O264" s="547">
        <f>IF(N264&gt;0,1/N264*37.7*68.6,"")</f>
        <v>577.28124999999989</v>
      </c>
      <c r="P264" s="565">
        <v>4.42</v>
      </c>
      <c r="Q264" s="545" t="s">
        <v>1092</v>
      </c>
      <c r="R264" s="544" t="s">
        <v>318</v>
      </c>
      <c r="S264" s="544" t="s">
        <v>1099</v>
      </c>
      <c r="T264" s="564" t="s">
        <v>1087</v>
      </c>
      <c r="U264" s="563" t="s">
        <v>1063</v>
      </c>
      <c r="V264" s="213">
        <f>IF(X264&lt;95,"",X264)</f>
        <v>101</v>
      </c>
      <c r="X264" s="126">
        <f>IFERROR(ROUNDDOWN(N264/P264*100,0),"")</f>
        <v>101</v>
      </c>
    </row>
    <row r="265" spans="1:24" s="124" customFormat="1" ht="24" customHeight="1">
      <c r="A265" s="561"/>
      <c r="B265" s="534"/>
      <c r="C265" s="555"/>
      <c r="D265" s="551" t="s">
        <v>1111</v>
      </c>
      <c r="E265" s="559" t="s">
        <v>313</v>
      </c>
      <c r="F265" s="560">
        <v>10.836</v>
      </c>
      <c r="G265" s="559">
        <v>1750</v>
      </c>
      <c r="H265" s="560">
        <v>265</v>
      </c>
      <c r="I265" s="559" t="s">
        <v>242</v>
      </c>
      <c r="J265" s="560">
        <v>9193</v>
      </c>
      <c r="K265" s="544">
        <v>24147</v>
      </c>
      <c r="L265" s="544">
        <v>14844</v>
      </c>
      <c r="M265" s="544" t="s">
        <v>1089</v>
      </c>
      <c r="N265" s="566">
        <v>4.51</v>
      </c>
      <c r="O265" s="547">
        <f>IF(N265&gt;0,1/N265*37.7*68.6,"")</f>
        <v>573.44124168514406</v>
      </c>
      <c r="P265" s="565">
        <v>4.42</v>
      </c>
      <c r="Q265" s="545" t="s">
        <v>315</v>
      </c>
      <c r="R265" s="544" t="s">
        <v>318</v>
      </c>
      <c r="S265" s="544" t="s">
        <v>1099</v>
      </c>
      <c r="T265" s="564" t="s">
        <v>1091</v>
      </c>
      <c r="U265" s="563" t="s">
        <v>1063</v>
      </c>
      <c r="V265" s="213">
        <f>IF(X265&lt;95,"",X265)</f>
        <v>102</v>
      </c>
      <c r="X265" s="126">
        <f>IFERROR(ROUNDDOWN(N265/P265*100,0),"")</f>
        <v>102</v>
      </c>
    </row>
    <row r="266" spans="1:24" s="124" customFormat="1" ht="24" customHeight="1">
      <c r="A266" s="561"/>
      <c r="B266" s="534"/>
      <c r="C266" s="555"/>
      <c r="D266" s="551" t="s">
        <v>1111</v>
      </c>
      <c r="E266" s="559" t="s">
        <v>313</v>
      </c>
      <c r="F266" s="560">
        <v>10.836</v>
      </c>
      <c r="G266" s="559">
        <v>1750</v>
      </c>
      <c r="H266" s="560">
        <v>265</v>
      </c>
      <c r="I266" s="559" t="s">
        <v>242</v>
      </c>
      <c r="J266" s="560">
        <v>9193</v>
      </c>
      <c r="K266" s="544">
        <v>24147</v>
      </c>
      <c r="L266" s="544">
        <v>14844</v>
      </c>
      <c r="M266" s="544" t="s">
        <v>1089</v>
      </c>
      <c r="N266" s="566">
        <v>4.4000000000000004</v>
      </c>
      <c r="O266" s="547">
        <f>IF(N266&gt;0,1/N266*37.7*68.6,"")</f>
        <v>587.7772727272727</v>
      </c>
      <c r="P266" s="565">
        <v>4.42</v>
      </c>
      <c r="Q266" s="545" t="s">
        <v>315</v>
      </c>
      <c r="R266" s="544" t="s">
        <v>318</v>
      </c>
      <c r="S266" s="544" t="s">
        <v>1099</v>
      </c>
      <c r="T266" s="564" t="s">
        <v>1087</v>
      </c>
      <c r="U266" s="563" t="s">
        <v>1063</v>
      </c>
      <c r="V266" s="213">
        <f>IF(X266&lt;95,"",X266)</f>
        <v>99</v>
      </c>
      <c r="X266" s="126">
        <f>IFERROR(ROUNDDOWN(N266/P266*100,0),"")</f>
        <v>99</v>
      </c>
    </row>
    <row r="267" spans="1:24" s="124" customFormat="1" ht="24" customHeight="1">
      <c r="A267" s="561"/>
      <c r="B267" s="534"/>
      <c r="C267" s="555"/>
      <c r="D267" s="551" t="s">
        <v>1110</v>
      </c>
      <c r="E267" s="559" t="s">
        <v>313</v>
      </c>
      <c r="F267" s="560">
        <v>10.836</v>
      </c>
      <c r="G267" s="559">
        <v>1750</v>
      </c>
      <c r="H267" s="560">
        <v>265</v>
      </c>
      <c r="I267" s="559" t="s">
        <v>329</v>
      </c>
      <c r="J267" s="560">
        <v>9193</v>
      </c>
      <c r="K267" s="544">
        <v>24147</v>
      </c>
      <c r="L267" s="544">
        <v>14844</v>
      </c>
      <c r="M267" s="544" t="s">
        <v>1089</v>
      </c>
      <c r="N267" s="566">
        <v>4.59</v>
      </c>
      <c r="O267" s="547">
        <f>IF(N267&gt;0,1/N267*37.7*68.6,"")</f>
        <v>563.44662309368186</v>
      </c>
      <c r="P267" s="565">
        <v>4.42</v>
      </c>
      <c r="Q267" s="545" t="s">
        <v>1092</v>
      </c>
      <c r="R267" s="544" t="s">
        <v>316</v>
      </c>
      <c r="S267" s="544" t="s">
        <v>1088</v>
      </c>
      <c r="T267" s="564" t="s">
        <v>1091</v>
      </c>
      <c r="U267" s="563" t="s">
        <v>1063</v>
      </c>
      <c r="V267" s="213">
        <f>IF(X267&lt;95,"",X267)</f>
        <v>103</v>
      </c>
      <c r="X267" s="126">
        <f>IFERROR(ROUNDDOWN(N267/P267*100,0),"")</f>
        <v>103</v>
      </c>
    </row>
    <row r="268" spans="1:24" s="124" customFormat="1" ht="24" customHeight="1">
      <c r="A268" s="561"/>
      <c r="B268" s="534"/>
      <c r="C268" s="555"/>
      <c r="D268" s="551" t="s">
        <v>1110</v>
      </c>
      <c r="E268" s="559" t="s">
        <v>313</v>
      </c>
      <c r="F268" s="560">
        <v>10.836</v>
      </c>
      <c r="G268" s="559">
        <v>1750</v>
      </c>
      <c r="H268" s="560">
        <v>265</v>
      </c>
      <c r="I268" s="559" t="s">
        <v>329</v>
      </c>
      <c r="J268" s="560">
        <v>9193</v>
      </c>
      <c r="K268" s="544">
        <v>24147</v>
      </c>
      <c r="L268" s="544">
        <v>14844</v>
      </c>
      <c r="M268" s="544" t="s">
        <v>1089</v>
      </c>
      <c r="N268" s="566">
        <v>4.4800000000000004</v>
      </c>
      <c r="O268" s="547">
        <f>IF(N268&gt;0,1/N268*37.7*68.6,"")</f>
        <v>577.28124999999989</v>
      </c>
      <c r="P268" s="565">
        <v>4.42</v>
      </c>
      <c r="Q268" s="545" t="s">
        <v>1092</v>
      </c>
      <c r="R268" s="544" t="s">
        <v>316</v>
      </c>
      <c r="S268" s="544" t="s">
        <v>1088</v>
      </c>
      <c r="T268" s="564" t="s">
        <v>1087</v>
      </c>
      <c r="U268" s="563" t="s">
        <v>1063</v>
      </c>
      <c r="V268" s="213">
        <f>IF(X268&lt;95,"",X268)</f>
        <v>101</v>
      </c>
      <c r="X268" s="126">
        <f>IFERROR(ROUNDDOWN(N268/P268*100,0),"")</f>
        <v>101</v>
      </c>
    </row>
    <row r="269" spans="1:24" s="124" customFormat="1" ht="24" customHeight="1">
      <c r="A269" s="561"/>
      <c r="B269" s="534"/>
      <c r="C269" s="555"/>
      <c r="D269" s="551" t="s">
        <v>1110</v>
      </c>
      <c r="E269" s="559" t="s">
        <v>313</v>
      </c>
      <c r="F269" s="560">
        <v>10.836</v>
      </c>
      <c r="G269" s="559">
        <v>1750</v>
      </c>
      <c r="H269" s="560">
        <v>265</v>
      </c>
      <c r="I269" s="559" t="s">
        <v>329</v>
      </c>
      <c r="J269" s="560">
        <v>9193</v>
      </c>
      <c r="K269" s="544">
        <v>24147</v>
      </c>
      <c r="L269" s="544">
        <v>14844</v>
      </c>
      <c r="M269" s="544" t="s">
        <v>1089</v>
      </c>
      <c r="N269" s="566">
        <v>4.51</v>
      </c>
      <c r="O269" s="547">
        <f>IF(N269&gt;0,1/N269*37.7*68.6,"")</f>
        <v>573.44124168514406</v>
      </c>
      <c r="P269" s="565">
        <v>4.42</v>
      </c>
      <c r="Q269" s="545" t="s">
        <v>1094</v>
      </c>
      <c r="R269" s="544" t="s">
        <v>316</v>
      </c>
      <c r="S269" s="544" t="s">
        <v>1088</v>
      </c>
      <c r="T269" s="564" t="s">
        <v>1091</v>
      </c>
      <c r="U269" s="563" t="s">
        <v>1063</v>
      </c>
      <c r="V269" s="213">
        <f>IF(X269&lt;95,"",X269)</f>
        <v>102</v>
      </c>
      <c r="X269" s="126">
        <f>IFERROR(ROUNDDOWN(N269/P269*100,0),"")</f>
        <v>102</v>
      </c>
    </row>
    <row r="270" spans="1:24" s="124" customFormat="1" ht="24" customHeight="1">
      <c r="A270" s="561"/>
      <c r="B270" s="534"/>
      <c r="C270" s="555"/>
      <c r="D270" s="551" t="s">
        <v>1110</v>
      </c>
      <c r="E270" s="559" t="s">
        <v>313</v>
      </c>
      <c r="F270" s="560">
        <v>10.836</v>
      </c>
      <c r="G270" s="559">
        <v>1750</v>
      </c>
      <c r="H270" s="560">
        <v>265</v>
      </c>
      <c r="I270" s="559" t="s">
        <v>329</v>
      </c>
      <c r="J270" s="560">
        <v>9193</v>
      </c>
      <c r="K270" s="544">
        <v>24147</v>
      </c>
      <c r="L270" s="544">
        <v>14844</v>
      </c>
      <c r="M270" s="544" t="s">
        <v>1089</v>
      </c>
      <c r="N270" s="566">
        <v>4.4000000000000004</v>
      </c>
      <c r="O270" s="547">
        <f>IF(N270&gt;0,1/N270*37.7*68.6,"")</f>
        <v>587.7772727272727</v>
      </c>
      <c r="P270" s="565">
        <v>4.42</v>
      </c>
      <c r="Q270" s="545" t="s">
        <v>1094</v>
      </c>
      <c r="R270" s="544" t="s">
        <v>316</v>
      </c>
      <c r="S270" s="544" t="s">
        <v>1088</v>
      </c>
      <c r="T270" s="564" t="s">
        <v>1087</v>
      </c>
      <c r="U270" s="563" t="s">
        <v>1063</v>
      </c>
      <c r="V270" s="213">
        <f>IF(X270&lt;95,"",X270)</f>
        <v>99</v>
      </c>
      <c r="X270" s="126">
        <f>IFERROR(ROUNDDOWN(N270/P270*100,0),"")</f>
        <v>99</v>
      </c>
    </row>
    <row r="271" spans="1:24" s="124" customFormat="1" ht="24" customHeight="1">
      <c r="A271" s="561"/>
      <c r="B271" s="534"/>
      <c r="C271" s="555"/>
      <c r="D271" s="551" t="s">
        <v>1142</v>
      </c>
      <c r="E271" s="559" t="s">
        <v>313</v>
      </c>
      <c r="F271" s="560">
        <v>10.836</v>
      </c>
      <c r="G271" s="559">
        <v>1750</v>
      </c>
      <c r="H271" s="560">
        <v>265</v>
      </c>
      <c r="I271" s="559" t="s">
        <v>242</v>
      </c>
      <c r="J271" s="560">
        <v>9193</v>
      </c>
      <c r="K271" s="544">
        <v>24147</v>
      </c>
      <c r="L271" s="544">
        <v>14844</v>
      </c>
      <c r="M271" s="544" t="s">
        <v>1089</v>
      </c>
      <c r="N271" s="566">
        <v>4.59</v>
      </c>
      <c r="O271" s="547">
        <f>IF(N271&gt;0,1/N271*37.7*68.6,"")</f>
        <v>563.44662309368186</v>
      </c>
      <c r="P271" s="565">
        <v>4.42</v>
      </c>
      <c r="Q271" s="545" t="s">
        <v>1092</v>
      </c>
      <c r="R271" s="544" t="s">
        <v>318</v>
      </c>
      <c r="S271" s="544" t="s">
        <v>1088</v>
      </c>
      <c r="T271" s="564" t="s">
        <v>1091</v>
      </c>
      <c r="U271" s="563" t="s">
        <v>1063</v>
      </c>
      <c r="V271" s="213">
        <f>IF(X271&lt;95,"",X271)</f>
        <v>103</v>
      </c>
      <c r="X271" s="126">
        <f>IFERROR(ROUNDDOWN(N271/P271*100,0),"")</f>
        <v>103</v>
      </c>
    </row>
    <row r="272" spans="1:24" s="124" customFormat="1" ht="24" customHeight="1">
      <c r="A272" s="561"/>
      <c r="B272" s="534"/>
      <c r="C272" s="555"/>
      <c r="D272" s="551" t="s">
        <v>1142</v>
      </c>
      <c r="E272" s="559" t="s">
        <v>313</v>
      </c>
      <c r="F272" s="560">
        <v>10.836</v>
      </c>
      <c r="G272" s="559">
        <v>1750</v>
      </c>
      <c r="H272" s="560">
        <v>265</v>
      </c>
      <c r="I272" s="559" t="s">
        <v>242</v>
      </c>
      <c r="J272" s="560">
        <v>9193</v>
      </c>
      <c r="K272" s="544">
        <v>24147</v>
      </c>
      <c r="L272" s="544">
        <v>14844</v>
      </c>
      <c r="M272" s="544" t="s">
        <v>1089</v>
      </c>
      <c r="N272" s="566">
        <v>4.4800000000000004</v>
      </c>
      <c r="O272" s="547">
        <f>IF(N272&gt;0,1/N272*37.7*68.6,"")</f>
        <v>577.28124999999989</v>
      </c>
      <c r="P272" s="565">
        <v>4.42</v>
      </c>
      <c r="Q272" s="545" t="s">
        <v>1092</v>
      </c>
      <c r="R272" s="544" t="s">
        <v>318</v>
      </c>
      <c r="S272" s="544" t="s">
        <v>1088</v>
      </c>
      <c r="T272" s="564" t="s">
        <v>1087</v>
      </c>
      <c r="U272" s="563" t="s">
        <v>1063</v>
      </c>
      <c r="V272" s="213">
        <f>IF(X272&lt;95,"",X272)</f>
        <v>101</v>
      </c>
      <c r="X272" s="126">
        <f>IFERROR(ROUNDDOWN(N272/P272*100,0),"")</f>
        <v>101</v>
      </c>
    </row>
    <row r="273" spans="1:24" s="124" customFormat="1" ht="24" customHeight="1">
      <c r="A273" s="561"/>
      <c r="B273" s="534"/>
      <c r="C273" s="555"/>
      <c r="D273" s="551" t="s">
        <v>1093</v>
      </c>
      <c r="E273" s="559" t="s">
        <v>313</v>
      </c>
      <c r="F273" s="560">
        <v>10.836</v>
      </c>
      <c r="G273" s="559">
        <v>1750</v>
      </c>
      <c r="H273" s="560">
        <v>265</v>
      </c>
      <c r="I273" s="559" t="s">
        <v>242</v>
      </c>
      <c r="J273" s="560">
        <v>9193</v>
      </c>
      <c r="K273" s="544">
        <v>24147</v>
      </c>
      <c r="L273" s="544">
        <v>14844</v>
      </c>
      <c r="M273" s="544" t="s">
        <v>1089</v>
      </c>
      <c r="N273" s="566">
        <v>4.51</v>
      </c>
      <c r="O273" s="547">
        <f>IF(N273&gt;0,1/N273*37.7*68.6,"")</f>
        <v>573.44124168514406</v>
      </c>
      <c r="P273" s="565">
        <v>4.42</v>
      </c>
      <c r="Q273" s="545" t="s">
        <v>315</v>
      </c>
      <c r="R273" s="544" t="s">
        <v>318</v>
      </c>
      <c r="S273" s="544" t="s">
        <v>1088</v>
      </c>
      <c r="T273" s="564" t="s">
        <v>1091</v>
      </c>
      <c r="U273" s="563" t="s">
        <v>1063</v>
      </c>
      <c r="V273" s="213">
        <f>IF(X273&lt;95,"",X273)</f>
        <v>102</v>
      </c>
      <c r="X273" s="126">
        <f>IFERROR(ROUNDDOWN(N273/P273*100,0),"")</f>
        <v>102</v>
      </c>
    </row>
    <row r="274" spans="1:24" s="124" customFormat="1" ht="24" customHeight="1">
      <c r="A274" s="561"/>
      <c r="B274" s="534"/>
      <c r="C274" s="555"/>
      <c r="D274" s="551" t="s">
        <v>1093</v>
      </c>
      <c r="E274" s="559" t="s">
        <v>313</v>
      </c>
      <c r="F274" s="560">
        <v>10.836</v>
      </c>
      <c r="G274" s="559">
        <v>1750</v>
      </c>
      <c r="H274" s="560">
        <v>265</v>
      </c>
      <c r="I274" s="559" t="s">
        <v>242</v>
      </c>
      <c r="J274" s="560">
        <v>9193</v>
      </c>
      <c r="K274" s="544">
        <v>24147</v>
      </c>
      <c r="L274" s="544">
        <v>14844</v>
      </c>
      <c r="M274" s="544" t="s">
        <v>1089</v>
      </c>
      <c r="N274" s="566">
        <v>4.4000000000000004</v>
      </c>
      <c r="O274" s="547">
        <f>IF(N274&gt;0,1/N274*37.7*68.6,"")</f>
        <v>587.7772727272727</v>
      </c>
      <c r="P274" s="565">
        <v>4.42</v>
      </c>
      <c r="Q274" s="545" t="s">
        <v>315</v>
      </c>
      <c r="R274" s="544" t="s">
        <v>318</v>
      </c>
      <c r="S274" s="544" t="s">
        <v>1088</v>
      </c>
      <c r="T274" s="564" t="s">
        <v>1087</v>
      </c>
      <c r="U274" s="563" t="s">
        <v>1063</v>
      </c>
      <c r="V274" s="213">
        <f>IF(X274&lt;95,"",X274)</f>
        <v>99</v>
      </c>
      <c r="X274" s="126">
        <f>IFERROR(ROUNDDOWN(N274/P274*100,0),"")</f>
        <v>99</v>
      </c>
    </row>
    <row r="275" spans="1:24" s="124" customFormat="1" ht="24" customHeight="1">
      <c r="A275" s="561"/>
      <c r="B275" s="534"/>
      <c r="C275" s="555"/>
      <c r="D275" s="551" t="s">
        <v>1090</v>
      </c>
      <c r="E275" s="559" t="s">
        <v>313</v>
      </c>
      <c r="F275" s="560">
        <v>10.836</v>
      </c>
      <c r="G275" s="559">
        <v>1750</v>
      </c>
      <c r="H275" s="560">
        <v>265</v>
      </c>
      <c r="I275" s="559" t="s">
        <v>242</v>
      </c>
      <c r="J275" s="560">
        <v>9193</v>
      </c>
      <c r="K275" s="544">
        <v>24147</v>
      </c>
      <c r="L275" s="544">
        <v>14844</v>
      </c>
      <c r="M275" s="544" t="s">
        <v>1089</v>
      </c>
      <c r="N275" s="566">
        <v>4.59</v>
      </c>
      <c r="O275" s="547">
        <f>IF(N275&gt;0,1/N275*37.7*68.6,"")</f>
        <v>563.44662309368186</v>
      </c>
      <c r="P275" s="565">
        <v>4.42</v>
      </c>
      <c r="Q275" s="545" t="s">
        <v>1092</v>
      </c>
      <c r="R275" s="544" t="s">
        <v>318</v>
      </c>
      <c r="S275" s="544" t="s">
        <v>1088</v>
      </c>
      <c r="T275" s="564" t="s">
        <v>1091</v>
      </c>
      <c r="U275" s="563" t="s">
        <v>1063</v>
      </c>
      <c r="V275" s="213">
        <f>IF(X275&lt;95,"",X275)</f>
        <v>103</v>
      </c>
      <c r="X275" s="126">
        <f>IFERROR(ROUNDDOWN(N275/P275*100,0),"")</f>
        <v>103</v>
      </c>
    </row>
    <row r="276" spans="1:24" s="124" customFormat="1" ht="24" customHeight="1">
      <c r="A276" s="561"/>
      <c r="B276" s="534"/>
      <c r="C276" s="555"/>
      <c r="D276" s="551" t="s">
        <v>1090</v>
      </c>
      <c r="E276" s="559" t="s">
        <v>313</v>
      </c>
      <c r="F276" s="560">
        <v>10.836</v>
      </c>
      <c r="G276" s="559">
        <v>1750</v>
      </c>
      <c r="H276" s="560">
        <v>265</v>
      </c>
      <c r="I276" s="559" t="s">
        <v>242</v>
      </c>
      <c r="J276" s="560">
        <v>9193</v>
      </c>
      <c r="K276" s="544">
        <v>24147</v>
      </c>
      <c r="L276" s="544">
        <v>14844</v>
      </c>
      <c r="M276" s="544" t="s">
        <v>1089</v>
      </c>
      <c r="N276" s="566">
        <v>4.4800000000000004</v>
      </c>
      <c r="O276" s="547">
        <f>IF(N276&gt;0,1/N276*37.7*68.6,"")</f>
        <v>577.28124999999989</v>
      </c>
      <c r="P276" s="565">
        <v>4.42</v>
      </c>
      <c r="Q276" s="545" t="s">
        <v>1092</v>
      </c>
      <c r="R276" s="544" t="s">
        <v>318</v>
      </c>
      <c r="S276" s="544" t="s">
        <v>1088</v>
      </c>
      <c r="T276" s="564" t="s">
        <v>1087</v>
      </c>
      <c r="U276" s="563" t="s">
        <v>1063</v>
      </c>
      <c r="V276" s="213">
        <f>IF(X276&lt;95,"",X276)</f>
        <v>101</v>
      </c>
      <c r="X276" s="126">
        <f>IFERROR(ROUNDDOWN(N276/P276*100,0),"")</f>
        <v>101</v>
      </c>
    </row>
    <row r="277" spans="1:24" s="124" customFormat="1" ht="24" customHeight="1">
      <c r="A277" s="561"/>
      <c r="B277" s="534"/>
      <c r="C277" s="555"/>
      <c r="D277" s="551" t="s">
        <v>1090</v>
      </c>
      <c r="E277" s="559" t="s">
        <v>313</v>
      </c>
      <c r="F277" s="560">
        <v>10.836</v>
      </c>
      <c r="G277" s="559">
        <v>1750</v>
      </c>
      <c r="H277" s="560">
        <v>265</v>
      </c>
      <c r="I277" s="559" t="s">
        <v>242</v>
      </c>
      <c r="J277" s="560">
        <v>9193</v>
      </c>
      <c r="K277" s="544">
        <v>24147</v>
      </c>
      <c r="L277" s="544">
        <v>14844</v>
      </c>
      <c r="M277" s="544" t="s">
        <v>1089</v>
      </c>
      <c r="N277" s="566">
        <v>4.51</v>
      </c>
      <c r="O277" s="547">
        <f>IF(N277&gt;0,1/N277*37.7*68.6,"")</f>
        <v>573.44124168514406</v>
      </c>
      <c r="P277" s="565">
        <v>4.42</v>
      </c>
      <c r="Q277" s="545" t="s">
        <v>315</v>
      </c>
      <c r="R277" s="544" t="s">
        <v>318</v>
      </c>
      <c r="S277" s="544" t="s">
        <v>1088</v>
      </c>
      <c r="T277" s="564" t="s">
        <v>1091</v>
      </c>
      <c r="U277" s="563" t="s">
        <v>1063</v>
      </c>
      <c r="V277" s="213">
        <f>IF(X277&lt;95,"",X277)</f>
        <v>102</v>
      </c>
      <c r="X277" s="126">
        <f>IFERROR(ROUNDDOWN(N277/P277*100,0),"")</f>
        <v>102</v>
      </c>
    </row>
    <row r="278" spans="1:24" s="124" customFormat="1" ht="24" customHeight="1">
      <c r="A278" s="561"/>
      <c r="B278" s="534"/>
      <c r="C278" s="555"/>
      <c r="D278" s="551" t="s">
        <v>1090</v>
      </c>
      <c r="E278" s="559" t="s">
        <v>313</v>
      </c>
      <c r="F278" s="560">
        <v>10.836</v>
      </c>
      <c r="G278" s="559">
        <v>1750</v>
      </c>
      <c r="H278" s="560">
        <v>265</v>
      </c>
      <c r="I278" s="559" t="s">
        <v>242</v>
      </c>
      <c r="J278" s="560">
        <v>9193</v>
      </c>
      <c r="K278" s="544">
        <v>24147</v>
      </c>
      <c r="L278" s="544">
        <v>14844</v>
      </c>
      <c r="M278" s="544" t="s">
        <v>1089</v>
      </c>
      <c r="N278" s="566">
        <v>4.4000000000000004</v>
      </c>
      <c r="O278" s="547">
        <f>IF(N278&gt;0,1/N278*37.7*68.6,"")</f>
        <v>587.7772727272727</v>
      </c>
      <c r="P278" s="565">
        <v>4.42</v>
      </c>
      <c r="Q278" s="545" t="s">
        <v>315</v>
      </c>
      <c r="R278" s="544" t="s">
        <v>318</v>
      </c>
      <c r="S278" s="544" t="s">
        <v>1088</v>
      </c>
      <c r="T278" s="564" t="s">
        <v>1087</v>
      </c>
      <c r="U278" s="563" t="s">
        <v>1063</v>
      </c>
      <c r="V278" s="213">
        <f>IF(X278&lt;95,"",X278)</f>
        <v>99</v>
      </c>
      <c r="X278" s="126">
        <f>IFERROR(ROUNDDOWN(N278/P278*100,0),"")</f>
        <v>99</v>
      </c>
    </row>
    <row r="279" spans="1:24" s="124" customFormat="1" ht="24" customHeight="1">
      <c r="A279" s="561"/>
      <c r="B279" s="534"/>
      <c r="C279" s="555"/>
      <c r="D279" s="551" t="s">
        <v>1141</v>
      </c>
      <c r="E279" s="559" t="s">
        <v>313</v>
      </c>
      <c r="F279" s="560">
        <v>10.836</v>
      </c>
      <c r="G279" s="559">
        <v>1750</v>
      </c>
      <c r="H279" s="560">
        <v>265</v>
      </c>
      <c r="I279" s="559" t="s">
        <v>242</v>
      </c>
      <c r="J279" s="560">
        <v>9193</v>
      </c>
      <c r="K279" s="544">
        <v>24147</v>
      </c>
      <c r="L279" s="544">
        <v>14844</v>
      </c>
      <c r="M279" s="544" t="s">
        <v>1089</v>
      </c>
      <c r="N279" s="566">
        <v>4.59</v>
      </c>
      <c r="O279" s="547">
        <f>IF(N279&gt;0,1/N279*37.7*68.6,"")</f>
        <v>563.44662309368186</v>
      </c>
      <c r="P279" s="565">
        <v>4.42</v>
      </c>
      <c r="Q279" s="545" t="s">
        <v>1092</v>
      </c>
      <c r="R279" s="544" t="s">
        <v>318</v>
      </c>
      <c r="S279" s="544" t="s">
        <v>1088</v>
      </c>
      <c r="T279" s="564" t="s">
        <v>1091</v>
      </c>
      <c r="U279" s="563" t="s">
        <v>1063</v>
      </c>
      <c r="V279" s="213">
        <f>IF(X279&lt;95,"",X279)</f>
        <v>103</v>
      </c>
      <c r="X279" s="126">
        <f>IFERROR(ROUNDDOWN(N279/P279*100,0),"")</f>
        <v>103</v>
      </c>
    </row>
    <row r="280" spans="1:24" s="124" customFormat="1" ht="24" customHeight="1">
      <c r="A280" s="561"/>
      <c r="B280" s="534"/>
      <c r="C280" s="555"/>
      <c r="D280" s="551" t="s">
        <v>1141</v>
      </c>
      <c r="E280" s="559" t="s">
        <v>313</v>
      </c>
      <c r="F280" s="560">
        <v>10.836</v>
      </c>
      <c r="G280" s="559">
        <v>1750</v>
      </c>
      <c r="H280" s="560">
        <v>265</v>
      </c>
      <c r="I280" s="559" t="s">
        <v>242</v>
      </c>
      <c r="J280" s="560">
        <v>9193</v>
      </c>
      <c r="K280" s="544">
        <v>24147</v>
      </c>
      <c r="L280" s="544">
        <v>14844</v>
      </c>
      <c r="M280" s="544" t="s">
        <v>1089</v>
      </c>
      <c r="N280" s="566">
        <v>4.4800000000000004</v>
      </c>
      <c r="O280" s="547">
        <f>IF(N280&gt;0,1/N280*37.7*68.6,"")</f>
        <v>577.28124999999989</v>
      </c>
      <c r="P280" s="565">
        <v>4.42</v>
      </c>
      <c r="Q280" s="545" t="s">
        <v>1092</v>
      </c>
      <c r="R280" s="544" t="s">
        <v>318</v>
      </c>
      <c r="S280" s="544" t="s">
        <v>1088</v>
      </c>
      <c r="T280" s="564" t="s">
        <v>1087</v>
      </c>
      <c r="U280" s="563" t="s">
        <v>1063</v>
      </c>
      <c r="V280" s="213">
        <f>IF(X280&lt;95,"",X280)</f>
        <v>101</v>
      </c>
      <c r="X280" s="126">
        <f>IFERROR(ROUNDDOWN(N280/P280*100,0),"")</f>
        <v>101</v>
      </c>
    </row>
    <row r="281" spans="1:24" s="124" customFormat="1" ht="24" customHeight="1">
      <c r="A281" s="561"/>
      <c r="B281" s="534"/>
      <c r="C281" s="555"/>
      <c r="D281" s="551" t="s">
        <v>1130</v>
      </c>
      <c r="E281" s="559" t="s">
        <v>313</v>
      </c>
      <c r="F281" s="560">
        <v>10.836</v>
      </c>
      <c r="G281" s="559">
        <v>1750</v>
      </c>
      <c r="H281" s="560">
        <v>265</v>
      </c>
      <c r="I281" s="559" t="s">
        <v>242</v>
      </c>
      <c r="J281" s="560">
        <v>9193</v>
      </c>
      <c r="K281" s="544">
        <v>24147</v>
      </c>
      <c r="L281" s="544">
        <v>14844</v>
      </c>
      <c r="M281" s="544" t="s">
        <v>1089</v>
      </c>
      <c r="N281" s="566">
        <v>4.51</v>
      </c>
      <c r="O281" s="547">
        <f>IF(N281&gt;0,1/N281*37.7*68.6,"")</f>
        <v>573.44124168514406</v>
      </c>
      <c r="P281" s="565">
        <v>4.42</v>
      </c>
      <c r="Q281" s="545" t="s">
        <v>315</v>
      </c>
      <c r="R281" s="544" t="s">
        <v>318</v>
      </c>
      <c r="S281" s="544" t="s">
        <v>1088</v>
      </c>
      <c r="T281" s="564" t="s">
        <v>1091</v>
      </c>
      <c r="U281" s="563" t="s">
        <v>1063</v>
      </c>
      <c r="V281" s="213">
        <f>IF(X281&lt;95,"",X281)</f>
        <v>102</v>
      </c>
      <c r="X281" s="126">
        <f>IFERROR(ROUNDDOWN(N281/P281*100,0),"")</f>
        <v>102</v>
      </c>
    </row>
    <row r="282" spans="1:24" s="124" customFormat="1" ht="24" customHeight="1">
      <c r="A282" s="561"/>
      <c r="B282" s="534"/>
      <c r="C282" s="555"/>
      <c r="D282" s="551" t="s">
        <v>1130</v>
      </c>
      <c r="E282" s="559" t="s">
        <v>313</v>
      </c>
      <c r="F282" s="560">
        <v>10.836</v>
      </c>
      <c r="G282" s="559">
        <v>1750</v>
      </c>
      <c r="H282" s="560">
        <v>265</v>
      </c>
      <c r="I282" s="559" t="s">
        <v>242</v>
      </c>
      <c r="J282" s="560">
        <v>9193</v>
      </c>
      <c r="K282" s="544">
        <v>24147</v>
      </c>
      <c r="L282" s="544">
        <v>14844</v>
      </c>
      <c r="M282" s="544" t="s">
        <v>1089</v>
      </c>
      <c r="N282" s="566">
        <v>4.4000000000000004</v>
      </c>
      <c r="O282" s="547">
        <f>IF(N282&gt;0,1/N282*37.7*68.6,"")</f>
        <v>587.7772727272727</v>
      </c>
      <c r="P282" s="565">
        <v>4.42</v>
      </c>
      <c r="Q282" s="545" t="s">
        <v>315</v>
      </c>
      <c r="R282" s="544" t="s">
        <v>318</v>
      </c>
      <c r="S282" s="544" t="s">
        <v>1088</v>
      </c>
      <c r="T282" s="564" t="s">
        <v>1087</v>
      </c>
      <c r="U282" s="563" t="s">
        <v>1063</v>
      </c>
      <c r="V282" s="213">
        <f>IF(X282&lt;95,"",X282)</f>
        <v>99</v>
      </c>
      <c r="X282" s="126">
        <f>IFERROR(ROUNDDOWN(N282/P282*100,0),"")</f>
        <v>99</v>
      </c>
    </row>
    <row r="283" spans="1:24" s="124" customFormat="1" ht="24" customHeight="1">
      <c r="A283" s="561"/>
      <c r="B283" s="534"/>
      <c r="C283" s="555"/>
      <c r="D283" s="551" t="s">
        <v>1140</v>
      </c>
      <c r="E283" s="559" t="s">
        <v>313</v>
      </c>
      <c r="F283" s="560">
        <v>10.836</v>
      </c>
      <c r="G283" s="559">
        <v>1750</v>
      </c>
      <c r="H283" s="560">
        <v>265</v>
      </c>
      <c r="I283" s="559" t="s">
        <v>242</v>
      </c>
      <c r="J283" s="560">
        <v>9193</v>
      </c>
      <c r="K283" s="544">
        <v>24147</v>
      </c>
      <c r="L283" s="544">
        <v>14844</v>
      </c>
      <c r="M283" s="544" t="s">
        <v>1089</v>
      </c>
      <c r="N283" s="566">
        <v>4.59</v>
      </c>
      <c r="O283" s="547">
        <f>IF(N283&gt;0,1/N283*37.7*68.6,"")</f>
        <v>563.44662309368186</v>
      </c>
      <c r="P283" s="565">
        <v>4.42</v>
      </c>
      <c r="Q283" s="545" t="s">
        <v>1092</v>
      </c>
      <c r="R283" s="544" t="s">
        <v>318</v>
      </c>
      <c r="S283" s="544" t="s">
        <v>1088</v>
      </c>
      <c r="T283" s="564" t="s">
        <v>1091</v>
      </c>
      <c r="U283" s="563" t="s">
        <v>1063</v>
      </c>
      <c r="V283" s="213">
        <f>IF(X283&lt;95,"",X283)</f>
        <v>103</v>
      </c>
      <c r="X283" s="126">
        <f>IFERROR(ROUNDDOWN(N283/P283*100,0),"")</f>
        <v>103</v>
      </c>
    </row>
    <row r="284" spans="1:24" s="124" customFormat="1" ht="24" customHeight="1">
      <c r="A284" s="561"/>
      <c r="B284" s="534"/>
      <c r="C284" s="555"/>
      <c r="D284" s="551" t="s">
        <v>1140</v>
      </c>
      <c r="E284" s="559" t="s">
        <v>313</v>
      </c>
      <c r="F284" s="560">
        <v>10.836</v>
      </c>
      <c r="G284" s="559">
        <v>1750</v>
      </c>
      <c r="H284" s="560">
        <v>265</v>
      </c>
      <c r="I284" s="559" t="s">
        <v>242</v>
      </c>
      <c r="J284" s="560">
        <v>9193</v>
      </c>
      <c r="K284" s="544">
        <v>24147</v>
      </c>
      <c r="L284" s="544">
        <v>14844</v>
      </c>
      <c r="M284" s="544" t="s">
        <v>1089</v>
      </c>
      <c r="N284" s="566">
        <v>4.4800000000000004</v>
      </c>
      <c r="O284" s="547">
        <f>IF(N284&gt;0,1/N284*37.7*68.6,"")</f>
        <v>577.28124999999989</v>
      </c>
      <c r="P284" s="565">
        <v>4.42</v>
      </c>
      <c r="Q284" s="545" t="s">
        <v>1092</v>
      </c>
      <c r="R284" s="544" t="s">
        <v>318</v>
      </c>
      <c r="S284" s="544" t="s">
        <v>1088</v>
      </c>
      <c r="T284" s="564" t="s">
        <v>1087</v>
      </c>
      <c r="U284" s="563" t="s">
        <v>1063</v>
      </c>
      <c r="V284" s="213">
        <f>IF(X284&lt;95,"",X284)</f>
        <v>101</v>
      </c>
      <c r="X284" s="126">
        <f>IFERROR(ROUNDDOWN(N284/P284*100,0),"")</f>
        <v>101</v>
      </c>
    </row>
    <row r="285" spans="1:24" s="124" customFormat="1" ht="24" customHeight="1">
      <c r="A285" s="561"/>
      <c r="B285" s="534"/>
      <c r="C285" s="555"/>
      <c r="D285" s="551" t="s">
        <v>1129</v>
      </c>
      <c r="E285" s="559" t="s">
        <v>313</v>
      </c>
      <c r="F285" s="560">
        <v>10.836</v>
      </c>
      <c r="G285" s="559">
        <v>1750</v>
      </c>
      <c r="H285" s="560">
        <v>265</v>
      </c>
      <c r="I285" s="559" t="s">
        <v>242</v>
      </c>
      <c r="J285" s="560">
        <v>9193</v>
      </c>
      <c r="K285" s="544">
        <v>24147</v>
      </c>
      <c r="L285" s="544">
        <v>14844</v>
      </c>
      <c r="M285" s="544" t="s">
        <v>1089</v>
      </c>
      <c r="N285" s="566">
        <v>4.51</v>
      </c>
      <c r="O285" s="547">
        <f>IF(N285&gt;0,1/N285*37.7*68.6,"")</f>
        <v>573.44124168514406</v>
      </c>
      <c r="P285" s="565">
        <v>4.42</v>
      </c>
      <c r="Q285" s="545" t="s">
        <v>315</v>
      </c>
      <c r="R285" s="544" t="s">
        <v>318</v>
      </c>
      <c r="S285" s="544" t="s">
        <v>1088</v>
      </c>
      <c r="T285" s="564" t="s">
        <v>1091</v>
      </c>
      <c r="U285" s="563" t="s">
        <v>1063</v>
      </c>
      <c r="V285" s="213">
        <f>IF(X285&lt;95,"",X285)</f>
        <v>102</v>
      </c>
      <c r="X285" s="126">
        <f>IFERROR(ROUNDDOWN(N285/P285*100,0),"")</f>
        <v>102</v>
      </c>
    </row>
    <row r="286" spans="1:24" s="124" customFormat="1" ht="24" customHeight="1">
      <c r="A286" s="561"/>
      <c r="B286" s="534"/>
      <c r="C286" s="555"/>
      <c r="D286" s="551" t="s">
        <v>1129</v>
      </c>
      <c r="E286" s="559" t="s">
        <v>313</v>
      </c>
      <c r="F286" s="560">
        <v>10.836</v>
      </c>
      <c r="G286" s="559">
        <v>1750</v>
      </c>
      <c r="H286" s="560">
        <v>265</v>
      </c>
      <c r="I286" s="559" t="s">
        <v>242</v>
      </c>
      <c r="J286" s="560">
        <v>9193</v>
      </c>
      <c r="K286" s="544">
        <v>24147</v>
      </c>
      <c r="L286" s="544">
        <v>14844</v>
      </c>
      <c r="M286" s="544" t="s">
        <v>1089</v>
      </c>
      <c r="N286" s="566">
        <v>4.4000000000000004</v>
      </c>
      <c r="O286" s="547">
        <f>IF(N286&gt;0,1/N286*37.7*68.6,"")</f>
        <v>587.7772727272727</v>
      </c>
      <c r="P286" s="565">
        <v>4.42</v>
      </c>
      <c r="Q286" s="545" t="s">
        <v>315</v>
      </c>
      <c r="R286" s="544" t="s">
        <v>318</v>
      </c>
      <c r="S286" s="544" t="s">
        <v>1088</v>
      </c>
      <c r="T286" s="564" t="s">
        <v>1087</v>
      </c>
      <c r="U286" s="563" t="s">
        <v>1063</v>
      </c>
      <c r="V286" s="213">
        <f>IF(X286&lt;95,"",X286)</f>
        <v>99</v>
      </c>
      <c r="X286" s="126">
        <f>IFERROR(ROUNDDOWN(N286/P286*100,0),"")</f>
        <v>99</v>
      </c>
    </row>
    <row r="287" spans="1:24" s="124" customFormat="1" ht="24" customHeight="1">
      <c r="A287" s="561"/>
      <c r="B287" s="534"/>
      <c r="C287" s="555"/>
      <c r="D287" s="551" t="s">
        <v>1139</v>
      </c>
      <c r="E287" s="559" t="s">
        <v>313</v>
      </c>
      <c r="F287" s="560">
        <v>10.836</v>
      </c>
      <c r="G287" s="559">
        <v>1750</v>
      </c>
      <c r="H287" s="560">
        <v>265</v>
      </c>
      <c r="I287" s="559" t="s">
        <v>242</v>
      </c>
      <c r="J287" s="560">
        <v>9193</v>
      </c>
      <c r="K287" s="544">
        <v>24147</v>
      </c>
      <c r="L287" s="544">
        <v>14844</v>
      </c>
      <c r="M287" s="544" t="s">
        <v>1089</v>
      </c>
      <c r="N287" s="566">
        <v>4.59</v>
      </c>
      <c r="O287" s="547">
        <f>IF(N287&gt;0,1/N287*37.7*68.6,"")</f>
        <v>563.44662309368186</v>
      </c>
      <c r="P287" s="565">
        <v>4.42</v>
      </c>
      <c r="Q287" s="545" t="s">
        <v>1092</v>
      </c>
      <c r="R287" s="544" t="s">
        <v>318</v>
      </c>
      <c r="S287" s="544" t="s">
        <v>1096</v>
      </c>
      <c r="T287" s="564" t="s">
        <v>1091</v>
      </c>
      <c r="U287" s="563" t="s">
        <v>1063</v>
      </c>
      <c r="V287" s="213">
        <f>IF(X287&lt;95,"",X287)</f>
        <v>103</v>
      </c>
      <c r="X287" s="126">
        <f>IFERROR(ROUNDDOWN(N287/P287*100,0),"")</f>
        <v>103</v>
      </c>
    </row>
    <row r="288" spans="1:24" s="124" customFormat="1" ht="24" customHeight="1">
      <c r="A288" s="561"/>
      <c r="B288" s="534"/>
      <c r="C288" s="555"/>
      <c r="D288" s="551" t="s">
        <v>1139</v>
      </c>
      <c r="E288" s="559" t="s">
        <v>313</v>
      </c>
      <c r="F288" s="560">
        <v>10.836</v>
      </c>
      <c r="G288" s="559">
        <v>1750</v>
      </c>
      <c r="H288" s="560">
        <v>265</v>
      </c>
      <c r="I288" s="559" t="s">
        <v>242</v>
      </c>
      <c r="J288" s="560">
        <v>9193</v>
      </c>
      <c r="K288" s="544">
        <v>24147</v>
      </c>
      <c r="L288" s="544">
        <v>14844</v>
      </c>
      <c r="M288" s="544" t="s">
        <v>1089</v>
      </c>
      <c r="N288" s="566">
        <v>4.4800000000000004</v>
      </c>
      <c r="O288" s="547">
        <f>IF(N288&gt;0,1/N288*37.7*68.6,"")</f>
        <v>577.28124999999989</v>
      </c>
      <c r="P288" s="565">
        <v>4.42</v>
      </c>
      <c r="Q288" s="545" t="s">
        <v>1092</v>
      </c>
      <c r="R288" s="544" t="s">
        <v>318</v>
      </c>
      <c r="S288" s="544" t="s">
        <v>1096</v>
      </c>
      <c r="T288" s="564" t="s">
        <v>1087</v>
      </c>
      <c r="U288" s="563" t="s">
        <v>1063</v>
      </c>
      <c r="V288" s="213">
        <f>IF(X288&lt;95,"",X288)</f>
        <v>101</v>
      </c>
      <c r="X288" s="126">
        <f>IFERROR(ROUNDDOWN(N288/P288*100,0),"")</f>
        <v>101</v>
      </c>
    </row>
    <row r="289" spans="1:24" s="124" customFormat="1" ht="24" customHeight="1">
      <c r="A289" s="561"/>
      <c r="B289" s="534"/>
      <c r="C289" s="555"/>
      <c r="D289" s="551" t="s">
        <v>1128</v>
      </c>
      <c r="E289" s="559" t="s">
        <v>313</v>
      </c>
      <c r="F289" s="560">
        <v>10.836</v>
      </c>
      <c r="G289" s="559">
        <v>1750</v>
      </c>
      <c r="H289" s="560">
        <v>265</v>
      </c>
      <c r="I289" s="559" t="s">
        <v>242</v>
      </c>
      <c r="J289" s="560">
        <v>9193</v>
      </c>
      <c r="K289" s="544">
        <v>24147</v>
      </c>
      <c r="L289" s="544">
        <v>14844</v>
      </c>
      <c r="M289" s="544" t="s">
        <v>1089</v>
      </c>
      <c r="N289" s="566">
        <v>4.51</v>
      </c>
      <c r="O289" s="547">
        <f>IF(N289&gt;0,1/N289*37.7*68.6,"")</f>
        <v>573.44124168514406</v>
      </c>
      <c r="P289" s="565">
        <v>4.42</v>
      </c>
      <c r="Q289" s="545" t="s">
        <v>315</v>
      </c>
      <c r="R289" s="544" t="s">
        <v>318</v>
      </c>
      <c r="S289" s="544" t="s">
        <v>1096</v>
      </c>
      <c r="T289" s="564" t="s">
        <v>1091</v>
      </c>
      <c r="U289" s="563" t="s">
        <v>1063</v>
      </c>
      <c r="V289" s="213">
        <f>IF(X289&lt;95,"",X289)</f>
        <v>102</v>
      </c>
      <c r="X289" s="126">
        <f>IFERROR(ROUNDDOWN(N289/P289*100,0),"")</f>
        <v>102</v>
      </c>
    </row>
    <row r="290" spans="1:24" s="124" customFormat="1" ht="24" customHeight="1">
      <c r="A290" s="561"/>
      <c r="B290" s="534"/>
      <c r="C290" s="555"/>
      <c r="D290" s="551" t="s">
        <v>1128</v>
      </c>
      <c r="E290" s="559" t="s">
        <v>313</v>
      </c>
      <c r="F290" s="560">
        <v>10.836</v>
      </c>
      <c r="G290" s="559">
        <v>1750</v>
      </c>
      <c r="H290" s="560">
        <v>265</v>
      </c>
      <c r="I290" s="559" t="s">
        <v>242</v>
      </c>
      <c r="J290" s="560">
        <v>9193</v>
      </c>
      <c r="K290" s="544">
        <v>24147</v>
      </c>
      <c r="L290" s="544">
        <v>14844</v>
      </c>
      <c r="M290" s="544" t="s">
        <v>1089</v>
      </c>
      <c r="N290" s="566">
        <v>4.4000000000000004</v>
      </c>
      <c r="O290" s="547">
        <f>IF(N290&gt;0,1/N290*37.7*68.6,"")</f>
        <v>587.7772727272727</v>
      </c>
      <c r="P290" s="565">
        <v>4.42</v>
      </c>
      <c r="Q290" s="545" t="s">
        <v>315</v>
      </c>
      <c r="R290" s="544" t="s">
        <v>318</v>
      </c>
      <c r="S290" s="544" t="s">
        <v>1096</v>
      </c>
      <c r="T290" s="564" t="s">
        <v>1087</v>
      </c>
      <c r="U290" s="563" t="s">
        <v>1063</v>
      </c>
      <c r="V290" s="213">
        <f>IF(X290&lt;95,"",X290)</f>
        <v>99</v>
      </c>
      <c r="X290" s="126">
        <f>IFERROR(ROUNDDOWN(N290/P290*100,0),"")</f>
        <v>99</v>
      </c>
    </row>
    <row r="291" spans="1:24" s="124" customFormat="1" ht="24" customHeight="1">
      <c r="A291" s="561"/>
      <c r="B291" s="534"/>
      <c r="C291" s="555"/>
      <c r="D291" s="551" t="s">
        <v>1138</v>
      </c>
      <c r="E291" s="559" t="s">
        <v>313</v>
      </c>
      <c r="F291" s="560">
        <v>10.836</v>
      </c>
      <c r="G291" s="559">
        <v>1750</v>
      </c>
      <c r="H291" s="560">
        <v>265</v>
      </c>
      <c r="I291" s="559" t="s">
        <v>242</v>
      </c>
      <c r="J291" s="560">
        <v>9193</v>
      </c>
      <c r="K291" s="544">
        <v>24147</v>
      </c>
      <c r="L291" s="544">
        <v>14844</v>
      </c>
      <c r="M291" s="544" t="s">
        <v>1089</v>
      </c>
      <c r="N291" s="566">
        <v>4.59</v>
      </c>
      <c r="O291" s="547">
        <f>IF(N291&gt;0,1/N291*37.7*68.6,"")</f>
        <v>563.44662309368186</v>
      </c>
      <c r="P291" s="565">
        <v>4.42</v>
      </c>
      <c r="Q291" s="545" t="s">
        <v>1092</v>
      </c>
      <c r="R291" s="544" t="s">
        <v>318</v>
      </c>
      <c r="S291" s="544" t="s">
        <v>1096</v>
      </c>
      <c r="T291" s="564" t="s">
        <v>1091</v>
      </c>
      <c r="U291" s="563" t="s">
        <v>1063</v>
      </c>
      <c r="V291" s="213">
        <f>IF(X291&lt;95,"",X291)</f>
        <v>103</v>
      </c>
      <c r="X291" s="126">
        <f>IFERROR(ROUNDDOWN(N291/P291*100,0),"")</f>
        <v>103</v>
      </c>
    </row>
    <row r="292" spans="1:24" s="124" customFormat="1" ht="24" customHeight="1">
      <c r="A292" s="561"/>
      <c r="B292" s="534"/>
      <c r="C292" s="555"/>
      <c r="D292" s="551" t="s">
        <v>1138</v>
      </c>
      <c r="E292" s="559" t="s">
        <v>313</v>
      </c>
      <c r="F292" s="560">
        <v>10.836</v>
      </c>
      <c r="G292" s="559">
        <v>1750</v>
      </c>
      <c r="H292" s="560">
        <v>265</v>
      </c>
      <c r="I292" s="559" t="s">
        <v>242</v>
      </c>
      <c r="J292" s="560">
        <v>9193</v>
      </c>
      <c r="K292" s="544">
        <v>24147</v>
      </c>
      <c r="L292" s="544">
        <v>14844</v>
      </c>
      <c r="M292" s="544" t="s">
        <v>1089</v>
      </c>
      <c r="N292" s="566">
        <v>4.4800000000000004</v>
      </c>
      <c r="O292" s="547">
        <f>IF(N292&gt;0,1/N292*37.7*68.6,"")</f>
        <v>577.28124999999989</v>
      </c>
      <c r="P292" s="565">
        <v>4.42</v>
      </c>
      <c r="Q292" s="545" t="s">
        <v>1092</v>
      </c>
      <c r="R292" s="544" t="s">
        <v>318</v>
      </c>
      <c r="S292" s="544" t="s">
        <v>1096</v>
      </c>
      <c r="T292" s="564" t="s">
        <v>1087</v>
      </c>
      <c r="U292" s="563" t="s">
        <v>1063</v>
      </c>
      <c r="V292" s="213">
        <f>IF(X292&lt;95,"",X292)</f>
        <v>101</v>
      </c>
      <c r="X292" s="126">
        <f>IFERROR(ROUNDDOWN(N292/P292*100,0),"")</f>
        <v>101</v>
      </c>
    </row>
    <row r="293" spans="1:24" s="124" customFormat="1" ht="24" customHeight="1">
      <c r="A293" s="561"/>
      <c r="B293" s="534"/>
      <c r="C293" s="555"/>
      <c r="D293" s="551" t="s">
        <v>1127</v>
      </c>
      <c r="E293" s="559" t="s">
        <v>313</v>
      </c>
      <c r="F293" s="560">
        <v>10.836</v>
      </c>
      <c r="G293" s="559">
        <v>1750</v>
      </c>
      <c r="H293" s="560">
        <v>265</v>
      </c>
      <c r="I293" s="559" t="s">
        <v>242</v>
      </c>
      <c r="J293" s="560">
        <v>9193</v>
      </c>
      <c r="K293" s="544">
        <v>24147</v>
      </c>
      <c r="L293" s="544">
        <v>14844</v>
      </c>
      <c r="M293" s="544" t="s">
        <v>1089</v>
      </c>
      <c r="N293" s="566">
        <v>4.51</v>
      </c>
      <c r="O293" s="547">
        <f>IF(N293&gt;0,1/N293*37.7*68.6,"")</f>
        <v>573.44124168514406</v>
      </c>
      <c r="P293" s="565">
        <v>4.42</v>
      </c>
      <c r="Q293" s="545" t="s">
        <v>315</v>
      </c>
      <c r="R293" s="544" t="s">
        <v>318</v>
      </c>
      <c r="S293" s="544" t="s">
        <v>1096</v>
      </c>
      <c r="T293" s="564" t="s">
        <v>1091</v>
      </c>
      <c r="U293" s="563" t="s">
        <v>1063</v>
      </c>
      <c r="V293" s="213">
        <f>IF(X293&lt;95,"",X293)</f>
        <v>102</v>
      </c>
      <c r="X293" s="126">
        <f>IFERROR(ROUNDDOWN(N293/P293*100,0),"")</f>
        <v>102</v>
      </c>
    </row>
    <row r="294" spans="1:24" s="124" customFormat="1" ht="24" customHeight="1">
      <c r="A294" s="561"/>
      <c r="B294" s="534"/>
      <c r="C294" s="555"/>
      <c r="D294" s="551" t="s">
        <v>1127</v>
      </c>
      <c r="E294" s="559" t="s">
        <v>313</v>
      </c>
      <c r="F294" s="560">
        <v>10.836</v>
      </c>
      <c r="G294" s="559">
        <v>1750</v>
      </c>
      <c r="H294" s="560">
        <v>265</v>
      </c>
      <c r="I294" s="559" t="s">
        <v>242</v>
      </c>
      <c r="J294" s="560">
        <v>9193</v>
      </c>
      <c r="K294" s="544">
        <v>24147</v>
      </c>
      <c r="L294" s="544">
        <v>14844</v>
      </c>
      <c r="M294" s="544" t="s">
        <v>1089</v>
      </c>
      <c r="N294" s="566">
        <v>4.4000000000000004</v>
      </c>
      <c r="O294" s="547">
        <f>IF(N294&gt;0,1/N294*37.7*68.6,"")</f>
        <v>587.7772727272727</v>
      </c>
      <c r="P294" s="565">
        <v>4.42</v>
      </c>
      <c r="Q294" s="545" t="s">
        <v>315</v>
      </c>
      <c r="R294" s="544" t="s">
        <v>318</v>
      </c>
      <c r="S294" s="544" t="s">
        <v>1096</v>
      </c>
      <c r="T294" s="564" t="s">
        <v>1087</v>
      </c>
      <c r="U294" s="563" t="s">
        <v>1063</v>
      </c>
      <c r="V294" s="213">
        <f>IF(X294&lt;95,"",X294)</f>
        <v>99</v>
      </c>
      <c r="X294" s="126">
        <f>IFERROR(ROUNDDOWN(N294/P294*100,0),"")</f>
        <v>99</v>
      </c>
    </row>
    <row r="295" spans="1:24" s="124" customFormat="1" ht="24" customHeight="1">
      <c r="A295" s="561"/>
      <c r="B295" s="534"/>
      <c r="C295" s="555"/>
      <c r="D295" s="551" t="s">
        <v>1137</v>
      </c>
      <c r="E295" s="559" t="s">
        <v>313</v>
      </c>
      <c r="F295" s="560">
        <v>10.836</v>
      </c>
      <c r="G295" s="559">
        <v>1750</v>
      </c>
      <c r="H295" s="560">
        <v>265</v>
      </c>
      <c r="I295" s="559" t="s">
        <v>242</v>
      </c>
      <c r="J295" s="560">
        <v>9193</v>
      </c>
      <c r="K295" s="544">
        <v>24147</v>
      </c>
      <c r="L295" s="544">
        <v>14844</v>
      </c>
      <c r="M295" s="544" t="s">
        <v>1089</v>
      </c>
      <c r="N295" s="566">
        <v>4.59</v>
      </c>
      <c r="O295" s="547">
        <f>IF(N295&gt;0,1/N295*37.7*68.6,"")</f>
        <v>563.44662309368186</v>
      </c>
      <c r="P295" s="565">
        <v>4.42</v>
      </c>
      <c r="Q295" s="545" t="s">
        <v>1092</v>
      </c>
      <c r="R295" s="544" t="s">
        <v>318</v>
      </c>
      <c r="S295" s="544" t="s">
        <v>1096</v>
      </c>
      <c r="T295" s="564" t="s">
        <v>1091</v>
      </c>
      <c r="U295" s="563" t="s">
        <v>1063</v>
      </c>
      <c r="V295" s="213">
        <f>IF(X295&lt;95,"",X295)</f>
        <v>103</v>
      </c>
      <c r="X295" s="126">
        <f>IFERROR(ROUNDDOWN(N295/P295*100,0),"")</f>
        <v>103</v>
      </c>
    </row>
    <row r="296" spans="1:24" s="124" customFormat="1" ht="24" customHeight="1">
      <c r="A296" s="561"/>
      <c r="B296" s="534"/>
      <c r="C296" s="555"/>
      <c r="D296" s="551" t="s">
        <v>1137</v>
      </c>
      <c r="E296" s="559" t="s">
        <v>313</v>
      </c>
      <c r="F296" s="560">
        <v>10.836</v>
      </c>
      <c r="G296" s="559">
        <v>1750</v>
      </c>
      <c r="H296" s="560">
        <v>265</v>
      </c>
      <c r="I296" s="559" t="s">
        <v>242</v>
      </c>
      <c r="J296" s="560">
        <v>9193</v>
      </c>
      <c r="K296" s="544">
        <v>24147</v>
      </c>
      <c r="L296" s="544">
        <v>14844</v>
      </c>
      <c r="M296" s="544" t="s">
        <v>1089</v>
      </c>
      <c r="N296" s="566">
        <v>4.4800000000000004</v>
      </c>
      <c r="O296" s="547">
        <f>IF(N296&gt;0,1/N296*37.7*68.6,"")</f>
        <v>577.28124999999989</v>
      </c>
      <c r="P296" s="565">
        <v>4.42</v>
      </c>
      <c r="Q296" s="545" t="s">
        <v>1092</v>
      </c>
      <c r="R296" s="544" t="s">
        <v>318</v>
      </c>
      <c r="S296" s="544" t="s">
        <v>1096</v>
      </c>
      <c r="T296" s="564" t="s">
        <v>1087</v>
      </c>
      <c r="U296" s="563" t="s">
        <v>1063</v>
      </c>
      <c r="V296" s="213">
        <f>IF(X296&lt;95,"",X296)</f>
        <v>101</v>
      </c>
      <c r="X296" s="126">
        <f>IFERROR(ROUNDDOWN(N296/P296*100,0),"")</f>
        <v>101</v>
      </c>
    </row>
    <row r="297" spans="1:24" s="124" customFormat="1" ht="24" customHeight="1">
      <c r="A297" s="561"/>
      <c r="B297" s="534"/>
      <c r="C297" s="555"/>
      <c r="D297" s="551" t="s">
        <v>1126</v>
      </c>
      <c r="E297" s="559" t="s">
        <v>313</v>
      </c>
      <c r="F297" s="560">
        <v>10.836</v>
      </c>
      <c r="G297" s="559">
        <v>1750</v>
      </c>
      <c r="H297" s="560">
        <v>265</v>
      </c>
      <c r="I297" s="559" t="s">
        <v>242</v>
      </c>
      <c r="J297" s="560">
        <v>9193</v>
      </c>
      <c r="K297" s="544">
        <v>24147</v>
      </c>
      <c r="L297" s="544">
        <v>14844</v>
      </c>
      <c r="M297" s="544" t="s">
        <v>1089</v>
      </c>
      <c r="N297" s="566">
        <v>4.51</v>
      </c>
      <c r="O297" s="547">
        <f>IF(N297&gt;0,1/N297*37.7*68.6,"")</f>
        <v>573.44124168514406</v>
      </c>
      <c r="P297" s="565">
        <v>4.42</v>
      </c>
      <c r="Q297" s="545" t="s">
        <v>315</v>
      </c>
      <c r="R297" s="544" t="s">
        <v>318</v>
      </c>
      <c r="S297" s="544" t="s">
        <v>1096</v>
      </c>
      <c r="T297" s="564" t="s">
        <v>1091</v>
      </c>
      <c r="U297" s="563" t="s">
        <v>1063</v>
      </c>
      <c r="V297" s="213">
        <f>IF(X297&lt;95,"",X297)</f>
        <v>102</v>
      </c>
      <c r="X297" s="126">
        <f>IFERROR(ROUNDDOWN(N297/P297*100,0),"")</f>
        <v>102</v>
      </c>
    </row>
    <row r="298" spans="1:24" s="124" customFormat="1" ht="24" customHeight="1">
      <c r="A298" s="561"/>
      <c r="B298" s="534"/>
      <c r="C298" s="555"/>
      <c r="D298" s="551" t="s">
        <v>1126</v>
      </c>
      <c r="E298" s="559" t="s">
        <v>313</v>
      </c>
      <c r="F298" s="560">
        <v>10.836</v>
      </c>
      <c r="G298" s="559">
        <v>1750</v>
      </c>
      <c r="H298" s="560">
        <v>265</v>
      </c>
      <c r="I298" s="559" t="s">
        <v>242</v>
      </c>
      <c r="J298" s="560">
        <v>9193</v>
      </c>
      <c r="K298" s="544">
        <v>24147</v>
      </c>
      <c r="L298" s="544">
        <v>14844</v>
      </c>
      <c r="M298" s="544" t="s">
        <v>1089</v>
      </c>
      <c r="N298" s="566">
        <v>4.4000000000000004</v>
      </c>
      <c r="O298" s="547">
        <f>IF(N298&gt;0,1/N298*37.7*68.6,"")</f>
        <v>587.7772727272727</v>
      </c>
      <c r="P298" s="565">
        <v>4.42</v>
      </c>
      <c r="Q298" s="545" t="s">
        <v>315</v>
      </c>
      <c r="R298" s="544" t="s">
        <v>318</v>
      </c>
      <c r="S298" s="544" t="s">
        <v>1096</v>
      </c>
      <c r="T298" s="564" t="s">
        <v>1087</v>
      </c>
      <c r="U298" s="563" t="s">
        <v>1063</v>
      </c>
      <c r="V298" s="213">
        <f>IF(X298&lt;95,"",X298)</f>
        <v>99</v>
      </c>
      <c r="X298" s="126">
        <f>IFERROR(ROUNDDOWN(N298/P298*100,0),"")</f>
        <v>99</v>
      </c>
    </row>
    <row r="299" spans="1:24" s="124" customFormat="1" ht="24" customHeight="1">
      <c r="A299" s="561"/>
      <c r="B299" s="534"/>
      <c r="C299" s="555"/>
      <c r="D299" s="551" t="s">
        <v>1136</v>
      </c>
      <c r="E299" s="559" t="s">
        <v>313</v>
      </c>
      <c r="F299" s="560">
        <v>10.836</v>
      </c>
      <c r="G299" s="559">
        <v>1750</v>
      </c>
      <c r="H299" s="560">
        <v>265</v>
      </c>
      <c r="I299" s="559" t="s">
        <v>242</v>
      </c>
      <c r="J299" s="560">
        <v>9193</v>
      </c>
      <c r="K299" s="544">
        <v>24147</v>
      </c>
      <c r="L299" s="544">
        <v>14844</v>
      </c>
      <c r="M299" s="544" t="s">
        <v>1089</v>
      </c>
      <c r="N299" s="566">
        <v>4.59</v>
      </c>
      <c r="O299" s="547">
        <f>IF(N299&gt;0,1/N299*37.7*68.6,"")</f>
        <v>563.44662309368186</v>
      </c>
      <c r="P299" s="565">
        <v>4.42</v>
      </c>
      <c r="Q299" s="545" t="s">
        <v>1092</v>
      </c>
      <c r="R299" s="544" t="s">
        <v>318</v>
      </c>
      <c r="S299" s="544" t="s">
        <v>1096</v>
      </c>
      <c r="T299" s="564" t="s">
        <v>1091</v>
      </c>
      <c r="U299" s="563" t="s">
        <v>1063</v>
      </c>
      <c r="V299" s="213">
        <f>IF(X299&lt;95,"",X299)</f>
        <v>103</v>
      </c>
      <c r="X299" s="126">
        <f>IFERROR(ROUNDDOWN(N299/P299*100,0),"")</f>
        <v>103</v>
      </c>
    </row>
    <row r="300" spans="1:24" s="124" customFormat="1" ht="24" customHeight="1">
      <c r="A300" s="561"/>
      <c r="B300" s="534"/>
      <c r="C300" s="555"/>
      <c r="D300" s="551" t="s">
        <v>1136</v>
      </c>
      <c r="E300" s="559" t="s">
        <v>313</v>
      </c>
      <c r="F300" s="560">
        <v>10.836</v>
      </c>
      <c r="G300" s="559">
        <v>1750</v>
      </c>
      <c r="H300" s="560">
        <v>265</v>
      </c>
      <c r="I300" s="559" t="s">
        <v>242</v>
      </c>
      <c r="J300" s="560">
        <v>9193</v>
      </c>
      <c r="K300" s="544">
        <v>24147</v>
      </c>
      <c r="L300" s="544">
        <v>14844</v>
      </c>
      <c r="M300" s="544" t="s">
        <v>1089</v>
      </c>
      <c r="N300" s="566">
        <v>4.4800000000000004</v>
      </c>
      <c r="O300" s="547">
        <f>IF(N300&gt;0,1/N300*37.7*68.6,"")</f>
        <v>577.28124999999989</v>
      </c>
      <c r="P300" s="565">
        <v>4.42</v>
      </c>
      <c r="Q300" s="545" t="s">
        <v>1092</v>
      </c>
      <c r="R300" s="544" t="s">
        <v>318</v>
      </c>
      <c r="S300" s="544" t="s">
        <v>1096</v>
      </c>
      <c r="T300" s="564" t="s">
        <v>1087</v>
      </c>
      <c r="U300" s="563" t="s">
        <v>1063</v>
      </c>
      <c r="V300" s="213">
        <f>IF(X300&lt;95,"",X300)</f>
        <v>101</v>
      </c>
      <c r="X300" s="126">
        <f>IFERROR(ROUNDDOWN(N300/P300*100,0),"")</f>
        <v>101</v>
      </c>
    </row>
    <row r="301" spans="1:24" s="124" customFormat="1" ht="24" customHeight="1">
      <c r="A301" s="561"/>
      <c r="B301" s="534"/>
      <c r="C301" s="555"/>
      <c r="D301" s="551" t="s">
        <v>1125</v>
      </c>
      <c r="E301" s="559" t="s">
        <v>313</v>
      </c>
      <c r="F301" s="560">
        <v>10.836</v>
      </c>
      <c r="G301" s="559">
        <v>1750</v>
      </c>
      <c r="H301" s="560">
        <v>265</v>
      </c>
      <c r="I301" s="559" t="s">
        <v>242</v>
      </c>
      <c r="J301" s="560">
        <v>9193</v>
      </c>
      <c r="K301" s="544">
        <v>24147</v>
      </c>
      <c r="L301" s="544">
        <v>14844</v>
      </c>
      <c r="M301" s="544" t="s">
        <v>1089</v>
      </c>
      <c r="N301" s="566">
        <v>4.51</v>
      </c>
      <c r="O301" s="547">
        <f>IF(N301&gt;0,1/N301*37.7*68.6,"")</f>
        <v>573.44124168514406</v>
      </c>
      <c r="P301" s="565">
        <v>4.42</v>
      </c>
      <c r="Q301" s="545" t="s">
        <v>315</v>
      </c>
      <c r="R301" s="544" t="s">
        <v>318</v>
      </c>
      <c r="S301" s="544" t="s">
        <v>1096</v>
      </c>
      <c r="T301" s="564" t="s">
        <v>1091</v>
      </c>
      <c r="U301" s="563" t="s">
        <v>1063</v>
      </c>
      <c r="V301" s="213">
        <f>IF(X301&lt;95,"",X301)</f>
        <v>102</v>
      </c>
      <c r="X301" s="126">
        <f>IFERROR(ROUNDDOWN(N301/P301*100,0),"")</f>
        <v>102</v>
      </c>
    </row>
    <row r="302" spans="1:24" s="124" customFormat="1" ht="24" customHeight="1">
      <c r="A302" s="561"/>
      <c r="B302" s="534"/>
      <c r="C302" s="555"/>
      <c r="D302" s="551" t="s">
        <v>1125</v>
      </c>
      <c r="E302" s="559" t="s">
        <v>313</v>
      </c>
      <c r="F302" s="560">
        <v>10.836</v>
      </c>
      <c r="G302" s="559">
        <v>1750</v>
      </c>
      <c r="H302" s="560">
        <v>265</v>
      </c>
      <c r="I302" s="559" t="s">
        <v>242</v>
      </c>
      <c r="J302" s="560">
        <v>9193</v>
      </c>
      <c r="K302" s="544">
        <v>24147</v>
      </c>
      <c r="L302" s="544">
        <v>14844</v>
      </c>
      <c r="M302" s="544" t="s">
        <v>1089</v>
      </c>
      <c r="N302" s="566">
        <v>4.4000000000000004</v>
      </c>
      <c r="O302" s="547">
        <f>IF(N302&gt;0,1/N302*37.7*68.6,"")</f>
        <v>587.7772727272727</v>
      </c>
      <c r="P302" s="565">
        <v>4.42</v>
      </c>
      <c r="Q302" s="545" t="s">
        <v>315</v>
      </c>
      <c r="R302" s="544" t="s">
        <v>318</v>
      </c>
      <c r="S302" s="544" t="s">
        <v>1096</v>
      </c>
      <c r="T302" s="564" t="s">
        <v>1087</v>
      </c>
      <c r="U302" s="563" t="s">
        <v>1063</v>
      </c>
      <c r="V302" s="213">
        <f>IF(X302&lt;95,"",X302)</f>
        <v>99</v>
      </c>
      <c r="X302" s="126">
        <f>IFERROR(ROUNDDOWN(N302/P302*100,0),"")</f>
        <v>99</v>
      </c>
    </row>
    <row r="303" spans="1:24" s="124" customFormat="1" ht="24" customHeight="1">
      <c r="A303" s="561"/>
      <c r="B303" s="534"/>
      <c r="C303" s="555"/>
      <c r="D303" s="551" t="s">
        <v>1124</v>
      </c>
      <c r="E303" s="559" t="s">
        <v>313</v>
      </c>
      <c r="F303" s="560">
        <v>10.836</v>
      </c>
      <c r="G303" s="559">
        <v>1750</v>
      </c>
      <c r="H303" s="560">
        <v>265</v>
      </c>
      <c r="I303" s="559" t="s">
        <v>242</v>
      </c>
      <c r="J303" s="560">
        <v>9193</v>
      </c>
      <c r="K303" s="544">
        <v>24147</v>
      </c>
      <c r="L303" s="544">
        <v>14844</v>
      </c>
      <c r="M303" s="544" t="s">
        <v>1089</v>
      </c>
      <c r="N303" s="566">
        <v>4.59</v>
      </c>
      <c r="O303" s="547">
        <f>IF(N303&gt;0,1/N303*37.7*68.6,"")</f>
        <v>563.44662309368186</v>
      </c>
      <c r="P303" s="565">
        <v>4.42</v>
      </c>
      <c r="Q303" s="545" t="s">
        <v>1092</v>
      </c>
      <c r="R303" s="544" t="s">
        <v>318</v>
      </c>
      <c r="S303" s="544" t="s">
        <v>1096</v>
      </c>
      <c r="T303" s="564" t="s">
        <v>1091</v>
      </c>
      <c r="U303" s="563" t="s">
        <v>1063</v>
      </c>
      <c r="V303" s="213">
        <f>IF(X303&lt;95,"",X303)</f>
        <v>103</v>
      </c>
      <c r="X303" s="126">
        <f>IFERROR(ROUNDDOWN(N303/P303*100,0),"")</f>
        <v>103</v>
      </c>
    </row>
    <row r="304" spans="1:24" s="124" customFormat="1" ht="24" customHeight="1">
      <c r="A304" s="561"/>
      <c r="B304" s="534"/>
      <c r="C304" s="555"/>
      <c r="D304" s="551" t="s">
        <v>1124</v>
      </c>
      <c r="E304" s="559" t="s">
        <v>313</v>
      </c>
      <c r="F304" s="560">
        <v>10.836</v>
      </c>
      <c r="G304" s="559">
        <v>1750</v>
      </c>
      <c r="H304" s="560">
        <v>265</v>
      </c>
      <c r="I304" s="559" t="s">
        <v>242</v>
      </c>
      <c r="J304" s="560">
        <v>9193</v>
      </c>
      <c r="K304" s="544">
        <v>24147</v>
      </c>
      <c r="L304" s="544">
        <v>14844</v>
      </c>
      <c r="M304" s="544" t="s">
        <v>1089</v>
      </c>
      <c r="N304" s="566">
        <v>4.4800000000000004</v>
      </c>
      <c r="O304" s="547">
        <f>IF(N304&gt;0,1/N304*37.7*68.6,"")</f>
        <v>577.28124999999989</v>
      </c>
      <c r="P304" s="565">
        <v>4.42</v>
      </c>
      <c r="Q304" s="545" t="s">
        <v>1092</v>
      </c>
      <c r="R304" s="544" t="s">
        <v>318</v>
      </c>
      <c r="S304" s="544" t="s">
        <v>1096</v>
      </c>
      <c r="T304" s="564" t="s">
        <v>1087</v>
      </c>
      <c r="U304" s="563" t="s">
        <v>1063</v>
      </c>
      <c r="V304" s="213">
        <f>IF(X304&lt;95,"",X304)</f>
        <v>101</v>
      </c>
      <c r="X304" s="126">
        <f>IFERROR(ROUNDDOWN(N304/P304*100,0),"")</f>
        <v>101</v>
      </c>
    </row>
    <row r="305" spans="1:24" s="124" customFormat="1" ht="24" customHeight="1">
      <c r="A305" s="561"/>
      <c r="B305" s="534"/>
      <c r="C305" s="555"/>
      <c r="D305" s="551" t="s">
        <v>1109</v>
      </c>
      <c r="E305" s="559" t="s">
        <v>313</v>
      </c>
      <c r="F305" s="560">
        <v>10.836</v>
      </c>
      <c r="G305" s="559">
        <v>1750</v>
      </c>
      <c r="H305" s="560">
        <v>265</v>
      </c>
      <c r="I305" s="559" t="s">
        <v>242</v>
      </c>
      <c r="J305" s="560">
        <v>9193</v>
      </c>
      <c r="K305" s="544">
        <v>24147</v>
      </c>
      <c r="L305" s="544">
        <v>14844</v>
      </c>
      <c r="M305" s="544" t="s">
        <v>1089</v>
      </c>
      <c r="N305" s="566">
        <v>4.51</v>
      </c>
      <c r="O305" s="547">
        <f>IF(N305&gt;0,1/N305*37.7*68.6,"")</f>
        <v>573.44124168514406</v>
      </c>
      <c r="P305" s="565">
        <v>4.42</v>
      </c>
      <c r="Q305" s="545" t="s">
        <v>315</v>
      </c>
      <c r="R305" s="544" t="s">
        <v>318</v>
      </c>
      <c r="S305" s="544" t="s">
        <v>1096</v>
      </c>
      <c r="T305" s="564" t="s">
        <v>1091</v>
      </c>
      <c r="U305" s="563" t="s">
        <v>1063</v>
      </c>
      <c r="V305" s="213">
        <f>IF(X305&lt;95,"",X305)</f>
        <v>102</v>
      </c>
      <c r="X305" s="126">
        <f>IFERROR(ROUNDDOWN(N305/P305*100,0),"")</f>
        <v>102</v>
      </c>
    </row>
    <row r="306" spans="1:24" s="124" customFormat="1" ht="24" customHeight="1">
      <c r="A306" s="561"/>
      <c r="B306" s="534"/>
      <c r="C306" s="555"/>
      <c r="D306" s="551" t="s">
        <v>1109</v>
      </c>
      <c r="E306" s="559" t="s">
        <v>313</v>
      </c>
      <c r="F306" s="560">
        <v>10.836</v>
      </c>
      <c r="G306" s="559">
        <v>1750</v>
      </c>
      <c r="H306" s="560">
        <v>265</v>
      </c>
      <c r="I306" s="559" t="s">
        <v>242</v>
      </c>
      <c r="J306" s="560">
        <v>9193</v>
      </c>
      <c r="K306" s="544">
        <v>24147</v>
      </c>
      <c r="L306" s="544">
        <v>14844</v>
      </c>
      <c r="M306" s="544" t="s">
        <v>1089</v>
      </c>
      <c r="N306" s="566">
        <v>4.4000000000000004</v>
      </c>
      <c r="O306" s="547">
        <f>IF(N306&gt;0,1/N306*37.7*68.6,"")</f>
        <v>587.7772727272727</v>
      </c>
      <c r="P306" s="565">
        <v>4.42</v>
      </c>
      <c r="Q306" s="545" t="s">
        <v>315</v>
      </c>
      <c r="R306" s="544" t="s">
        <v>318</v>
      </c>
      <c r="S306" s="544" t="s">
        <v>1096</v>
      </c>
      <c r="T306" s="564" t="s">
        <v>1087</v>
      </c>
      <c r="U306" s="563" t="s">
        <v>1063</v>
      </c>
      <c r="V306" s="213">
        <f>IF(X306&lt;95,"",X306)</f>
        <v>99</v>
      </c>
      <c r="X306" s="126">
        <f>IFERROR(ROUNDDOWN(N306/P306*100,0),"")</f>
        <v>99</v>
      </c>
    </row>
    <row r="307" spans="1:24" s="124" customFormat="1" ht="24" customHeight="1">
      <c r="A307" s="561"/>
      <c r="B307" s="534"/>
      <c r="C307" s="555"/>
      <c r="D307" s="551" t="s">
        <v>1108</v>
      </c>
      <c r="E307" s="559" t="s">
        <v>313</v>
      </c>
      <c r="F307" s="560">
        <v>10.836</v>
      </c>
      <c r="G307" s="559">
        <v>1750</v>
      </c>
      <c r="H307" s="560">
        <v>265</v>
      </c>
      <c r="I307" s="559" t="s">
        <v>242</v>
      </c>
      <c r="J307" s="560">
        <v>9193</v>
      </c>
      <c r="K307" s="544">
        <v>24147</v>
      </c>
      <c r="L307" s="544">
        <v>14844</v>
      </c>
      <c r="M307" s="544" t="s">
        <v>1089</v>
      </c>
      <c r="N307" s="566">
        <v>4.59</v>
      </c>
      <c r="O307" s="547">
        <f>IF(N307&gt;0,1/N307*37.7*68.6,"")</f>
        <v>563.44662309368186</v>
      </c>
      <c r="P307" s="565">
        <v>4.42</v>
      </c>
      <c r="Q307" s="545" t="s">
        <v>1092</v>
      </c>
      <c r="R307" s="544" t="s">
        <v>318</v>
      </c>
      <c r="S307" s="544" t="s">
        <v>1096</v>
      </c>
      <c r="T307" s="564" t="s">
        <v>1091</v>
      </c>
      <c r="U307" s="563" t="s">
        <v>1063</v>
      </c>
      <c r="V307" s="213">
        <f>IF(X307&lt;95,"",X307)</f>
        <v>103</v>
      </c>
      <c r="X307" s="126">
        <f>IFERROR(ROUNDDOWN(N307/P307*100,0),"")</f>
        <v>103</v>
      </c>
    </row>
    <row r="308" spans="1:24" s="124" customFormat="1" ht="24" customHeight="1">
      <c r="A308" s="561"/>
      <c r="B308" s="534"/>
      <c r="C308" s="555"/>
      <c r="D308" s="551" t="s">
        <v>1108</v>
      </c>
      <c r="E308" s="559" t="s">
        <v>313</v>
      </c>
      <c r="F308" s="560">
        <v>10.836</v>
      </c>
      <c r="G308" s="559">
        <v>1750</v>
      </c>
      <c r="H308" s="560">
        <v>265</v>
      </c>
      <c r="I308" s="559" t="s">
        <v>242</v>
      </c>
      <c r="J308" s="560">
        <v>9193</v>
      </c>
      <c r="K308" s="544">
        <v>24147</v>
      </c>
      <c r="L308" s="544">
        <v>14844</v>
      </c>
      <c r="M308" s="544" t="s">
        <v>1089</v>
      </c>
      <c r="N308" s="566">
        <v>4.4800000000000004</v>
      </c>
      <c r="O308" s="547">
        <f>IF(N308&gt;0,1/N308*37.7*68.6,"")</f>
        <v>577.28124999999989</v>
      </c>
      <c r="P308" s="565">
        <v>4.42</v>
      </c>
      <c r="Q308" s="545" t="s">
        <v>1092</v>
      </c>
      <c r="R308" s="544" t="s">
        <v>318</v>
      </c>
      <c r="S308" s="544" t="s">
        <v>1096</v>
      </c>
      <c r="T308" s="564" t="s">
        <v>1087</v>
      </c>
      <c r="U308" s="563" t="s">
        <v>1063</v>
      </c>
      <c r="V308" s="213">
        <f>IF(X308&lt;95,"",X308)</f>
        <v>101</v>
      </c>
      <c r="X308" s="126">
        <f>IFERROR(ROUNDDOWN(N308/P308*100,0),"")</f>
        <v>101</v>
      </c>
    </row>
    <row r="309" spans="1:24" s="124" customFormat="1" ht="24" customHeight="1">
      <c r="A309" s="561"/>
      <c r="B309" s="534"/>
      <c r="C309" s="555"/>
      <c r="D309" s="551" t="s">
        <v>1108</v>
      </c>
      <c r="E309" s="559" t="s">
        <v>313</v>
      </c>
      <c r="F309" s="560">
        <v>10.836</v>
      </c>
      <c r="G309" s="559">
        <v>1750</v>
      </c>
      <c r="H309" s="560">
        <v>265</v>
      </c>
      <c r="I309" s="559" t="s">
        <v>242</v>
      </c>
      <c r="J309" s="560">
        <v>9193</v>
      </c>
      <c r="K309" s="544">
        <v>24147</v>
      </c>
      <c r="L309" s="544">
        <v>14844</v>
      </c>
      <c r="M309" s="544" t="s">
        <v>1089</v>
      </c>
      <c r="N309" s="566">
        <v>4.51</v>
      </c>
      <c r="O309" s="547">
        <f>IF(N309&gt;0,1/N309*37.7*68.6,"")</f>
        <v>573.44124168514406</v>
      </c>
      <c r="P309" s="565">
        <v>4.42</v>
      </c>
      <c r="Q309" s="545" t="s">
        <v>315</v>
      </c>
      <c r="R309" s="544" t="s">
        <v>318</v>
      </c>
      <c r="S309" s="544" t="s">
        <v>1096</v>
      </c>
      <c r="T309" s="564" t="s">
        <v>1091</v>
      </c>
      <c r="U309" s="563" t="s">
        <v>1063</v>
      </c>
      <c r="V309" s="213">
        <f>IF(X309&lt;95,"",X309)</f>
        <v>102</v>
      </c>
      <c r="X309" s="126">
        <f>IFERROR(ROUNDDOWN(N309/P309*100,0),"")</f>
        <v>102</v>
      </c>
    </row>
    <row r="310" spans="1:24" s="124" customFormat="1" ht="24" customHeight="1">
      <c r="A310" s="561"/>
      <c r="B310" s="534"/>
      <c r="C310" s="555"/>
      <c r="D310" s="551" t="s">
        <v>1108</v>
      </c>
      <c r="E310" s="559" t="s">
        <v>313</v>
      </c>
      <c r="F310" s="560">
        <v>10.836</v>
      </c>
      <c r="G310" s="559">
        <v>1750</v>
      </c>
      <c r="H310" s="560">
        <v>265</v>
      </c>
      <c r="I310" s="559" t="s">
        <v>242</v>
      </c>
      <c r="J310" s="560">
        <v>9193</v>
      </c>
      <c r="K310" s="544">
        <v>24147</v>
      </c>
      <c r="L310" s="544">
        <v>14844</v>
      </c>
      <c r="M310" s="544" t="s">
        <v>1089</v>
      </c>
      <c r="N310" s="566">
        <v>4.4000000000000004</v>
      </c>
      <c r="O310" s="547">
        <f>IF(N310&gt;0,1/N310*37.7*68.6,"")</f>
        <v>587.7772727272727</v>
      </c>
      <c r="P310" s="565">
        <v>4.42</v>
      </c>
      <c r="Q310" s="545" t="s">
        <v>315</v>
      </c>
      <c r="R310" s="544" t="s">
        <v>318</v>
      </c>
      <c r="S310" s="544" t="s">
        <v>1096</v>
      </c>
      <c r="T310" s="564" t="s">
        <v>1087</v>
      </c>
      <c r="U310" s="563" t="s">
        <v>1063</v>
      </c>
      <c r="V310" s="213">
        <f>IF(X310&lt;95,"",X310)</f>
        <v>99</v>
      </c>
      <c r="X310" s="126">
        <f>IFERROR(ROUNDDOWN(N310/P310*100,0),"")</f>
        <v>99</v>
      </c>
    </row>
    <row r="311" spans="1:24" s="124" customFormat="1" ht="24" customHeight="1">
      <c r="A311" s="561"/>
      <c r="B311" s="534"/>
      <c r="C311" s="555"/>
      <c r="D311" s="551" t="s">
        <v>1107</v>
      </c>
      <c r="E311" s="559" t="s">
        <v>313</v>
      </c>
      <c r="F311" s="560">
        <v>10.836</v>
      </c>
      <c r="G311" s="559">
        <v>1750</v>
      </c>
      <c r="H311" s="560">
        <v>265</v>
      </c>
      <c r="I311" s="559" t="s">
        <v>242</v>
      </c>
      <c r="J311" s="560">
        <v>9193</v>
      </c>
      <c r="K311" s="544">
        <v>24147</v>
      </c>
      <c r="L311" s="544">
        <v>14844</v>
      </c>
      <c r="M311" s="544" t="s">
        <v>1089</v>
      </c>
      <c r="N311" s="566">
        <v>4.59</v>
      </c>
      <c r="O311" s="547">
        <f>IF(N311&gt;0,1/N311*37.7*68.6,"")</f>
        <v>563.44662309368186</v>
      </c>
      <c r="P311" s="565">
        <v>4.42</v>
      </c>
      <c r="Q311" s="545" t="s">
        <v>1092</v>
      </c>
      <c r="R311" s="544" t="s">
        <v>318</v>
      </c>
      <c r="S311" s="544" t="s">
        <v>1096</v>
      </c>
      <c r="T311" s="564" t="s">
        <v>1091</v>
      </c>
      <c r="U311" s="563" t="s">
        <v>1063</v>
      </c>
      <c r="V311" s="213">
        <f>IF(X311&lt;95,"",X311)</f>
        <v>103</v>
      </c>
      <c r="X311" s="126">
        <f>IFERROR(ROUNDDOWN(N311/P311*100,0),"")</f>
        <v>103</v>
      </c>
    </row>
    <row r="312" spans="1:24" s="124" customFormat="1" ht="24" customHeight="1">
      <c r="A312" s="561"/>
      <c r="B312" s="534"/>
      <c r="C312" s="555"/>
      <c r="D312" s="551" t="s">
        <v>1107</v>
      </c>
      <c r="E312" s="559" t="s">
        <v>313</v>
      </c>
      <c r="F312" s="560">
        <v>10.836</v>
      </c>
      <c r="G312" s="559">
        <v>1750</v>
      </c>
      <c r="H312" s="560">
        <v>265</v>
      </c>
      <c r="I312" s="559" t="s">
        <v>242</v>
      </c>
      <c r="J312" s="560">
        <v>9193</v>
      </c>
      <c r="K312" s="544">
        <v>24147</v>
      </c>
      <c r="L312" s="544">
        <v>14844</v>
      </c>
      <c r="M312" s="544" t="s">
        <v>1089</v>
      </c>
      <c r="N312" s="566">
        <v>4.4800000000000004</v>
      </c>
      <c r="O312" s="547">
        <f>IF(N312&gt;0,1/N312*37.7*68.6,"")</f>
        <v>577.28124999999989</v>
      </c>
      <c r="P312" s="565">
        <v>4.42</v>
      </c>
      <c r="Q312" s="545" t="s">
        <v>1092</v>
      </c>
      <c r="R312" s="544" t="s">
        <v>318</v>
      </c>
      <c r="S312" s="544" t="s">
        <v>1096</v>
      </c>
      <c r="T312" s="564" t="s">
        <v>1087</v>
      </c>
      <c r="U312" s="563" t="s">
        <v>1063</v>
      </c>
      <c r="V312" s="213">
        <f>IF(X312&lt;95,"",X312)</f>
        <v>101</v>
      </c>
      <c r="X312" s="126">
        <f>IFERROR(ROUNDDOWN(N312/P312*100,0),"")</f>
        <v>101</v>
      </c>
    </row>
    <row r="313" spans="1:24" s="124" customFormat="1" ht="24" customHeight="1">
      <c r="A313" s="561"/>
      <c r="B313" s="534"/>
      <c r="C313" s="555"/>
      <c r="D313" s="551" t="s">
        <v>1107</v>
      </c>
      <c r="E313" s="559" t="s">
        <v>313</v>
      </c>
      <c r="F313" s="560">
        <v>10.836</v>
      </c>
      <c r="G313" s="559">
        <v>1750</v>
      </c>
      <c r="H313" s="560">
        <v>265</v>
      </c>
      <c r="I313" s="559" t="s">
        <v>242</v>
      </c>
      <c r="J313" s="560">
        <v>9193</v>
      </c>
      <c r="K313" s="544">
        <v>24147</v>
      </c>
      <c r="L313" s="544">
        <v>14844</v>
      </c>
      <c r="M313" s="544" t="s">
        <v>1089</v>
      </c>
      <c r="N313" s="566">
        <v>4.51</v>
      </c>
      <c r="O313" s="547">
        <f>IF(N313&gt;0,1/N313*37.7*68.6,"")</f>
        <v>573.44124168514406</v>
      </c>
      <c r="P313" s="565">
        <v>4.42</v>
      </c>
      <c r="Q313" s="545" t="s">
        <v>315</v>
      </c>
      <c r="R313" s="544" t="s">
        <v>318</v>
      </c>
      <c r="S313" s="544" t="s">
        <v>1096</v>
      </c>
      <c r="T313" s="564" t="s">
        <v>1091</v>
      </c>
      <c r="U313" s="563" t="s">
        <v>1063</v>
      </c>
      <c r="V313" s="213">
        <f>IF(X313&lt;95,"",X313)</f>
        <v>102</v>
      </c>
      <c r="X313" s="126">
        <f>IFERROR(ROUNDDOWN(N313/P313*100,0),"")</f>
        <v>102</v>
      </c>
    </row>
    <row r="314" spans="1:24" s="124" customFormat="1" ht="24" customHeight="1">
      <c r="A314" s="561"/>
      <c r="B314" s="534"/>
      <c r="C314" s="555"/>
      <c r="D314" s="551" t="s">
        <v>1107</v>
      </c>
      <c r="E314" s="559" t="s">
        <v>313</v>
      </c>
      <c r="F314" s="560">
        <v>10.836</v>
      </c>
      <c r="G314" s="559">
        <v>1750</v>
      </c>
      <c r="H314" s="560">
        <v>265</v>
      </c>
      <c r="I314" s="559" t="s">
        <v>242</v>
      </c>
      <c r="J314" s="560">
        <v>9193</v>
      </c>
      <c r="K314" s="544">
        <v>24147</v>
      </c>
      <c r="L314" s="544">
        <v>14844</v>
      </c>
      <c r="M314" s="544" t="s">
        <v>1089</v>
      </c>
      <c r="N314" s="566">
        <v>4.4000000000000004</v>
      </c>
      <c r="O314" s="547">
        <f>IF(N314&gt;0,1/N314*37.7*68.6,"")</f>
        <v>587.7772727272727</v>
      </c>
      <c r="P314" s="565">
        <v>4.42</v>
      </c>
      <c r="Q314" s="545" t="s">
        <v>315</v>
      </c>
      <c r="R314" s="544" t="s">
        <v>318</v>
      </c>
      <c r="S314" s="544" t="s">
        <v>1096</v>
      </c>
      <c r="T314" s="564" t="s">
        <v>1087</v>
      </c>
      <c r="U314" s="563" t="s">
        <v>1063</v>
      </c>
      <c r="V314" s="213">
        <f>IF(X314&lt;95,"",X314)</f>
        <v>99</v>
      </c>
      <c r="X314" s="126">
        <f>IFERROR(ROUNDDOWN(N314/P314*100,0),"")</f>
        <v>99</v>
      </c>
    </row>
    <row r="315" spans="1:24" s="124" customFormat="1" ht="24" customHeight="1">
      <c r="A315" s="561"/>
      <c r="B315" s="534"/>
      <c r="C315" s="555"/>
      <c r="D315" s="551" t="s">
        <v>1106</v>
      </c>
      <c r="E315" s="559" t="s">
        <v>313</v>
      </c>
      <c r="F315" s="560">
        <v>10.836</v>
      </c>
      <c r="G315" s="559">
        <v>2000</v>
      </c>
      <c r="H315" s="560">
        <v>272</v>
      </c>
      <c r="I315" s="559" t="s">
        <v>322</v>
      </c>
      <c r="J315" s="560">
        <v>9193</v>
      </c>
      <c r="K315" s="544">
        <v>24147</v>
      </c>
      <c r="L315" s="544">
        <v>14844</v>
      </c>
      <c r="M315" s="544" t="s">
        <v>1089</v>
      </c>
      <c r="N315" s="566">
        <v>4.78</v>
      </c>
      <c r="O315" s="547">
        <f>IF(N315&gt;0,1/N315*37.7*68.6,"")</f>
        <v>541.05020920502091</v>
      </c>
      <c r="P315" s="565">
        <v>4.42</v>
      </c>
      <c r="Q315" s="545" t="s">
        <v>1092</v>
      </c>
      <c r="R315" s="544" t="s">
        <v>316</v>
      </c>
      <c r="S315" s="544" t="s">
        <v>1088</v>
      </c>
      <c r="T315" s="564" t="s">
        <v>1091</v>
      </c>
      <c r="U315" s="563" t="s">
        <v>1063</v>
      </c>
      <c r="V315" s="213">
        <f>IF(X315&lt;95,"",X315)</f>
        <v>108</v>
      </c>
      <c r="X315" s="126">
        <f>IFERROR(ROUNDDOWN(N315/P315*100,0),"")</f>
        <v>108</v>
      </c>
    </row>
    <row r="316" spans="1:24" s="124" customFormat="1" ht="24" customHeight="1">
      <c r="A316" s="561"/>
      <c r="B316" s="534"/>
      <c r="C316" s="555"/>
      <c r="D316" s="551" t="s">
        <v>1106</v>
      </c>
      <c r="E316" s="559" t="s">
        <v>313</v>
      </c>
      <c r="F316" s="560">
        <v>10.836</v>
      </c>
      <c r="G316" s="559">
        <v>2000</v>
      </c>
      <c r="H316" s="560">
        <v>272</v>
      </c>
      <c r="I316" s="559" t="s">
        <v>322</v>
      </c>
      <c r="J316" s="560">
        <v>9193</v>
      </c>
      <c r="K316" s="544">
        <v>24147</v>
      </c>
      <c r="L316" s="544">
        <v>14844</v>
      </c>
      <c r="M316" s="544" t="s">
        <v>1089</v>
      </c>
      <c r="N316" s="566">
        <v>4.67</v>
      </c>
      <c r="O316" s="547">
        <f>IF(N316&gt;0,1/N316*37.7*68.6,"")</f>
        <v>553.79443254817988</v>
      </c>
      <c r="P316" s="565">
        <v>4.42</v>
      </c>
      <c r="Q316" s="545" t="s">
        <v>1092</v>
      </c>
      <c r="R316" s="544" t="s">
        <v>316</v>
      </c>
      <c r="S316" s="544" t="s">
        <v>1088</v>
      </c>
      <c r="T316" s="564" t="s">
        <v>1087</v>
      </c>
      <c r="U316" s="563" t="s">
        <v>1063</v>
      </c>
      <c r="V316" s="213">
        <f>IF(X316&lt;95,"",X316)</f>
        <v>105</v>
      </c>
      <c r="X316" s="126">
        <f>IFERROR(ROUNDDOWN(N316/P316*100,0),"")</f>
        <v>105</v>
      </c>
    </row>
    <row r="317" spans="1:24" s="124" customFormat="1" ht="24" customHeight="1">
      <c r="A317" s="561"/>
      <c r="B317" s="534"/>
      <c r="C317" s="555"/>
      <c r="D317" s="551" t="s">
        <v>1106</v>
      </c>
      <c r="E317" s="559" t="s">
        <v>313</v>
      </c>
      <c r="F317" s="560">
        <v>10.836</v>
      </c>
      <c r="G317" s="559">
        <v>2000</v>
      </c>
      <c r="H317" s="560">
        <v>272</v>
      </c>
      <c r="I317" s="559" t="s">
        <v>322</v>
      </c>
      <c r="J317" s="560">
        <v>9193</v>
      </c>
      <c r="K317" s="544">
        <v>24147</v>
      </c>
      <c r="L317" s="544">
        <v>14844</v>
      </c>
      <c r="M317" s="544" t="s">
        <v>1089</v>
      </c>
      <c r="N317" s="566">
        <v>4.67</v>
      </c>
      <c r="O317" s="547">
        <f>IF(N317&gt;0,1/N317*37.7*68.6,"")</f>
        <v>553.79443254817988</v>
      </c>
      <c r="P317" s="565">
        <v>4.42</v>
      </c>
      <c r="Q317" s="545" t="s">
        <v>1094</v>
      </c>
      <c r="R317" s="544" t="s">
        <v>316</v>
      </c>
      <c r="S317" s="544" t="s">
        <v>1088</v>
      </c>
      <c r="T317" s="564" t="s">
        <v>1091</v>
      </c>
      <c r="U317" s="563" t="s">
        <v>1063</v>
      </c>
      <c r="V317" s="213">
        <f>IF(X317&lt;95,"",X317)</f>
        <v>105</v>
      </c>
      <c r="X317" s="126">
        <f>IFERROR(ROUNDDOWN(N317/P317*100,0),"")</f>
        <v>105</v>
      </c>
    </row>
    <row r="318" spans="1:24" s="124" customFormat="1" ht="24" customHeight="1">
      <c r="A318" s="561"/>
      <c r="B318" s="534"/>
      <c r="C318" s="555"/>
      <c r="D318" s="551" t="s">
        <v>1106</v>
      </c>
      <c r="E318" s="559" t="s">
        <v>313</v>
      </c>
      <c r="F318" s="560">
        <v>10.836</v>
      </c>
      <c r="G318" s="559">
        <v>2000</v>
      </c>
      <c r="H318" s="560">
        <v>272</v>
      </c>
      <c r="I318" s="559" t="s">
        <v>322</v>
      </c>
      <c r="J318" s="560">
        <v>9193</v>
      </c>
      <c r="K318" s="544">
        <v>24147</v>
      </c>
      <c r="L318" s="544">
        <v>14844</v>
      </c>
      <c r="M318" s="544" t="s">
        <v>1089</v>
      </c>
      <c r="N318" s="566">
        <v>4.5599999999999996</v>
      </c>
      <c r="O318" s="547">
        <f>IF(N318&gt;0,1/N318*37.7*68.6,"")</f>
        <v>567.15350877192986</v>
      </c>
      <c r="P318" s="565">
        <v>4.42</v>
      </c>
      <c r="Q318" s="545" t="s">
        <v>1094</v>
      </c>
      <c r="R318" s="544" t="s">
        <v>316</v>
      </c>
      <c r="S318" s="544" t="s">
        <v>1088</v>
      </c>
      <c r="T318" s="564" t="s">
        <v>1087</v>
      </c>
      <c r="U318" s="563" t="s">
        <v>1063</v>
      </c>
      <c r="V318" s="213">
        <f>IF(X318&lt;95,"",X318)</f>
        <v>103</v>
      </c>
      <c r="X318" s="126">
        <f>IFERROR(ROUNDDOWN(N318/P318*100,0),"")</f>
        <v>103</v>
      </c>
    </row>
    <row r="319" spans="1:24" s="124" customFormat="1" ht="24" customHeight="1">
      <c r="A319" s="561"/>
      <c r="B319" s="534"/>
      <c r="C319" s="555"/>
      <c r="D319" s="551" t="s">
        <v>1105</v>
      </c>
      <c r="E319" s="559" t="s">
        <v>313</v>
      </c>
      <c r="F319" s="560">
        <v>10.836</v>
      </c>
      <c r="G319" s="559">
        <v>2000</v>
      </c>
      <c r="H319" s="560">
        <v>272</v>
      </c>
      <c r="I319" s="559" t="s">
        <v>322</v>
      </c>
      <c r="J319" s="560">
        <v>9193</v>
      </c>
      <c r="K319" s="544">
        <v>24147</v>
      </c>
      <c r="L319" s="544">
        <v>14844</v>
      </c>
      <c r="M319" s="544" t="s">
        <v>1089</v>
      </c>
      <c r="N319" s="566">
        <v>4.78</v>
      </c>
      <c r="O319" s="547">
        <f>IF(N319&gt;0,1/N319*37.7*68.6,"")</f>
        <v>541.05020920502091</v>
      </c>
      <c r="P319" s="565">
        <v>4.42</v>
      </c>
      <c r="Q319" s="545" t="s">
        <v>1092</v>
      </c>
      <c r="R319" s="544" t="s">
        <v>318</v>
      </c>
      <c r="S319" s="544" t="s">
        <v>1088</v>
      </c>
      <c r="T319" s="564" t="s">
        <v>1091</v>
      </c>
      <c r="U319" s="563" t="s">
        <v>1063</v>
      </c>
      <c r="V319" s="213">
        <f>IF(X319&lt;95,"",X319)</f>
        <v>108</v>
      </c>
      <c r="X319" s="126">
        <f>IFERROR(ROUNDDOWN(N319/P319*100,0),"")</f>
        <v>108</v>
      </c>
    </row>
    <row r="320" spans="1:24" s="124" customFormat="1" ht="24" customHeight="1">
      <c r="A320" s="561"/>
      <c r="B320" s="534"/>
      <c r="C320" s="555"/>
      <c r="D320" s="551" t="s">
        <v>1105</v>
      </c>
      <c r="E320" s="559" t="s">
        <v>313</v>
      </c>
      <c r="F320" s="560">
        <v>10.836</v>
      </c>
      <c r="G320" s="559">
        <v>2000</v>
      </c>
      <c r="H320" s="560">
        <v>272</v>
      </c>
      <c r="I320" s="559" t="s">
        <v>322</v>
      </c>
      <c r="J320" s="560">
        <v>9193</v>
      </c>
      <c r="K320" s="544">
        <v>24147</v>
      </c>
      <c r="L320" s="544">
        <v>14844</v>
      </c>
      <c r="M320" s="544" t="s">
        <v>1089</v>
      </c>
      <c r="N320" s="566">
        <v>4.67</v>
      </c>
      <c r="O320" s="547">
        <f>IF(N320&gt;0,1/N320*37.7*68.6,"")</f>
        <v>553.79443254817988</v>
      </c>
      <c r="P320" s="565">
        <v>4.42</v>
      </c>
      <c r="Q320" s="545" t="s">
        <v>1092</v>
      </c>
      <c r="R320" s="544" t="s">
        <v>318</v>
      </c>
      <c r="S320" s="544" t="s">
        <v>1088</v>
      </c>
      <c r="T320" s="564" t="s">
        <v>1087</v>
      </c>
      <c r="U320" s="563" t="s">
        <v>1063</v>
      </c>
      <c r="V320" s="213">
        <f>IF(X320&lt;95,"",X320)</f>
        <v>105</v>
      </c>
      <c r="X320" s="126">
        <f>IFERROR(ROUNDDOWN(N320/P320*100,0),"")</f>
        <v>105</v>
      </c>
    </row>
    <row r="321" spans="1:24" s="124" customFormat="1" ht="24" customHeight="1">
      <c r="A321" s="561"/>
      <c r="B321" s="534"/>
      <c r="C321" s="555"/>
      <c r="D321" s="551" t="s">
        <v>1105</v>
      </c>
      <c r="E321" s="559" t="s">
        <v>313</v>
      </c>
      <c r="F321" s="560">
        <v>10.836</v>
      </c>
      <c r="G321" s="559">
        <v>2000</v>
      </c>
      <c r="H321" s="560">
        <v>272</v>
      </c>
      <c r="I321" s="559" t="s">
        <v>322</v>
      </c>
      <c r="J321" s="560">
        <v>9193</v>
      </c>
      <c r="K321" s="544">
        <v>24147</v>
      </c>
      <c r="L321" s="544">
        <v>14844</v>
      </c>
      <c r="M321" s="544" t="s">
        <v>1089</v>
      </c>
      <c r="N321" s="566">
        <v>4.67</v>
      </c>
      <c r="O321" s="547">
        <f>IF(N321&gt;0,1/N321*37.7*68.6,"")</f>
        <v>553.79443254817988</v>
      </c>
      <c r="P321" s="565">
        <v>4.42</v>
      </c>
      <c r="Q321" s="545" t="s">
        <v>315</v>
      </c>
      <c r="R321" s="544" t="s">
        <v>318</v>
      </c>
      <c r="S321" s="544" t="s">
        <v>1088</v>
      </c>
      <c r="T321" s="564" t="s">
        <v>1091</v>
      </c>
      <c r="U321" s="563" t="s">
        <v>1063</v>
      </c>
      <c r="V321" s="213">
        <f>IF(X321&lt;95,"",X321)</f>
        <v>105</v>
      </c>
      <c r="X321" s="126">
        <f>IFERROR(ROUNDDOWN(N321/P321*100,0),"")</f>
        <v>105</v>
      </c>
    </row>
    <row r="322" spans="1:24" s="124" customFormat="1" ht="24" customHeight="1">
      <c r="A322" s="561"/>
      <c r="B322" s="534"/>
      <c r="C322" s="555"/>
      <c r="D322" s="551" t="s">
        <v>1105</v>
      </c>
      <c r="E322" s="559" t="s">
        <v>313</v>
      </c>
      <c r="F322" s="560">
        <v>10.836</v>
      </c>
      <c r="G322" s="559">
        <v>2000</v>
      </c>
      <c r="H322" s="560">
        <v>272</v>
      </c>
      <c r="I322" s="559" t="s">
        <v>322</v>
      </c>
      <c r="J322" s="560">
        <v>9193</v>
      </c>
      <c r="K322" s="544">
        <v>24147</v>
      </c>
      <c r="L322" s="544">
        <v>14844</v>
      </c>
      <c r="M322" s="544" t="s">
        <v>1089</v>
      </c>
      <c r="N322" s="566">
        <v>4.5599999999999996</v>
      </c>
      <c r="O322" s="547">
        <f>IF(N322&gt;0,1/N322*37.7*68.6,"")</f>
        <v>567.15350877192986</v>
      </c>
      <c r="P322" s="565">
        <v>4.42</v>
      </c>
      <c r="Q322" s="545" t="s">
        <v>315</v>
      </c>
      <c r="R322" s="544" t="s">
        <v>318</v>
      </c>
      <c r="S322" s="544" t="s">
        <v>1088</v>
      </c>
      <c r="T322" s="564" t="s">
        <v>1087</v>
      </c>
      <c r="U322" s="563" t="s">
        <v>1063</v>
      </c>
      <c r="V322" s="213">
        <f>IF(X322&lt;95,"",X322)</f>
        <v>103</v>
      </c>
      <c r="X322" s="126">
        <f>IFERROR(ROUNDDOWN(N322/P322*100,0),"")</f>
        <v>103</v>
      </c>
    </row>
    <row r="323" spans="1:24" s="124" customFormat="1" ht="24" customHeight="1">
      <c r="A323" s="561"/>
      <c r="B323" s="534"/>
      <c r="C323" s="555"/>
      <c r="D323" s="551" t="s">
        <v>1104</v>
      </c>
      <c r="E323" s="559" t="s">
        <v>313</v>
      </c>
      <c r="F323" s="560">
        <v>10.836</v>
      </c>
      <c r="G323" s="559">
        <v>2000</v>
      </c>
      <c r="H323" s="560">
        <v>272</v>
      </c>
      <c r="I323" s="559" t="s">
        <v>322</v>
      </c>
      <c r="J323" s="560">
        <v>9193</v>
      </c>
      <c r="K323" s="544">
        <v>24147</v>
      </c>
      <c r="L323" s="544">
        <v>14844</v>
      </c>
      <c r="M323" s="544" t="s">
        <v>1089</v>
      </c>
      <c r="N323" s="566">
        <v>4.78</v>
      </c>
      <c r="O323" s="547">
        <f>IF(N323&gt;0,1/N323*37.7*68.6,"")</f>
        <v>541.05020920502091</v>
      </c>
      <c r="P323" s="565">
        <v>4.42</v>
      </c>
      <c r="Q323" s="545" t="s">
        <v>1092</v>
      </c>
      <c r="R323" s="544" t="s">
        <v>318</v>
      </c>
      <c r="S323" s="544" t="s">
        <v>1088</v>
      </c>
      <c r="T323" s="564" t="s">
        <v>1091</v>
      </c>
      <c r="U323" s="563" t="s">
        <v>1063</v>
      </c>
      <c r="V323" s="213">
        <f>IF(X323&lt;95,"",X323)</f>
        <v>108</v>
      </c>
      <c r="X323" s="126">
        <f>IFERROR(ROUNDDOWN(N323/P323*100,0),"")</f>
        <v>108</v>
      </c>
    </row>
    <row r="324" spans="1:24" s="124" customFormat="1" ht="24" customHeight="1">
      <c r="A324" s="561"/>
      <c r="B324" s="534"/>
      <c r="C324" s="555"/>
      <c r="D324" s="551" t="s">
        <v>1104</v>
      </c>
      <c r="E324" s="559" t="s">
        <v>313</v>
      </c>
      <c r="F324" s="560">
        <v>10.836</v>
      </c>
      <c r="G324" s="559">
        <v>2000</v>
      </c>
      <c r="H324" s="560">
        <v>272</v>
      </c>
      <c r="I324" s="559" t="s">
        <v>322</v>
      </c>
      <c r="J324" s="560">
        <v>9193</v>
      </c>
      <c r="K324" s="544">
        <v>24147</v>
      </c>
      <c r="L324" s="544">
        <v>14844</v>
      </c>
      <c r="M324" s="544" t="s">
        <v>1089</v>
      </c>
      <c r="N324" s="566">
        <v>4.67</v>
      </c>
      <c r="O324" s="547">
        <f>IF(N324&gt;0,1/N324*37.7*68.6,"")</f>
        <v>553.79443254817988</v>
      </c>
      <c r="P324" s="565">
        <v>4.42</v>
      </c>
      <c r="Q324" s="545" t="s">
        <v>1092</v>
      </c>
      <c r="R324" s="544" t="s">
        <v>318</v>
      </c>
      <c r="S324" s="544" t="s">
        <v>1088</v>
      </c>
      <c r="T324" s="564" t="s">
        <v>1087</v>
      </c>
      <c r="U324" s="563" t="s">
        <v>1063</v>
      </c>
      <c r="V324" s="213">
        <f>IF(X324&lt;95,"",X324)</f>
        <v>105</v>
      </c>
      <c r="X324" s="126">
        <f>IFERROR(ROUNDDOWN(N324/P324*100,0),"")</f>
        <v>105</v>
      </c>
    </row>
    <row r="325" spans="1:24" s="124" customFormat="1" ht="24" customHeight="1">
      <c r="A325" s="561"/>
      <c r="B325" s="534"/>
      <c r="C325" s="555"/>
      <c r="D325" s="551" t="s">
        <v>1104</v>
      </c>
      <c r="E325" s="559" t="s">
        <v>313</v>
      </c>
      <c r="F325" s="560">
        <v>10.836</v>
      </c>
      <c r="G325" s="559">
        <v>2000</v>
      </c>
      <c r="H325" s="560">
        <v>272</v>
      </c>
      <c r="I325" s="559" t="s">
        <v>322</v>
      </c>
      <c r="J325" s="560">
        <v>9193</v>
      </c>
      <c r="K325" s="544">
        <v>24147</v>
      </c>
      <c r="L325" s="544">
        <v>14844</v>
      </c>
      <c r="M325" s="544" t="s">
        <v>1089</v>
      </c>
      <c r="N325" s="566">
        <v>4.67</v>
      </c>
      <c r="O325" s="547">
        <f>IF(N325&gt;0,1/N325*37.7*68.6,"")</f>
        <v>553.79443254817988</v>
      </c>
      <c r="P325" s="565">
        <v>4.42</v>
      </c>
      <c r="Q325" s="545" t="s">
        <v>315</v>
      </c>
      <c r="R325" s="544" t="s">
        <v>318</v>
      </c>
      <c r="S325" s="544" t="s">
        <v>1088</v>
      </c>
      <c r="T325" s="564" t="s">
        <v>1091</v>
      </c>
      <c r="U325" s="563" t="s">
        <v>1063</v>
      </c>
      <c r="V325" s="213">
        <f>IF(X325&lt;95,"",X325)</f>
        <v>105</v>
      </c>
      <c r="X325" s="126">
        <f>IFERROR(ROUNDDOWN(N325/P325*100,0),"")</f>
        <v>105</v>
      </c>
    </row>
    <row r="326" spans="1:24" s="124" customFormat="1" ht="24" customHeight="1">
      <c r="A326" s="561"/>
      <c r="B326" s="534"/>
      <c r="C326" s="555"/>
      <c r="D326" s="551" t="s">
        <v>1104</v>
      </c>
      <c r="E326" s="559" t="s">
        <v>313</v>
      </c>
      <c r="F326" s="560">
        <v>10.836</v>
      </c>
      <c r="G326" s="559">
        <v>2000</v>
      </c>
      <c r="H326" s="560">
        <v>272</v>
      </c>
      <c r="I326" s="559" t="s">
        <v>322</v>
      </c>
      <c r="J326" s="560">
        <v>9193</v>
      </c>
      <c r="K326" s="544">
        <v>24147</v>
      </c>
      <c r="L326" s="544">
        <v>14844</v>
      </c>
      <c r="M326" s="544" t="s">
        <v>1089</v>
      </c>
      <c r="N326" s="566">
        <v>4.5599999999999996</v>
      </c>
      <c r="O326" s="547">
        <f>IF(N326&gt;0,1/N326*37.7*68.6,"")</f>
        <v>567.15350877192986</v>
      </c>
      <c r="P326" s="565">
        <v>4.42</v>
      </c>
      <c r="Q326" s="545" t="s">
        <v>315</v>
      </c>
      <c r="R326" s="544" t="s">
        <v>318</v>
      </c>
      <c r="S326" s="544" t="s">
        <v>1088</v>
      </c>
      <c r="T326" s="564" t="s">
        <v>1087</v>
      </c>
      <c r="U326" s="563" t="s">
        <v>1063</v>
      </c>
      <c r="V326" s="213">
        <f>IF(X326&lt;95,"",X326)</f>
        <v>103</v>
      </c>
      <c r="X326" s="126">
        <f>IFERROR(ROUNDDOWN(N326/P326*100,0),"")</f>
        <v>103</v>
      </c>
    </row>
    <row r="327" spans="1:24" s="124" customFormat="1" ht="24" customHeight="1">
      <c r="A327" s="561"/>
      <c r="B327" s="534"/>
      <c r="C327" s="555"/>
      <c r="D327" s="551" t="s">
        <v>1135</v>
      </c>
      <c r="E327" s="559" t="s">
        <v>313</v>
      </c>
      <c r="F327" s="560">
        <v>10.836</v>
      </c>
      <c r="G327" s="559">
        <v>2000</v>
      </c>
      <c r="H327" s="560">
        <v>272</v>
      </c>
      <c r="I327" s="559" t="s">
        <v>322</v>
      </c>
      <c r="J327" s="560">
        <v>9193</v>
      </c>
      <c r="K327" s="544">
        <v>24147</v>
      </c>
      <c r="L327" s="544">
        <v>14844</v>
      </c>
      <c r="M327" s="544" t="s">
        <v>1089</v>
      </c>
      <c r="N327" s="566">
        <v>4.76</v>
      </c>
      <c r="O327" s="547">
        <f>IF(N327&gt;0,1/N327*37.7*68.6,"")</f>
        <v>543.32352941176464</v>
      </c>
      <c r="P327" s="565">
        <v>4.42</v>
      </c>
      <c r="Q327" s="545" t="s">
        <v>1092</v>
      </c>
      <c r="R327" s="544" t="s">
        <v>318</v>
      </c>
      <c r="S327" s="544" t="s">
        <v>1099</v>
      </c>
      <c r="T327" s="564" t="s">
        <v>1091</v>
      </c>
      <c r="U327" s="563" t="s">
        <v>1063</v>
      </c>
      <c r="V327" s="213">
        <f>IF(X327&lt;95,"",X327)</f>
        <v>107</v>
      </c>
      <c r="X327" s="126">
        <f>IFERROR(ROUNDDOWN(N327/P327*100,0),"")</f>
        <v>107</v>
      </c>
    </row>
    <row r="328" spans="1:24" s="124" customFormat="1" ht="24" customHeight="1">
      <c r="A328" s="561"/>
      <c r="B328" s="534"/>
      <c r="C328" s="555"/>
      <c r="D328" s="551" t="s">
        <v>1135</v>
      </c>
      <c r="E328" s="559" t="s">
        <v>313</v>
      </c>
      <c r="F328" s="560">
        <v>10.836</v>
      </c>
      <c r="G328" s="559">
        <v>2000</v>
      </c>
      <c r="H328" s="560">
        <v>272</v>
      </c>
      <c r="I328" s="559" t="s">
        <v>322</v>
      </c>
      <c r="J328" s="560">
        <v>9193</v>
      </c>
      <c r="K328" s="544">
        <v>24147</v>
      </c>
      <c r="L328" s="544">
        <v>14844</v>
      </c>
      <c r="M328" s="544" t="s">
        <v>1089</v>
      </c>
      <c r="N328" s="566">
        <v>4.6500000000000004</v>
      </c>
      <c r="O328" s="547">
        <f>IF(N328&gt;0,1/N328*37.7*68.6,"")</f>
        <v>556.17634408602146</v>
      </c>
      <c r="P328" s="565">
        <v>4.42</v>
      </c>
      <c r="Q328" s="545" t="s">
        <v>1092</v>
      </c>
      <c r="R328" s="544" t="s">
        <v>318</v>
      </c>
      <c r="S328" s="544" t="s">
        <v>1099</v>
      </c>
      <c r="T328" s="564" t="s">
        <v>1087</v>
      </c>
      <c r="U328" s="563" t="s">
        <v>1063</v>
      </c>
      <c r="V328" s="213">
        <f>IF(X328&lt;95,"",X328)</f>
        <v>105</v>
      </c>
      <c r="X328" s="126">
        <f>IFERROR(ROUNDDOWN(N328/P328*100,0),"")</f>
        <v>105</v>
      </c>
    </row>
    <row r="329" spans="1:24" s="124" customFormat="1" ht="24" customHeight="1">
      <c r="A329" s="561"/>
      <c r="B329" s="534"/>
      <c r="C329" s="555"/>
      <c r="D329" s="551" t="s">
        <v>1135</v>
      </c>
      <c r="E329" s="559" t="s">
        <v>313</v>
      </c>
      <c r="F329" s="560">
        <v>10.836</v>
      </c>
      <c r="G329" s="559">
        <v>2000</v>
      </c>
      <c r="H329" s="560">
        <v>272</v>
      </c>
      <c r="I329" s="559" t="s">
        <v>322</v>
      </c>
      <c r="J329" s="560">
        <v>9193</v>
      </c>
      <c r="K329" s="544">
        <v>24147</v>
      </c>
      <c r="L329" s="544">
        <v>14844</v>
      </c>
      <c r="M329" s="544" t="s">
        <v>1089</v>
      </c>
      <c r="N329" s="566">
        <v>4.6500000000000004</v>
      </c>
      <c r="O329" s="547">
        <f>IF(N329&gt;0,1/N329*37.7*68.6,"")</f>
        <v>556.17634408602146</v>
      </c>
      <c r="P329" s="565">
        <v>4.42</v>
      </c>
      <c r="Q329" s="545" t="s">
        <v>315</v>
      </c>
      <c r="R329" s="544" t="s">
        <v>318</v>
      </c>
      <c r="S329" s="544" t="s">
        <v>1099</v>
      </c>
      <c r="T329" s="564" t="s">
        <v>1091</v>
      </c>
      <c r="U329" s="563" t="s">
        <v>1063</v>
      </c>
      <c r="V329" s="213">
        <f>IF(X329&lt;95,"",X329)</f>
        <v>105</v>
      </c>
      <c r="X329" s="126">
        <f>IFERROR(ROUNDDOWN(N329/P329*100,0),"")</f>
        <v>105</v>
      </c>
    </row>
    <row r="330" spans="1:24" s="124" customFormat="1" ht="24" customHeight="1">
      <c r="A330" s="561"/>
      <c r="B330" s="534"/>
      <c r="C330" s="555"/>
      <c r="D330" s="551" t="s">
        <v>1135</v>
      </c>
      <c r="E330" s="559" t="s">
        <v>313</v>
      </c>
      <c r="F330" s="560">
        <v>10.836</v>
      </c>
      <c r="G330" s="559">
        <v>2000</v>
      </c>
      <c r="H330" s="560">
        <v>272</v>
      </c>
      <c r="I330" s="559" t="s">
        <v>322</v>
      </c>
      <c r="J330" s="560">
        <v>9193</v>
      </c>
      <c r="K330" s="544">
        <v>24147</v>
      </c>
      <c r="L330" s="544">
        <v>14844</v>
      </c>
      <c r="M330" s="544" t="s">
        <v>1089</v>
      </c>
      <c r="N330" s="566">
        <v>4.54</v>
      </c>
      <c r="O330" s="547">
        <f>IF(N330&gt;0,1/N330*37.7*68.6,"")</f>
        <v>569.65198237885454</v>
      </c>
      <c r="P330" s="565">
        <v>4.42</v>
      </c>
      <c r="Q330" s="545" t="s">
        <v>315</v>
      </c>
      <c r="R330" s="544" t="s">
        <v>318</v>
      </c>
      <c r="S330" s="544" t="s">
        <v>1099</v>
      </c>
      <c r="T330" s="564" t="s">
        <v>1087</v>
      </c>
      <c r="U330" s="563" t="s">
        <v>1063</v>
      </c>
      <c r="V330" s="213">
        <f>IF(X330&lt;95,"",X330)</f>
        <v>102</v>
      </c>
      <c r="X330" s="126">
        <f>IFERROR(ROUNDDOWN(N330/P330*100,0),"")</f>
        <v>102</v>
      </c>
    </row>
    <row r="331" spans="1:24" s="124" customFormat="1" ht="24" customHeight="1">
      <c r="A331" s="561"/>
      <c r="B331" s="534"/>
      <c r="C331" s="555"/>
      <c r="D331" s="551" t="s">
        <v>1121</v>
      </c>
      <c r="E331" s="559" t="s">
        <v>313</v>
      </c>
      <c r="F331" s="560">
        <v>10.836</v>
      </c>
      <c r="G331" s="559">
        <v>2000</v>
      </c>
      <c r="H331" s="560">
        <v>272</v>
      </c>
      <c r="I331" s="559" t="s">
        <v>322</v>
      </c>
      <c r="J331" s="560">
        <v>9193</v>
      </c>
      <c r="K331" s="544">
        <v>24147</v>
      </c>
      <c r="L331" s="544">
        <v>14844</v>
      </c>
      <c r="M331" s="544" t="s">
        <v>1089</v>
      </c>
      <c r="N331" s="566">
        <v>4.76</v>
      </c>
      <c r="O331" s="547">
        <f>IF(N331&gt;0,1/N331*37.7*68.6,"")</f>
        <v>543.32352941176464</v>
      </c>
      <c r="P331" s="565">
        <v>4.42</v>
      </c>
      <c r="Q331" s="545" t="s">
        <v>1092</v>
      </c>
      <c r="R331" s="544" t="s">
        <v>318</v>
      </c>
      <c r="S331" s="544" t="s">
        <v>1099</v>
      </c>
      <c r="T331" s="564" t="s">
        <v>1091</v>
      </c>
      <c r="U331" s="563" t="s">
        <v>1063</v>
      </c>
      <c r="V331" s="213">
        <f>IF(X331&lt;95,"",X331)</f>
        <v>107</v>
      </c>
      <c r="X331" s="126">
        <f>IFERROR(ROUNDDOWN(N331/P331*100,0),"")</f>
        <v>107</v>
      </c>
    </row>
    <row r="332" spans="1:24" s="124" customFormat="1" ht="24" customHeight="1">
      <c r="A332" s="561"/>
      <c r="B332" s="534"/>
      <c r="C332" s="555"/>
      <c r="D332" s="551" t="s">
        <v>1121</v>
      </c>
      <c r="E332" s="559" t="s">
        <v>313</v>
      </c>
      <c r="F332" s="560">
        <v>10.836</v>
      </c>
      <c r="G332" s="559">
        <v>2000</v>
      </c>
      <c r="H332" s="560">
        <v>272</v>
      </c>
      <c r="I332" s="559" t="s">
        <v>322</v>
      </c>
      <c r="J332" s="560">
        <v>9193</v>
      </c>
      <c r="K332" s="544">
        <v>24147</v>
      </c>
      <c r="L332" s="544">
        <v>14844</v>
      </c>
      <c r="M332" s="544" t="s">
        <v>1089</v>
      </c>
      <c r="N332" s="566">
        <v>4.6500000000000004</v>
      </c>
      <c r="O332" s="547">
        <f>IF(N332&gt;0,1/N332*37.7*68.6,"")</f>
        <v>556.17634408602146</v>
      </c>
      <c r="P332" s="565">
        <v>4.42</v>
      </c>
      <c r="Q332" s="545" t="s">
        <v>1092</v>
      </c>
      <c r="R332" s="544" t="s">
        <v>318</v>
      </c>
      <c r="S332" s="544" t="s">
        <v>1099</v>
      </c>
      <c r="T332" s="564" t="s">
        <v>1087</v>
      </c>
      <c r="U332" s="563" t="s">
        <v>1063</v>
      </c>
      <c r="V332" s="213">
        <f>IF(X332&lt;95,"",X332)</f>
        <v>105</v>
      </c>
      <c r="X332" s="126">
        <f>IFERROR(ROUNDDOWN(N332/P332*100,0),"")</f>
        <v>105</v>
      </c>
    </row>
    <row r="333" spans="1:24" s="124" customFormat="1" ht="24" customHeight="1">
      <c r="A333" s="561"/>
      <c r="B333" s="534"/>
      <c r="C333" s="555"/>
      <c r="D333" s="551" t="s">
        <v>1121</v>
      </c>
      <c r="E333" s="559" t="s">
        <v>313</v>
      </c>
      <c r="F333" s="560">
        <v>10.836</v>
      </c>
      <c r="G333" s="559">
        <v>2000</v>
      </c>
      <c r="H333" s="560">
        <v>272</v>
      </c>
      <c r="I333" s="559" t="s">
        <v>322</v>
      </c>
      <c r="J333" s="560">
        <v>9193</v>
      </c>
      <c r="K333" s="544">
        <v>24147</v>
      </c>
      <c r="L333" s="544">
        <v>14844</v>
      </c>
      <c r="M333" s="544" t="s">
        <v>1089</v>
      </c>
      <c r="N333" s="566">
        <v>4.6500000000000004</v>
      </c>
      <c r="O333" s="547">
        <f>IF(N333&gt;0,1/N333*37.7*68.6,"")</f>
        <v>556.17634408602146</v>
      </c>
      <c r="P333" s="565">
        <v>4.42</v>
      </c>
      <c r="Q333" s="545" t="s">
        <v>315</v>
      </c>
      <c r="R333" s="544" t="s">
        <v>318</v>
      </c>
      <c r="S333" s="544" t="s">
        <v>1099</v>
      </c>
      <c r="T333" s="564" t="s">
        <v>1091</v>
      </c>
      <c r="U333" s="563" t="s">
        <v>1063</v>
      </c>
      <c r="V333" s="213">
        <f>IF(X333&lt;95,"",X333)</f>
        <v>105</v>
      </c>
      <c r="X333" s="126">
        <f>IFERROR(ROUNDDOWN(N333/P333*100,0),"")</f>
        <v>105</v>
      </c>
    </row>
    <row r="334" spans="1:24" s="124" customFormat="1" ht="24" customHeight="1">
      <c r="A334" s="561"/>
      <c r="B334" s="534"/>
      <c r="C334" s="555"/>
      <c r="D334" s="551" t="s">
        <v>1121</v>
      </c>
      <c r="E334" s="559" t="s">
        <v>313</v>
      </c>
      <c r="F334" s="560">
        <v>10.836</v>
      </c>
      <c r="G334" s="559">
        <v>2000</v>
      </c>
      <c r="H334" s="560">
        <v>272</v>
      </c>
      <c r="I334" s="559" t="s">
        <v>322</v>
      </c>
      <c r="J334" s="560">
        <v>9193</v>
      </c>
      <c r="K334" s="544">
        <v>24147</v>
      </c>
      <c r="L334" s="544">
        <v>14844</v>
      </c>
      <c r="M334" s="544" t="s">
        <v>1089</v>
      </c>
      <c r="N334" s="566">
        <v>4.54</v>
      </c>
      <c r="O334" s="547">
        <f>IF(N334&gt;0,1/N334*37.7*68.6,"")</f>
        <v>569.65198237885454</v>
      </c>
      <c r="P334" s="565">
        <v>4.42</v>
      </c>
      <c r="Q334" s="545" t="s">
        <v>315</v>
      </c>
      <c r="R334" s="544" t="s">
        <v>318</v>
      </c>
      <c r="S334" s="544" t="s">
        <v>1099</v>
      </c>
      <c r="T334" s="564" t="s">
        <v>1087</v>
      </c>
      <c r="U334" s="563" t="s">
        <v>1063</v>
      </c>
      <c r="V334" s="213">
        <f>IF(X334&lt;95,"",X334)</f>
        <v>102</v>
      </c>
      <c r="X334" s="126">
        <f>IFERROR(ROUNDDOWN(N334/P334*100,0),"")</f>
        <v>102</v>
      </c>
    </row>
    <row r="335" spans="1:24" s="124" customFormat="1" ht="24" customHeight="1">
      <c r="A335" s="561"/>
      <c r="B335" s="534"/>
      <c r="C335" s="555"/>
      <c r="D335" s="551" t="s">
        <v>1102</v>
      </c>
      <c r="E335" s="559" t="s">
        <v>313</v>
      </c>
      <c r="F335" s="560">
        <v>10.836</v>
      </c>
      <c r="G335" s="559">
        <v>2000</v>
      </c>
      <c r="H335" s="560">
        <v>272</v>
      </c>
      <c r="I335" s="559" t="s">
        <v>322</v>
      </c>
      <c r="J335" s="560">
        <v>9193</v>
      </c>
      <c r="K335" s="544">
        <v>24147</v>
      </c>
      <c r="L335" s="544">
        <v>14844</v>
      </c>
      <c r="M335" s="544" t="s">
        <v>1089</v>
      </c>
      <c r="N335" s="566">
        <v>4.76</v>
      </c>
      <c r="O335" s="547">
        <f>IF(N335&gt;0,1/N335*37.7*68.6,"")</f>
        <v>543.32352941176464</v>
      </c>
      <c r="P335" s="565">
        <v>4.42</v>
      </c>
      <c r="Q335" s="545" t="s">
        <v>1092</v>
      </c>
      <c r="R335" s="544" t="s">
        <v>318</v>
      </c>
      <c r="S335" s="544" t="s">
        <v>1099</v>
      </c>
      <c r="T335" s="564" t="s">
        <v>1091</v>
      </c>
      <c r="U335" s="563" t="s">
        <v>1063</v>
      </c>
      <c r="V335" s="213">
        <f>IF(X335&lt;95,"",X335)</f>
        <v>107</v>
      </c>
      <c r="X335" s="126">
        <f>IFERROR(ROUNDDOWN(N335/P335*100,0),"")</f>
        <v>107</v>
      </c>
    </row>
    <row r="336" spans="1:24" s="124" customFormat="1" ht="24" customHeight="1">
      <c r="A336" s="561"/>
      <c r="B336" s="534"/>
      <c r="C336" s="555"/>
      <c r="D336" s="551" t="s">
        <v>1102</v>
      </c>
      <c r="E336" s="559" t="s">
        <v>313</v>
      </c>
      <c r="F336" s="560">
        <v>10.836</v>
      </c>
      <c r="G336" s="559">
        <v>2000</v>
      </c>
      <c r="H336" s="560">
        <v>272</v>
      </c>
      <c r="I336" s="559" t="s">
        <v>322</v>
      </c>
      <c r="J336" s="560">
        <v>9193</v>
      </c>
      <c r="K336" s="544">
        <v>24147</v>
      </c>
      <c r="L336" s="544">
        <v>14844</v>
      </c>
      <c r="M336" s="544" t="s">
        <v>1089</v>
      </c>
      <c r="N336" s="566">
        <v>4.6500000000000004</v>
      </c>
      <c r="O336" s="547">
        <f>IF(N336&gt;0,1/N336*37.7*68.6,"")</f>
        <v>556.17634408602146</v>
      </c>
      <c r="P336" s="565">
        <v>4.42</v>
      </c>
      <c r="Q336" s="545" t="s">
        <v>1092</v>
      </c>
      <c r="R336" s="544" t="s">
        <v>318</v>
      </c>
      <c r="S336" s="544" t="s">
        <v>1099</v>
      </c>
      <c r="T336" s="564" t="s">
        <v>1087</v>
      </c>
      <c r="U336" s="563" t="s">
        <v>1063</v>
      </c>
      <c r="V336" s="213">
        <f>IF(X336&lt;95,"",X336)</f>
        <v>105</v>
      </c>
      <c r="X336" s="126">
        <f>IFERROR(ROUNDDOWN(N336/P336*100,0),"")</f>
        <v>105</v>
      </c>
    </row>
    <row r="337" spans="1:24" s="124" customFormat="1" ht="24" customHeight="1">
      <c r="A337" s="561"/>
      <c r="B337" s="534"/>
      <c r="C337" s="555"/>
      <c r="D337" s="551" t="s">
        <v>1120</v>
      </c>
      <c r="E337" s="559" t="s">
        <v>313</v>
      </c>
      <c r="F337" s="560">
        <v>10.836</v>
      </c>
      <c r="G337" s="559">
        <v>2000</v>
      </c>
      <c r="H337" s="560">
        <v>272</v>
      </c>
      <c r="I337" s="559" t="s">
        <v>322</v>
      </c>
      <c r="J337" s="560">
        <v>9193</v>
      </c>
      <c r="K337" s="544">
        <v>24147</v>
      </c>
      <c r="L337" s="544">
        <v>14844</v>
      </c>
      <c r="M337" s="544" t="s">
        <v>1089</v>
      </c>
      <c r="N337" s="566">
        <v>4.6500000000000004</v>
      </c>
      <c r="O337" s="547">
        <f>IF(N337&gt;0,1/N337*37.7*68.6,"")</f>
        <v>556.17634408602146</v>
      </c>
      <c r="P337" s="565">
        <v>4.42</v>
      </c>
      <c r="Q337" s="545" t="s">
        <v>315</v>
      </c>
      <c r="R337" s="544" t="s">
        <v>318</v>
      </c>
      <c r="S337" s="544" t="s">
        <v>1099</v>
      </c>
      <c r="T337" s="564" t="s">
        <v>1091</v>
      </c>
      <c r="U337" s="563" t="s">
        <v>1063</v>
      </c>
      <c r="V337" s="213">
        <f>IF(X337&lt;95,"",X337)</f>
        <v>105</v>
      </c>
      <c r="X337" s="126">
        <f>IFERROR(ROUNDDOWN(N337/P337*100,0),"")</f>
        <v>105</v>
      </c>
    </row>
    <row r="338" spans="1:24" s="124" customFormat="1" ht="24" customHeight="1">
      <c r="A338" s="561"/>
      <c r="B338" s="534"/>
      <c r="C338" s="555"/>
      <c r="D338" s="551" t="s">
        <v>1120</v>
      </c>
      <c r="E338" s="559" t="s">
        <v>313</v>
      </c>
      <c r="F338" s="560">
        <v>10.836</v>
      </c>
      <c r="G338" s="559">
        <v>2000</v>
      </c>
      <c r="H338" s="560">
        <v>272</v>
      </c>
      <c r="I338" s="559" t="s">
        <v>322</v>
      </c>
      <c r="J338" s="560">
        <v>9193</v>
      </c>
      <c r="K338" s="544">
        <v>24147</v>
      </c>
      <c r="L338" s="544">
        <v>14844</v>
      </c>
      <c r="M338" s="544" t="s">
        <v>1089</v>
      </c>
      <c r="N338" s="566">
        <v>4.54</v>
      </c>
      <c r="O338" s="547">
        <f>IF(N338&gt;0,1/N338*37.7*68.6,"")</f>
        <v>569.65198237885454</v>
      </c>
      <c r="P338" s="565">
        <v>4.42</v>
      </c>
      <c r="Q338" s="545" t="s">
        <v>315</v>
      </c>
      <c r="R338" s="544" t="s">
        <v>318</v>
      </c>
      <c r="S338" s="544" t="s">
        <v>1099</v>
      </c>
      <c r="T338" s="564" t="s">
        <v>1087</v>
      </c>
      <c r="U338" s="563" t="s">
        <v>1063</v>
      </c>
      <c r="V338" s="213">
        <f>IF(X338&lt;95,"",X338)</f>
        <v>102</v>
      </c>
      <c r="X338" s="126">
        <f>IFERROR(ROUNDDOWN(N338/P338*100,0),"")</f>
        <v>102</v>
      </c>
    </row>
    <row r="339" spans="1:24" s="124" customFormat="1" ht="24" customHeight="1">
      <c r="A339" s="561"/>
      <c r="B339" s="534"/>
      <c r="C339" s="555"/>
      <c r="D339" s="551" t="s">
        <v>1101</v>
      </c>
      <c r="E339" s="559" t="s">
        <v>313</v>
      </c>
      <c r="F339" s="560">
        <v>10.836</v>
      </c>
      <c r="G339" s="559">
        <v>2000</v>
      </c>
      <c r="H339" s="560">
        <v>272</v>
      </c>
      <c r="I339" s="559" t="s">
        <v>322</v>
      </c>
      <c r="J339" s="560">
        <v>9193</v>
      </c>
      <c r="K339" s="544">
        <v>24147</v>
      </c>
      <c r="L339" s="544">
        <v>14844</v>
      </c>
      <c r="M339" s="544" t="s">
        <v>1089</v>
      </c>
      <c r="N339" s="566">
        <v>4.76</v>
      </c>
      <c r="O339" s="547">
        <f>IF(N339&gt;0,1/N339*37.7*68.6,"")</f>
        <v>543.32352941176464</v>
      </c>
      <c r="P339" s="565">
        <v>4.42</v>
      </c>
      <c r="Q339" s="545" t="s">
        <v>1092</v>
      </c>
      <c r="R339" s="544" t="s">
        <v>318</v>
      </c>
      <c r="S339" s="544" t="s">
        <v>1099</v>
      </c>
      <c r="T339" s="564" t="s">
        <v>1091</v>
      </c>
      <c r="U339" s="563" t="s">
        <v>1063</v>
      </c>
      <c r="V339" s="213">
        <f>IF(X339&lt;95,"",X339)</f>
        <v>107</v>
      </c>
      <c r="X339" s="126">
        <f>IFERROR(ROUNDDOWN(N339/P339*100,0),"")</f>
        <v>107</v>
      </c>
    </row>
    <row r="340" spans="1:24" s="124" customFormat="1" ht="24" customHeight="1">
      <c r="A340" s="561"/>
      <c r="B340" s="534"/>
      <c r="C340" s="555"/>
      <c r="D340" s="551" t="s">
        <v>1101</v>
      </c>
      <c r="E340" s="559" t="s">
        <v>313</v>
      </c>
      <c r="F340" s="560">
        <v>10.836</v>
      </c>
      <c r="G340" s="559">
        <v>2000</v>
      </c>
      <c r="H340" s="560">
        <v>272</v>
      </c>
      <c r="I340" s="559" t="s">
        <v>322</v>
      </c>
      <c r="J340" s="560">
        <v>9193</v>
      </c>
      <c r="K340" s="544">
        <v>24147</v>
      </c>
      <c r="L340" s="544">
        <v>14844</v>
      </c>
      <c r="M340" s="544" t="s">
        <v>1089</v>
      </c>
      <c r="N340" s="566">
        <v>4.6500000000000004</v>
      </c>
      <c r="O340" s="547">
        <f>IF(N340&gt;0,1/N340*37.7*68.6,"")</f>
        <v>556.17634408602146</v>
      </c>
      <c r="P340" s="565">
        <v>4.42</v>
      </c>
      <c r="Q340" s="545" t="s">
        <v>1092</v>
      </c>
      <c r="R340" s="544" t="s">
        <v>318</v>
      </c>
      <c r="S340" s="544" t="s">
        <v>1099</v>
      </c>
      <c r="T340" s="564" t="s">
        <v>1087</v>
      </c>
      <c r="U340" s="563" t="s">
        <v>1063</v>
      </c>
      <c r="V340" s="213">
        <f>IF(X340&lt;95,"",X340)</f>
        <v>105</v>
      </c>
      <c r="X340" s="126">
        <f>IFERROR(ROUNDDOWN(N340/P340*100,0),"")</f>
        <v>105</v>
      </c>
    </row>
    <row r="341" spans="1:24" s="124" customFormat="1" ht="24" customHeight="1">
      <c r="A341" s="561"/>
      <c r="B341" s="534"/>
      <c r="C341" s="555"/>
      <c r="D341" s="551" t="s">
        <v>1101</v>
      </c>
      <c r="E341" s="559" t="s">
        <v>313</v>
      </c>
      <c r="F341" s="560">
        <v>10.836</v>
      </c>
      <c r="G341" s="559">
        <v>2000</v>
      </c>
      <c r="H341" s="560">
        <v>272</v>
      </c>
      <c r="I341" s="559" t="s">
        <v>322</v>
      </c>
      <c r="J341" s="560">
        <v>9193</v>
      </c>
      <c r="K341" s="544">
        <v>24147</v>
      </c>
      <c r="L341" s="544">
        <v>14844</v>
      </c>
      <c r="M341" s="544" t="s">
        <v>1089</v>
      </c>
      <c r="N341" s="566">
        <v>4.6500000000000004</v>
      </c>
      <c r="O341" s="547">
        <f>IF(N341&gt;0,1/N341*37.7*68.6,"")</f>
        <v>556.17634408602146</v>
      </c>
      <c r="P341" s="565">
        <v>4.42</v>
      </c>
      <c r="Q341" s="545" t="s">
        <v>315</v>
      </c>
      <c r="R341" s="544" t="s">
        <v>318</v>
      </c>
      <c r="S341" s="544" t="s">
        <v>1099</v>
      </c>
      <c r="T341" s="564" t="s">
        <v>1091</v>
      </c>
      <c r="U341" s="563" t="s">
        <v>1063</v>
      </c>
      <c r="V341" s="213">
        <f>IF(X341&lt;95,"",X341)</f>
        <v>105</v>
      </c>
      <c r="X341" s="126">
        <f>IFERROR(ROUNDDOWN(N341/P341*100,0),"")</f>
        <v>105</v>
      </c>
    </row>
    <row r="342" spans="1:24" s="124" customFormat="1" ht="24" customHeight="1">
      <c r="A342" s="561"/>
      <c r="B342" s="534"/>
      <c r="C342" s="555"/>
      <c r="D342" s="551" t="s">
        <v>1101</v>
      </c>
      <c r="E342" s="559" t="s">
        <v>313</v>
      </c>
      <c r="F342" s="560">
        <v>10.836</v>
      </c>
      <c r="G342" s="559">
        <v>2000</v>
      </c>
      <c r="H342" s="560">
        <v>272</v>
      </c>
      <c r="I342" s="559" t="s">
        <v>322</v>
      </c>
      <c r="J342" s="560">
        <v>9193</v>
      </c>
      <c r="K342" s="544">
        <v>24147</v>
      </c>
      <c r="L342" s="544">
        <v>14844</v>
      </c>
      <c r="M342" s="544" t="s">
        <v>1089</v>
      </c>
      <c r="N342" s="566">
        <v>4.54</v>
      </c>
      <c r="O342" s="547">
        <f>IF(N342&gt;0,1/N342*37.7*68.6,"")</f>
        <v>569.65198237885454</v>
      </c>
      <c r="P342" s="565">
        <v>4.42</v>
      </c>
      <c r="Q342" s="545" t="s">
        <v>315</v>
      </c>
      <c r="R342" s="544" t="s">
        <v>318</v>
      </c>
      <c r="S342" s="544" t="s">
        <v>1099</v>
      </c>
      <c r="T342" s="564" t="s">
        <v>1087</v>
      </c>
      <c r="U342" s="563" t="s">
        <v>1063</v>
      </c>
      <c r="V342" s="213">
        <f>IF(X342&lt;95,"",X342)</f>
        <v>102</v>
      </c>
      <c r="X342" s="126">
        <f>IFERROR(ROUNDDOWN(N342/P342*100,0),"")</f>
        <v>102</v>
      </c>
    </row>
    <row r="343" spans="1:24" s="124" customFormat="1" ht="24" customHeight="1">
      <c r="A343" s="561"/>
      <c r="B343" s="534"/>
      <c r="C343" s="555"/>
      <c r="D343" s="551" t="s">
        <v>1100</v>
      </c>
      <c r="E343" s="559" t="s">
        <v>313</v>
      </c>
      <c r="F343" s="560">
        <v>10.836</v>
      </c>
      <c r="G343" s="559">
        <v>2000</v>
      </c>
      <c r="H343" s="560">
        <v>272</v>
      </c>
      <c r="I343" s="559" t="s">
        <v>322</v>
      </c>
      <c r="J343" s="560">
        <v>9193</v>
      </c>
      <c r="K343" s="544">
        <v>24147</v>
      </c>
      <c r="L343" s="544">
        <v>14844</v>
      </c>
      <c r="M343" s="544" t="s">
        <v>1089</v>
      </c>
      <c r="N343" s="566">
        <v>4.76</v>
      </c>
      <c r="O343" s="547">
        <f>IF(N343&gt;0,1/N343*37.7*68.6,"")</f>
        <v>543.32352941176464</v>
      </c>
      <c r="P343" s="565">
        <v>4.42</v>
      </c>
      <c r="Q343" s="545" t="s">
        <v>1092</v>
      </c>
      <c r="R343" s="544" t="s">
        <v>318</v>
      </c>
      <c r="S343" s="544" t="s">
        <v>1099</v>
      </c>
      <c r="T343" s="564" t="s">
        <v>1091</v>
      </c>
      <c r="U343" s="563" t="s">
        <v>1063</v>
      </c>
      <c r="V343" s="213">
        <f>IF(X343&lt;95,"",X343)</f>
        <v>107</v>
      </c>
      <c r="X343" s="126">
        <f>IFERROR(ROUNDDOWN(N343/P343*100,0),"")</f>
        <v>107</v>
      </c>
    </row>
    <row r="344" spans="1:24" s="124" customFormat="1" ht="24" customHeight="1">
      <c r="A344" s="561"/>
      <c r="B344" s="534"/>
      <c r="C344" s="555"/>
      <c r="D344" s="551" t="s">
        <v>1100</v>
      </c>
      <c r="E344" s="559" t="s">
        <v>313</v>
      </c>
      <c r="F344" s="560">
        <v>10.836</v>
      </c>
      <c r="G344" s="559">
        <v>2000</v>
      </c>
      <c r="H344" s="560">
        <v>272</v>
      </c>
      <c r="I344" s="559" t="s">
        <v>322</v>
      </c>
      <c r="J344" s="560">
        <v>9193</v>
      </c>
      <c r="K344" s="544">
        <v>24147</v>
      </c>
      <c r="L344" s="544">
        <v>14844</v>
      </c>
      <c r="M344" s="544" t="s">
        <v>1089</v>
      </c>
      <c r="N344" s="566">
        <v>4.6500000000000004</v>
      </c>
      <c r="O344" s="547">
        <f>IF(N344&gt;0,1/N344*37.7*68.6,"")</f>
        <v>556.17634408602146</v>
      </c>
      <c r="P344" s="565">
        <v>4.42</v>
      </c>
      <c r="Q344" s="545" t="s">
        <v>1092</v>
      </c>
      <c r="R344" s="544" t="s">
        <v>318</v>
      </c>
      <c r="S344" s="544" t="s">
        <v>1099</v>
      </c>
      <c r="T344" s="564" t="s">
        <v>1087</v>
      </c>
      <c r="U344" s="563" t="s">
        <v>1063</v>
      </c>
      <c r="V344" s="213">
        <f>IF(X344&lt;95,"",X344)</f>
        <v>105</v>
      </c>
      <c r="X344" s="126">
        <f>IFERROR(ROUNDDOWN(N344/P344*100,0),"")</f>
        <v>105</v>
      </c>
    </row>
    <row r="345" spans="1:24" s="124" customFormat="1" ht="24" customHeight="1">
      <c r="A345" s="561"/>
      <c r="B345" s="534"/>
      <c r="C345" s="555"/>
      <c r="D345" s="551" t="s">
        <v>1100</v>
      </c>
      <c r="E345" s="559" t="s">
        <v>313</v>
      </c>
      <c r="F345" s="560">
        <v>10.836</v>
      </c>
      <c r="G345" s="559">
        <v>2000</v>
      </c>
      <c r="H345" s="560">
        <v>272</v>
      </c>
      <c r="I345" s="559" t="s">
        <v>322</v>
      </c>
      <c r="J345" s="560">
        <v>9193</v>
      </c>
      <c r="K345" s="544">
        <v>24147</v>
      </c>
      <c r="L345" s="544">
        <v>14844</v>
      </c>
      <c r="M345" s="544" t="s">
        <v>1089</v>
      </c>
      <c r="N345" s="566">
        <v>4.6500000000000004</v>
      </c>
      <c r="O345" s="547">
        <f>IF(N345&gt;0,1/N345*37.7*68.6,"")</f>
        <v>556.17634408602146</v>
      </c>
      <c r="P345" s="565">
        <v>4.42</v>
      </c>
      <c r="Q345" s="545" t="s">
        <v>315</v>
      </c>
      <c r="R345" s="544" t="s">
        <v>318</v>
      </c>
      <c r="S345" s="544" t="s">
        <v>1099</v>
      </c>
      <c r="T345" s="564" t="s">
        <v>1091</v>
      </c>
      <c r="U345" s="563" t="s">
        <v>1063</v>
      </c>
      <c r="V345" s="213">
        <f>IF(X345&lt;95,"",X345)</f>
        <v>105</v>
      </c>
      <c r="X345" s="126">
        <f>IFERROR(ROUNDDOWN(N345/P345*100,0),"")</f>
        <v>105</v>
      </c>
    </row>
    <row r="346" spans="1:24" s="124" customFormat="1" ht="24" customHeight="1">
      <c r="A346" s="561"/>
      <c r="B346" s="534"/>
      <c r="C346" s="555"/>
      <c r="D346" s="551" t="s">
        <v>1100</v>
      </c>
      <c r="E346" s="559" t="s">
        <v>313</v>
      </c>
      <c r="F346" s="560">
        <v>10.836</v>
      </c>
      <c r="G346" s="559">
        <v>2000</v>
      </c>
      <c r="H346" s="560">
        <v>272</v>
      </c>
      <c r="I346" s="559" t="s">
        <v>322</v>
      </c>
      <c r="J346" s="560">
        <v>9193</v>
      </c>
      <c r="K346" s="544">
        <v>24147</v>
      </c>
      <c r="L346" s="544">
        <v>14844</v>
      </c>
      <c r="M346" s="544" t="s">
        <v>1089</v>
      </c>
      <c r="N346" s="566">
        <v>4.54</v>
      </c>
      <c r="O346" s="547">
        <f>IF(N346&gt;0,1/N346*37.7*68.6,"")</f>
        <v>569.65198237885454</v>
      </c>
      <c r="P346" s="565">
        <v>4.42</v>
      </c>
      <c r="Q346" s="545" t="s">
        <v>315</v>
      </c>
      <c r="R346" s="544" t="s">
        <v>318</v>
      </c>
      <c r="S346" s="544" t="s">
        <v>1099</v>
      </c>
      <c r="T346" s="564" t="s">
        <v>1087</v>
      </c>
      <c r="U346" s="563" t="s">
        <v>1063</v>
      </c>
      <c r="V346" s="213">
        <f>IF(X346&lt;95,"",X346)</f>
        <v>102</v>
      </c>
      <c r="X346" s="126">
        <f>IFERROR(ROUNDDOWN(N346/P346*100,0),"")</f>
        <v>102</v>
      </c>
    </row>
    <row r="347" spans="1:24" s="124" customFormat="1" ht="24" customHeight="1">
      <c r="A347" s="561"/>
      <c r="B347" s="534"/>
      <c r="C347" s="555"/>
      <c r="D347" s="551" t="s">
        <v>1119</v>
      </c>
      <c r="E347" s="559" t="s">
        <v>313</v>
      </c>
      <c r="F347" s="560">
        <v>10.836</v>
      </c>
      <c r="G347" s="559">
        <v>2000</v>
      </c>
      <c r="H347" s="560">
        <v>272</v>
      </c>
      <c r="I347" s="559" t="s">
        <v>322</v>
      </c>
      <c r="J347" s="560">
        <v>9193</v>
      </c>
      <c r="K347" s="544">
        <v>24147</v>
      </c>
      <c r="L347" s="544">
        <v>14844</v>
      </c>
      <c r="M347" s="544" t="s">
        <v>1089</v>
      </c>
      <c r="N347" s="566">
        <v>4.76</v>
      </c>
      <c r="O347" s="547">
        <f>IF(N347&gt;0,1/N347*37.7*68.6,"")</f>
        <v>543.32352941176464</v>
      </c>
      <c r="P347" s="565">
        <v>4.42</v>
      </c>
      <c r="Q347" s="545" t="s">
        <v>1092</v>
      </c>
      <c r="R347" s="544" t="s">
        <v>318</v>
      </c>
      <c r="S347" s="544" t="s">
        <v>1088</v>
      </c>
      <c r="T347" s="564" t="s">
        <v>1091</v>
      </c>
      <c r="U347" s="563" t="s">
        <v>1063</v>
      </c>
      <c r="V347" s="213">
        <f>IF(X347&lt;95,"",X347)</f>
        <v>107</v>
      </c>
      <c r="X347" s="126">
        <f>IFERROR(ROUNDDOWN(N347/P347*100,0),"")</f>
        <v>107</v>
      </c>
    </row>
    <row r="348" spans="1:24" s="124" customFormat="1" ht="24" customHeight="1">
      <c r="A348" s="561"/>
      <c r="B348" s="534"/>
      <c r="C348" s="555"/>
      <c r="D348" s="551" t="s">
        <v>1119</v>
      </c>
      <c r="E348" s="559" t="s">
        <v>313</v>
      </c>
      <c r="F348" s="560">
        <v>10.836</v>
      </c>
      <c r="G348" s="559">
        <v>2000</v>
      </c>
      <c r="H348" s="560">
        <v>272</v>
      </c>
      <c r="I348" s="559" t="s">
        <v>322</v>
      </c>
      <c r="J348" s="560">
        <v>9193</v>
      </c>
      <c r="K348" s="544">
        <v>24147</v>
      </c>
      <c r="L348" s="544">
        <v>14844</v>
      </c>
      <c r="M348" s="544" t="s">
        <v>1089</v>
      </c>
      <c r="N348" s="566">
        <v>4.6500000000000004</v>
      </c>
      <c r="O348" s="547">
        <f>IF(N348&gt;0,1/N348*37.7*68.6,"")</f>
        <v>556.17634408602146</v>
      </c>
      <c r="P348" s="565">
        <v>4.42</v>
      </c>
      <c r="Q348" s="545" t="s">
        <v>1092</v>
      </c>
      <c r="R348" s="544" t="s">
        <v>318</v>
      </c>
      <c r="S348" s="544" t="s">
        <v>1088</v>
      </c>
      <c r="T348" s="564" t="s">
        <v>1087</v>
      </c>
      <c r="U348" s="563" t="s">
        <v>1063</v>
      </c>
      <c r="V348" s="213">
        <f>IF(X348&lt;95,"",X348)</f>
        <v>105</v>
      </c>
      <c r="X348" s="126">
        <f>IFERROR(ROUNDDOWN(N348/P348*100,0),"")</f>
        <v>105</v>
      </c>
    </row>
    <row r="349" spans="1:24" s="124" customFormat="1" ht="24" customHeight="1">
      <c r="A349" s="561"/>
      <c r="B349" s="534"/>
      <c r="C349" s="555"/>
      <c r="D349" s="551" t="s">
        <v>1119</v>
      </c>
      <c r="E349" s="559" t="s">
        <v>313</v>
      </c>
      <c r="F349" s="560">
        <v>10.836</v>
      </c>
      <c r="G349" s="559">
        <v>2000</v>
      </c>
      <c r="H349" s="560">
        <v>272</v>
      </c>
      <c r="I349" s="559" t="s">
        <v>322</v>
      </c>
      <c r="J349" s="560">
        <v>9193</v>
      </c>
      <c r="K349" s="544">
        <v>24147</v>
      </c>
      <c r="L349" s="544">
        <v>14844</v>
      </c>
      <c r="M349" s="544" t="s">
        <v>1089</v>
      </c>
      <c r="N349" s="566">
        <v>4.6500000000000004</v>
      </c>
      <c r="O349" s="547">
        <f>IF(N349&gt;0,1/N349*37.7*68.6,"")</f>
        <v>556.17634408602146</v>
      </c>
      <c r="P349" s="565">
        <v>4.42</v>
      </c>
      <c r="Q349" s="545" t="s">
        <v>315</v>
      </c>
      <c r="R349" s="544" t="s">
        <v>318</v>
      </c>
      <c r="S349" s="544" t="s">
        <v>1088</v>
      </c>
      <c r="T349" s="564" t="s">
        <v>1091</v>
      </c>
      <c r="U349" s="563" t="s">
        <v>1063</v>
      </c>
      <c r="V349" s="213">
        <f>IF(X349&lt;95,"",X349)</f>
        <v>105</v>
      </c>
      <c r="X349" s="126">
        <f>IFERROR(ROUNDDOWN(N349/P349*100,0),"")</f>
        <v>105</v>
      </c>
    </row>
    <row r="350" spans="1:24" s="124" customFormat="1" ht="24" customHeight="1">
      <c r="A350" s="561"/>
      <c r="B350" s="534"/>
      <c r="C350" s="555"/>
      <c r="D350" s="551" t="s">
        <v>1119</v>
      </c>
      <c r="E350" s="559" t="s">
        <v>313</v>
      </c>
      <c r="F350" s="560">
        <v>10.836</v>
      </c>
      <c r="G350" s="559">
        <v>2000</v>
      </c>
      <c r="H350" s="560">
        <v>272</v>
      </c>
      <c r="I350" s="559" t="s">
        <v>322</v>
      </c>
      <c r="J350" s="560">
        <v>9193</v>
      </c>
      <c r="K350" s="544">
        <v>24147</v>
      </c>
      <c r="L350" s="544">
        <v>14844</v>
      </c>
      <c r="M350" s="544" t="s">
        <v>1089</v>
      </c>
      <c r="N350" s="566">
        <v>4.54</v>
      </c>
      <c r="O350" s="547">
        <f>IF(N350&gt;0,1/N350*37.7*68.6,"")</f>
        <v>569.65198237885454</v>
      </c>
      <c r="P350" s="565">
        <v>4.42</v>
      </c>
      <c r="Q350" s="545" t="s">
        <v>315</v>
      </c>
      <c r="R350" s="544" t="s">
        <v>318</v>
      </c>
      <c r="S350" s="544" t="s">
        <v>1088</v>
      </c>
      <c r="T350" s="564" t="s">
        <v>1087</v>
      </c>
      <c r="U350" s="563" t="s">
        <v>1063</v>
      </c>
      <c r="V350" s="213">
        <f>IF(X350&lt;95,"",X350)</f>
        <v>102</v>
      </c>
      <c r="X350" s="126">
        <f>IFERROR(ROUNDDOWN(N350/P350*100,0),"")</f>
        <v>102</v>
      </c>
    </row>
    <row r="351" spans="1:24" s="124" customFormat="1" ht="24" customHeight="1">
      <c r="A351" s="561"/>
      <c r="B351" s="534"/>
      <c r="C351" s="555"/>
      <c r="D351" s="551" t="s">
        <v>1118</v>
      </c>
      <c r="E351" s="559" t="s">
        <v>313</v>
      </c>
      <c r="F351" s="560">
        <v>10.836</v>
      </c>
      <c r="G351" s="559">
        <v>2000</v>
      </c>
      <c r="H351" s="560">
        <v>272</v>
      </c>
      <c r="I351" s="559" t="s">
        <v>322</v>
      </c>
      <c r="J351" s="560">
        <v>9193</v>
      </c>
      <c r="K351" s="544">
        <v>24147</v>
      </c>
      <c r="L351" s="544">
        <v>14844</v>
      </c>
      <c r="M351" s="544" t="s">
        <v>1089</v>
      </c>
      <c r="N351" s="566">
        <v>4.76</v>
      </c>
      <c r="O351" s="547">
        <f>IF(N351&gt;0,1/N351*37.7*68.6,"")</f>
        <v>543.32352941176464</v>
      </c>
      <c r="P351" s="565">
        <v>4.42</v>
      </c>
      <c r="Q351" s="545" t="s">
        <v>1092</v>
      </c>
      <c r="R351" s="544" t="s">
        <v>318</v>
      </c>
      <c r="S351" s="544" t="s">
        <v>1088</v>
      </c>
      <c r="T351" s="564" t="s">
        <v>1091</v>
      </c>
      <c r="U351" s="563" t="s">
        <v>1063</v>
      </c>
      <c r="V351" s="213">
        <f>IF(X351&lt;95,"",X351)</f>
        <v>107</v>
      </c>
      <c r="X351" s="126">
        <f>IFERROR(ROUNDDOWN(N351/P351*100,0),"")</f>
        <v>107</v>
      </c>
    </row>
    <row r="352" spans="1:24" s="124" customFormat="1" ht="24" customHeight="1">
      <c r="A352" s="561"/>
      <c r="B352" s="534"/>
      <c r="C352" s="555"/>
      <c r="D352" s="551" t="s">
        <v>1118</v>
      </c>
      <c r="E352" s="559" t="s">
        <v>313</v>
      </c>
      <c r="F352" s="560">
        <v>10.836</v>
      </c>
      <c r="G352" s="559">
        <v>2000</v>
      </c>
      <c r="H352" s="560">
        <v>272</v>
      </c>
      <c r="I352" s="559" t="s">
        <v>322</v>
      </c>
      <c r="J352" s="560">
        <v>9193</v>
      </c>
      <c r="K352" s="544">
        <v>24147</v>
      </c>
      <c r="L352" s="544">
        <v>14844</v>
      </c>
      <c r="M352" s="544" t="s">
        <v>1089</v>
      </c>
      <c r="N352" s="566">
        <v>4.6500000000000004</v>
      </c>
      <c r="O352" s="547">
        <f>IF(N352&gt;0,1/N352*37.7*68.6,"")</f>
        <v>556.17634408602146</v>
      </c>
      <c r="P352" s="565">
        <v>4.42</v>
      </c>
      <c r="Q352" s="545" t="s">
        <v>1092</v>
      </c>
      <c r="R352" s="544" t="s">
        <v>318</v>
      </c>
      <c r="S352" s="544" t="s">
        <v>1088</v>
      </c>
      <c r="T352" s="564" t="s">
        <v>1087</v>
      </c>
      <c r="U352" s="563" t="s">
        <v>1063</v>
      </c>
      <c r="V352" s="213">
        <f>IF(X352&lt;95,"",X352)</f>
        <v>105</v>
      </c>
      <c r="X352" s="126">
        <f>IFERROR(ROUNDDOWN(N352/P352*100,0),"")</f>
        <v>105</v>
      </c>
    </row>
    <row r="353" spans="1:24" s="124" customFormat="1" ht="24" customHeight="1">
      <c r="A353" s="561"/>
      <c r="B353" s="534"/>
      <c r="C353" s="555"/>
      <c r="D353" s="551" t="s">
        <v>1118</v>
      </c>
      <c r="E353" s="559" t="s">
        <v>313</v>
      </c>
      <c r="F353" s="560">
        <v>10.836</v>
      </c>
      <c r="G353" s="559">
        <v>2000</v>
      </c>
      <c r="H353" s="560">
        <v>272</v>
      </c>
      <c r="I353" s="559" t="s">
        <v>322</v>
      </c>
      <c r="J353" s="560">
        <v>9193</v>
      </c>
      <c r="K353" s="544">
        <v>24147</v>
      </c>
      <c r="L353" s="544">
        <v>14844</v>
      </c>
      <c r="M353" s="544" t="s">
        <v>1089</v>
      </c>
      <c r="N353" s="566">
        <v>4.6500000000000004</v>
      </c>
      <c r="O353" s="547">
        <f>IF(N353&gt;0,1/N353*37.7*68.6,"")</f>
        <v>556.17634408602146</v>
      </c>
      <c r="P353" s="565">
        <v>4.42</v>
      </c>
      <c r="Q353" s="545" t="s">
        <v>315</v>
      </c>
      <c r="R353" s="544" t="s">
        <v>318</v>
      </c>
      <c r="S353" s="544" t="s">
        <v>1088</v>
      </c>
      <c r="T353" s="564" t="s">
        <v>1091</v>
      </c>
      <c r="U353" s="563" t="s">
        <v>1063</v>
      </c>
      <c r="V353" s="213">
        <f>IF(X353&lt;95,"",X353)</f>
        <v>105</v>
      </c>
      <c r="X353" s="126">
        <f>IFERROR(ROUNDDOWN(N353/P353*100,0),"")</f>
        <v>105</v>
      </c>
    </row>
    <row r="354" spans="1:24" s="124" customFormat="1" ht="24" customHeight="1">
      <c r="A354" s="561"/>
      <c r="B354" s="534"/>
      <c r="C354" s="555"/>
      <c r="D354" s="551" t="s">
        <v>1118</v>
      </c>
      <c r="E354" s="559" t="s">
        <v>313</v>
      </c>
      <c r="F354" s="560">
        <v>10.836</v>
      </c>
      <c r="G354" s="559">
        <v>2000</v>
      </c>
      <c r="H354" s="560">
        <v>272</v>
      </c>
      <c r="I354" s="559" t="s">
        <v>322</v>
      </c>
      <c r="J354" s="560">
        <v>9193</v>
      </c>
      <c r="K354" s="544">
        <v>24147</v>
      </c>
      <c r="L354" s="544">
        <v>14844</v>
      </c>
      <c r="M354" s="544" t="s">
        <v>1089</v>
      </c>
      <c r="N354" s="566">
        <v>4.54</v>
      </c>
      <c r="O354" s="547">
        <f>IF(N354&gt;0,1/N354*37.7*68.6,"")</f>
        <v>569.65198237885454</v>
      </c>
      <c r="P354" s="565">
        <v>4.42</v>
      </c>
      <c r="Q354" s="545" t="s">
        <v>315</v>
      </c>
      <c r="R354" s="544" t="s">
        <v>318</v>
      </c>
      <c r="S354" s="544" t="s">
        <v>1088</v>
      </c>
      <c r="T354" s="564" t="s">
        <v>1087</v>
      </c>
      <c r="U354" s="563" t="s">
        <v>1063</v>
      </c>
      <c r="V354" s="213">
        <f>IF(X354&lt;95,"",X354)</f>
        <v>102</v>
      </c>
      <c r="X354" s="126">
        <f>IFERROR(ROUNDDOWN(N354/P354*100,0),"")</f>
        <v>102</v>
      </c>
    </row>
    <row r="355" spans="1:24" s="124" customFormat="1" ht="24" customHeight="1">
      <c r="A355" s="561"/>
      <c r="B355" s="534"/>
      <c r="C355" s="555"/>
      <c r="D355" s="551" t="s">
        <v>1117</v>
      </c>
      <c r="E355" s="559" t="s">
        <v>313</v>
      </c>
      <c r="F355" s="560">
        <v>10.836</v>
      </c>
      <c r="G355" s="559">
        <v>2000</v>
      </c>
      <c r="H355" s="560">
        <v>272</v>
      </c>
      <c r="I355" s="559" t="s">
        <v>322</v>
      </c>
      <c r="J355" s="560">
        <v>9193</v>
      </c>
      <c r="K355" s="544">
        <v>24147</v>
      </c>
      <c r="L355" s="544">
        <v>14844</v>
      </c>
      <c r="M355" s="544" t="s">
        <v>1089</v>
      </c>
      <c r="N355" s="566">
        <v>4.76</v>
      </c>
      <c r="O355" s="547">
        <f>IF(N355&gt;0,1/N355*37.7*68.6,"")</f>
        <v>543.32352941176464</v>
      </c>
      <c r="P355" s="565">
        <v>4.42</v>
      </c>
      <c r="Q355" s="545" t="s">
        <v>1092</v>
      </c>
      <c r="R355" s="544" t="s">
        <v>318</v>
      </c>
      <c r="S355" s="544" t="s">
        <v>1096</v>
      </c>
      <c r="T355" s="564" t="s">
        <v>1091</v>
      </c>
      <c r="U355" s="563" t="s">
        <v>1063</v>
      </c>
      <c r="V355" s="213">
        <f>IF(X355&lt;95,"",X355)</f>
        <v>107</v>
      </c>
      <c r="X355" s="126">
        <f>IFERROR(ROUNDDOWN(N355/P355*100,0),"")</f>
        <v>107</v>
      </c>
    </row>
    <row r="356" spans="1:24" s="124" customFormat="1" ht="24" customHeight="1">
      <c r="A356" s="561"/>
      <c r="B356" s="534"/>
      <c r="C356" s="555"/>
      <c r="D356" s="551" t="s">
        <v>1117</v>
      </c>
      <c r="E356" s="559" t="s">
        <v>313</v>
      </c>
      <c r="F356" s="560">
        <v>10.836</v>
      </c>
      <c r="G356" s="559">
        <v>2000</v>
      </c>
      <c r="H356" s="560">
        <v>272</v>
      </c>
      <c r="I356" s="559" t="s">
        <v>322</v>
      </c>
      <c r="J356" s="560">
        <v>9193</v>
      </c>
      <c r="K356" s="544">
        <v>24147</v>
      </c>
      <c r="L356" s="544">
        <v>14844</v>
      </c>
      <c r="M356" s="544" t="s">
        <v>1089</v>
      </c>
      <c r="N356" s="566">
        <v>4.6500000000000004</v>
      </c>
      <c r="O356" s="547">
        <f>IF(N356&gt;0,1/N356*37.7*68.6,"")</f>
        <v>556.17634408602146</v>
      </c>
      <c r="P356" s="565">
        <v>4.42</v>
      </c>
      <c r="Q356" s="545" t="s">
        <v>1092</v>
      </c>
      <c r="R356" s="544" t="s">
        <v>318</v>
      </c>
      <c r="S356" s="544" t="s">
        <v>1096</v>
      </c>
      <c r="T356" s="564" t="s">
        <v>1087</v>
      </c>
      <c r="U356" s="563" t="s">
        <v>1063</v>
      </c>
      <c r="V356" s="213">
        <f>IF(X356&lt;95,"",X356)</f>
        <v>105</v>
      </c>
      <c r="X356" s="126">
        <f>IFERROR(ROUNDDOWN(N356/P356*100,0),"")</f>
        <v>105</v>
      </c>
    </row>
    <row r="357" spans="1:24" s="124" customFormat="1" ht="24" customHeight="1">
      <c r="A357" s="561"/>
      <c r="B357" s="534"/>
      <c r="C357" s="555"/>
      <c r="D357" s="551" t="s">
        <v>1117</v>
      </c>
      <c r="E357" s="559" t="s">
        <v>313</v>
      </c>
      <c r="F357" s="560">
        <v>10.836</v>
      </c>
      <c r="G357" s="559">
        <v>2000</v>
      </c>
      <c r="H357" s="560">
        <v>272</v>
      </c>
      <c r="I357" s="559" t="s">
        <v>322</v>
      </c>
      <c r="J357" s="560">
        <v>9193</v>
      </c>
      <c r="K357" s="544">
        <v>24147</v>
      </c>
      <c r="L357" s="544">
        <v>14844</v>
      </c>
      <c r="M357" s="544" t="s">
        <v>1089</v>
      </c>
      <c r="N357" s="566">
        <v>4.6500000000000004</v>
      </c>
      <c r="O357" s="547">
        <f>IF(N357&gt;0,1/N357*37.7*68.6,"")</f>
        <v>556.17634408602146</v>
      </c>
      <c r="P357" s="565">
        <v>4.42</v>
      </c>
      <c r="Q357" s="545" t="s">
        <v>315</v>
      </c>
      <c r="R357" s="544" t="s">
        <v>318</v>
      </c>
      <c r="S357" s="544" t="s">
        <v>1096</v>
      </c>
      <c r="T357" s="564" t="s">
        <v>1091</v>
      </c>
      <c r="U357" s="563" t="s">
        <v>1063</v>
      </c>
      <c r="V357" s="213">
        <f>IF(X357&lt;95,"",X357)</f>
        <v>105</v>
      </c>
      <c r="X357" s="126">
        <f>IFERROR(ROUNDDOWN(N357/P357*100,0),"")</f>
        <v>105</v>
      </c>
    </row>
    <row r="358" spans="1:24" s="124" customFormat="1" ht="24" customHeight="1">
      <c r="A358" s="561"/>
      <c r="B358" s="534"/>
      <c r="C358" s="555"/>
      <c r="D358" s="551" t="s">
        <v>1117</v>
      </c>
      <c r="E358" s="559" t="s">
        <v>313</v>
      </c>
      <c r="F358" s="560">
        <v>10.836</v>
      </c>
      <c r="G358" s="559">
        <v>2000</v>
      </c>
      <c r="H358" s="560">
        <v>272</v>
      </c>
      <c r="I358" s="559" t="s">
        <v>322</v>
      </c>
      <c r="J358" s="560">
        <v>9193</v>
      </c>
      <c r="K358" s="544">
        <v>24147</v>
      </c>
      <c r="L358" s="544">
        <v>14844</v>
      </c>
      <c r="M358" s="544" t="s">
        <v>1089</v>
      </c>
      <c r="N358" s="566">
        <v>4.54</v>
      </c>
      <c r="O358" s="547">
        <f>IF(N358&gt;0,1/N358*37.7*68.6,"")</f>
        <v>569.65198237885454</v>
      </c>
      <c r="P358" s="565">
        <v>4.42</v>
      </c>
      <c r="Q358" s="545" t="s">
        <v>315</v>
      </c>
      <c r="R358" s="544" t="s">
        <v>318</v>
      </c>
      <c r="S358" s="544" t="s">
        <v>1096</v>
      </c>
      <c r="T358" s="564" t="s">
        <v>1087</v>
      </c>
      <c r="U358" s="563" t="s">
        <v>1063</v>
      </c>
      <c r="V358" s="213">
        <f>IF(X358&lt;95,"",X358)</f>
        <v>102</v>
      </c>
      <c r="X358" s="126">
        <f>IFERROR(ROUNDDOWN(N358/P358*100,0),"")</f>
        <v>102</v>
      </c>
    </row>
    <row r="359" spans="1:24" s="124" customFormat="1" ht="24" customHeight="1">
      <c r="A359" s="561"/>
      <c r="B359" s="534"/>
      <c r="C359" s="555"/>
      <c r="D359" s="551" t="s">
        <v>1116</v>
      </c>
      <c r="E359" s="559" t="s">
        <v>313</v>
      </c>
      <c r="F359" s="560">
        <v>10.836</v>
      </c>
      <c r="G359" s="559">
        <v>2000</v>
      </c>
      <c r="H359" s="560">
        <v>272</v>
      </c>
      <c r="I359" s="559" t="s">
        <v>322</v>
      </c>
      <c r="J359" s="560">
        <v>9193</v>
      </c>
      <c r="K359" s="544">
        <v>24147</v>
      </c>
      <c r="L359" s="544">
        <v>14844</v>
      </c>
      <c r="M359" s="544" t="s">
        <v>1089</v>
      </c>
      <c r="N359" s="566">
        <v>4.76</v>
      </c>
      <c r="O359" s="547">
        <f>IF(N359&gt;0,1/N359*37.7*68.6,"")</f>
        <v>543.32352941176464</v>
      </c>
      <c r="P359" s="565">
        <v>4.42</v>
      </c>
      <c r="Q359" s="545" t="s">
        <v>1092</v>
      </c>
      <c r="R359" s="544" t="s">
        <v>318</v>
      </c>
      <c r="S359" s="544" t="s">
        <v>1096</v>
      </c>
      <c r="T359" s="564" t="s">
        <v>1091</v>
      </c>
      <c r="U359" s="563" t="s">
        <v>1063</v>
      </c>
      <c r="V359" s="213">
        <f>IF(X359&lt;95,"",X359)</f>
        <v>107</v>
      </c>
      <c r="X359" s="126">
        <f>IFERROR(ROUNDDOWN(N359/P359*100,0),"")</f>
        <v>107</v>
      </c>
    </row>
    <row r="360" spans="1:24" s="124" customFormat="1" ht="24" customHeight="1">
      <c r="A360" s="561"/>
      <c r="B360" s="534"/>
      <c r="C360" s="555"/>
      <c r="D360" s="551" t="s">
        <v>1116</v>
      </c>
      <c r="E360" s="559" t="s">
        <v>313</v>
      </c>
      <c r="F360" s="560">
        <v>10.836</v>
      </c>
      <c r="G360" s="559">
        <v>2000</v>
      </c>
      <c r="H360" s="560">
        <v>272</v>
      </c>
      <c r="I360" s="559" t="s">
        <v>322</v>
      </c>
      <c r="J360" s="560">
        <v>9193</v>
      </c>
      <c r="K360" s="544">
        <v>24147</v>
      </c>
      <c r="L360" s="544">
        <v>14844</v>
      </c>
      <c r="M360" s="544" t="s">
        <v>1089</v>
      </c>
      <c r="N360" s="566">
        <v>4.6500000000000004</v>
      </c>
      <c r="O360" s="547">
        <f>IF(N360&gt;0,1/N360*37.7*68.6,"")</f>
        <v>556.17634408602146</v>
      </c>
      <c r="P360" s="565">
        <v>4.42</v>
      </c>
      <c r="Q360" s="545" t="s">
        <v>1092</v>
      </c>
      <c r="R360" s="544" t="s">
        <v>318</v>
      </c>
      <c r="S360" s="544" t="s">
        <v>1096</v>
      </c>
      <c r="T360" s="564" t="s">
        <v>1087</v>
      </c>
      <c r="U360" s="563" t="s">
        <v>1063</v>
      </c>
      <c r="V360" s="213">
        <f>IF(X360&lt;95,"",X360)</f>
        <v>105</v>
      </c>
      <c r="X360" s="126">
        <f>IFERROR(ROUNDDOWN(N360/P360*100,0),"")</f>
        <v>105</v>
      </c>
    </row>
    <row r="361" spans="1:24" s="124" customFormat="1" ht="24" customHeight="1">
      <c r="A361" s="561"/>
      <c r="B361" s="534"/>
      <c r="C361" s="555"/>
      <c r="D361" s="551" t="s">
        <v>1116</v>
      </c>
      <c r="E361" s="559" t="s">
        <v>313</v>
      </c>
      <c r="F361" s="560">
        <v>10.836</v>
      </c>
      <c r="G361" s="559">
        <v>2000</v>
      </c>
      <c r="H361" s="560">
        <v>272</v>
      </c>
      <c r="I361" s="559" t="s">
        <v>322</v>
      </c>
      <c r="J361" s="560">
        <v>9193</v>
      </c>
      <c r="K361" s="544">
        <v>24147</v>
      </c>
      <c r="L361" s="544">
        <v>14844</v>
      </c>
      <c r="M361" s="544" t="s">
        <v>1089</v>
      </c>
      <c r="N361" s="566">
        <v>4.6500000000000004</v>
      </c>
      <c r="O361" s="547">
        <f>IF(N361&gt;0,1/N361*37.7*68.6,"")</f>
        <v>556.17634408602146</v>
      </c>
      <c r="P361" s="565">
        <v>4.42</v>
      </c>
      <c r="Q361" s="545" t="s">
        <v>315</v>
      </c>
      <c r="R361" s="544" t="s">
        <v>318</v>
      </c>
      <c r="S361" s="544" t="s">
        <v>1096</v>
      </c>
      <c r="T361" s="564" t="s">
        <v>1091</v>
      </c>
      <c r="U361" s="563" t="s">
        <v>1063</v>
      </c>
      <c r="V361" s="213">
        <f>IF(X361&lt;95,"",X361)</f>
        <v>105</v>
      </c>
      <c r="X361" s="126">
        <f>IFERROR(ROUNDDOWN(N361/P361*100,0),"")</f>
        <v>105</v>
      </c>
    </row>
    <row r="362" spans="1:24" s="124" customFormat="1" ht="24" customHeight="1">
      <c r="A362" s="561"/>
      <c r="B362" s="534"/>
      <c r="C362" s="555"/>
      <c r="D362" s="551" t="s">
        <v>1116</v>
      </c>
      <c r="E362" s="559" t="s">
        <v>313</v>
      </c>
      <c r="F362" s="560">
        <v>10.836</v>
      </c>
      <c r="G362" s="559">
        <v>2000</v>
      </c>
      <c r="H362" s="560">
        <v>272</v>
      </c>
      <c r="I362" s="559" t="s">
        <v>322</v>
      </c>
      <c r="J362" s="560">
        <v>9193</v>
      </c>
      <c r="K362" s="544">
        <v>24147</v>
      </c>
      <c r="L362" s="544">
        <v>14844</v>
      </c>
      <c r="M362" s="544" t="s">
        <v>1089</v>
      </c>
      <c r="N362" s="566">
        <v>4.54</v>
      </c>
      <c r="O362" s="547">
        <f>IF(N362&gt;0,1/N362*37.7*68.6,"")</f>
        <v>569.65198237885454</v>
      </c>
      <c r="P362" s="565">
        <v>4.42</v>
      </c>
      <c r="Q362" s="545" t="s">
        <v>315</v>
      </c>
      <c r="R362" s="544" t="s">
        <v>318</v>
      </c>
      <c r="S362" s="544" t="s">
        <v>1096</v>
      </c>
      <c r="T362" s="564" t="s">
        <v>1087</v>
      </c>
      <c r="U362" s="563" t="s">
        <v>1063</v>
      </c>
      <c r="V362" s="213">
        <f>IF(X362&lt;95,"",X362)</f>
        <v>102</v>
      </c>
      <c r="X362" s="126">
        <f>IFERROR(ROUNDDOWN(N362/P362*100,0),"")</f>
        <v>102</v>
      </c>
    </row>
    <row r="363" spans="1:24" s="124" customFormat="1" ht="24" customHeight="1">
      <c r="A363" s="561"/>
      <c r="B363" s="534"/>
      <c r="C363" s="555"/>
      <c r="D363" s="551" t="s">
        <v>1115</v>
      </c>
      <c r="E363" s="559" t="s">
        <v>313</v>
      </c>
      <c r="F363" s="560">
        <v>10.836</v>
      </c>
      <c r="G363" s="559">
        <v>2000</v>
      </c>
      <c r="H363" s="560">
        <v>272</v>
      </c>
      <c r="I363" s="559" t="s">
        <v>322</v>
      </c>
      <c r="J363" s="560">
        <v>9193</v>
      </c>
      <c r="K363" s="544">
        <v>24147</v>
      </c>
      <c r="L363" s="544">
        <v>14844</v>
      </c>
      <c r="M363" s="544" t="s">
        <v>1089</v>
      </c>
      <c r="N363" s="566">
        <v>4.76</v>
      </c>
      <c r="O363" s="547">
        <f>IF(N363&gt;0,1/N363*37.7*68.6,"")</f>
        <v>543.32352941176464</v>
      </c>
      <c r="P363" s="565">
        <v>4.42</v>
      </c>
      <c r="Q363" s="545" t="s">
        <v>1092</v>
      </c>
      <c r="R363" s="544" t="s">
        <v>318</v>
      </c>
      <c r="S363" s="544" t="s">
        <v>1096</v>
      </c>
      <c r="T363" s="564" t="s">
        <v>1091</v>
      </c>
      <c r="U363" s="563" t="s">
        <v>1063</v>
      </c>
      <c r="V363" s="213">
        <f>IF(X363&lt;95,"",X363)</f>
        <v>107</v>
      </c>
      <c r="X363" s="126">
        <f>IFERROR(ROUNDDOWN(N363/P363*100,0),"")</f>
        <v>107</v>
      </c>
    </row>
    <row r="364" spans="1:24" s="124" customFormat="1" ht="24" customHeight="1">
      <c r="A364" s="561"/>
      <c r="B364" s="534"/>
      <c r="C364" s="555"/>
      <c r="D364" s="551" t="s">
        <v>1115</v>
      </c>
      <c r="E364" s="559" t="s">
        <v>313</v>
      </c>
      <c r="F364" s="560">
        <v>10.836</v>
      </c>
      <c r="G364" s="559">
        <v>2000</v>
      </c>
      <c r="H364" s="560">
        <v>272</v>
      </c>
      <c r="I364" s="559" t="s">
        <v>322</v>
      </c>
      <c r="J364" s="560">
        <v>9193</v>
      </c>
      <c r="K364" s="544">
        <v>24147</v>
      </c>
      <c r="L364" s="544">
        <v>14844</v>
      </c>
      <c r="M364" s="544" t="s">
        <v>1089</v>
      </c>
      <c r="N364" s="566">
        <v>4.6500000000000004</v>
      </c>
      <c r="O364" s="547">
        <f>IF(N364&gt;0,1/N364*37.7*68.6,"")</f>
        <v>556.17634408602146</v>
      </c>
      <c r="P364" s="565">
        <v>4.42</v>
      </c>
      <c r="Q364" s="545" t="s">
        <v>1092</v>
      </c>
      <c r="R364" s="544" t="s">
        <v>318</v>
      </c>
      <c r="S364" s="544" t="s">
        <v>1096</v>
      </c>
      <c r="T364" s="564" t="s">
        <v>1087</v>
      </c>
      <c r="U364" s="563" t="s">
        <v>1063</v>
      </c>
      <c r="V364" s="213">
        <f>IF(X364&lt;95,"",X364)</f>
        <v>105</v>
      </c>
      <c r="X364" s="126">
        <f>IFERROR(ROUNDDOWN(N364/P364*100,0),"")</f>
        <v>105</v>
      </c>
    </row>
    <row r="365" spans="1:24" s="124" customFormat="1" ht="24" customHeight="1">
      <c r="A365" s="561"/>
      <c r="B365" s="534"/>
      <c r="C365" s="555"/>
      <c r="D365" s="551" t="s">
        <v>1115</v>
      </c>
      <c r="E365" s="559" t="s">
        <v>313</v>
      </c>
      <c r="F365" s="560">
        <v>10.836</v>
      </c>
      <c r="G365" s="559">
        <v>2000</v>
      </c>
      <c r="H365" s="560">
        <v>272</v>
      </c>
      <c r="I365" s="559" t="s">
        <v>322</v>
      </c>
      <c r="J365" s="560">
        <v>9193</v>
      </c>
      <c r="K365" s="544">
        <v>24147</v>
      </c>
      <c r="L365" s="544">
        <v>14844</v>
      </c>
      <c r="M365" s="544" t="s">
        <v>1089</v>
      </c>
      <c r="N365" s="566">
        <v>4.6500000000000004</v>
      </c>
      <c r="O365" s="547">
        <f>IF(N365&gt;0,1/N365*37.7*68.6,"")</f>
        <v>556.17634408602146</v>
      </c>
      <c r="P365" s="565">
        <v>4.42</v>
      </c>
      <c r="Q365" s="545" t="s">
        <v>315</v>
      </c>
      <c r="R365" s="544" t="s">
        <v>318</v>
      </c>
      <c r="S365" s="544" t="s">
        <v>1096</v>
      </c>
      <c r="T365" s="564" t="s">
        <v>1091</v>
      </c>
      <c r="U365" s="563" t="s">
        <v>1063</v>
      </c>
      <c r="V365" s="213">
        <f>IF(X365&lt;95,"",X365)</f>
        <v>105</v>
      </c>
      <c r="X365" s="126">
        <f>IFERROR(ROUNDDOWN(N365/P365*100,0),"")</f>
        <v>105</v>
      </c>
    </row>
    <row r="366" spans="1:24" s="124" customFormat="1" ht="24" customHeight="1">
      <c r="A366" s="561"/>
      <c r="B366" s="534"/>
      <c r="C366" s="555"/>
      <c r="D366" s="551" t="s">
        <v>1115</v>
      </c>
      <c r="E366" s="559" t="s">
        <v>313</v>
      </c>
      <c r="F366" s="560">
        <v>10.836</v>
      </c>
      <c r="G366" s="559">
        <v>2000</v>
      </c>
      <c r="H366" s="560">
        <v>272</v>
      </c>
      <c r="I366" s="559" t="s">
        <v>322</v>
      </c>
      <c r="J366" s="560">
        <v>9193</v>
      </c>
      <c r="K366" s="544">
        <v>24147</v>
      </c>
      <c r="L366" s="544">
        <v>14844</v>
      </c>
      <c r="M366" s="544" t="s">
        <v>1089</v>
      </c>
      <c r="N366" s="566">
        <v>4.54</v>
      </c>
      <c r="O366" s="547">
        <f>IF(N366&gt;0,1/N366*37.7*68.6,"")</f>
        <v>569.65198237885454</v>
      </c>
      <c r="P366" s="565">
        <v>4.42</v>
      </c>
      <c r="Q366" s="545" t="s">
        <v>315</v>
      </c>
      <c r="R366" s="544" t="s">
        <v>318</v>
      </c>
      <c r="S366" s="544" t="s">
        <v>1096</v>
      </c>
      <c r="T366" s="564" t="s">
        <v>1087</v>
      </c>
      <c r="U366" s="563" t="s">
        <v>1063</v>
      </c>
      <c r="V366" s="213">
        <f>IF(X366&lt;95,"",X366)</f>
        <v>102</v>
      </c>
      <c r="X366" s="126">
        <f>IFERROR(ROUNDDOWN(N366/P366*100,0),"")</f>
        <v>102</v>
      </c>
    </row>
    <row r="367" spans="1:24" s="124" customFormat="1" ht="24" customHeight="1">
      <c r="A367" s="561"/>
      <c r="B367" s="534"/>
      <c r="C367" s="555"/>
      <c r="D367" s="551" t="s">
        <v>1114</v>
      </c>
      <c r="E367" s="559" t="s">
        <v>313</v>
      </c>
      <c r="F367" s="560">
        <v>10.836</v>
      </c>
      <c r="G367" s="559">
        <v>2000</v>
      </c>
      <c r="H367" s="560">
        <v>272</v>
      </c>
      <c r="I367" s="559" t="s">
        <v>322</v>
      </c>
      <c r="J367" s="560">
        <v>9193</v>
      </c>
      <c r="K367" s="544">
        <v>24147</v>
      </c>
      <c r="L367" s="544">
        <v>14844</v>
      </c>
      <c r="M367" s="544" t="s">
        <v>1089</v>
      </c>
      <c r="N367" s="566">
        <v>4.76</v>
      </c>
      <c r="O367" s="547">
        <f>IF(N367&gt;0,1/N367*37.7*68.6,"")</f>
        <v>543.32352941176464</v>
      </c>
      <c r="P367" s="565">
        <v>4.42</v>
      </c>
      <c r="Q367" s="545" t="s">
        <v>1092</v>
      </c>
      <c r="R367" s="544" t="s">
        <v>318</v>
      </c>
      <c r="S367" s="544" t="s">
        <v>1096</v>
      </c>
      <c r="T367" s="564" t="s">
        <v>1091</v>
      </c>
      <c r="U367" s="563" t="s">
        <v>1063</v>
      </c>
      <c r="V367" s="213">
        <f>IF(X367&lt;95,"",X367)</f>
        <v>107</v>
      </c>
      <c r="X367" s="126">
        <f>IFERROR(ROUNDDOWN(N367/P367*100,0),"")</f>
        <v>107</v>
      </c>
    </row>
    <row r="368" spans="1:24" s="124" customFormat="1" ht="24" customHeight="1">
      <c r="A368" s="561"/>
      <c r="B368" s="534"/>
      <c r="C368" s="555"/>
      <c r="D368" s="551" t="s">
        <v>1114</v>
      </c>
      <c r="E368" s="559" t="s">
        <v>313</v>
      </c>
      <c r="F368" s="560">
        <v>10.836</v>
      </c>
      <c r="G368" s="559">
        <v>2000</v>
      </c>
      <c r="H368" s="560">
        <v>272</v>
      </c>
      <c r="I368" s="559" t="s">
        <v>322</v>
      </c>
      <c r="J368" s="560">
        <v>9193</v>
      </c>
      <c r="K368" s="544">
        <v>24147</v>
      </c>
      <c r="L368" s="544">
        <v>14844</v>
      </c>
      <c r="M368" s="544" t="s">
        <v>1089</v>
      </c>
      <c r="N368" s="566">
        <v>4.6500000000000004</v>
      </c>
      <c r="O368" s="547">
        <f>IF(N368&gt;0,1/N368*37.7*68.6,"")</f>
        <v>556.17634408602146</v>
      </c>
      <c r="P368" s="565">
        <v>4.42</v>
      </c>
      <c r="Q368" s="545" t="s">
        <v>1092</v>
      </c>
      <c r="R368" s="544" t="s">
        <v>318</v>
      </c>
      <c r="S368" s="544" t="s">
        <v>1096</v>
      </c>
      <c r="T368" s="564" t="s">
        <v>1087</v>
      </c>
      <c r="U368" s="563" t="s">
        <v>1063</v>
      </c>
      <c r="V368" s="213">
        <f>IF(X368&lt;95,"",X368)</f>
        <v>105</v>
      </c>
      <c r="X368" s="126">
        <f>IFERROR(ROUNDDOWN(N368/P368*100,0),"")</f>
        <v>105</v>
      </c>
    </row>
    <row r="369" spans="1:24" s="124" customFormat="1" ht="24" customHeight="1">
      <c r="A369" s="561"/>
      <c r="B369" s="534"/>
      <c r="C369" s="555"/>
      <c r="D369" s="551" t="s">
        <v>1114</v>
      </c>
      <c r="E369" s="559" t="s">
        <v>313</v>
      </c>
      <c r="F369" s="560">
        <v>10.836</v>
      </c>
      <c r="G369" s="559">
        <v>2000</v>
      </c>
      <c r="H369" s="560">
        <v>272</v>
      </c>
      <c r="I369" s="559" t="s">
        <v>322</v>
      </c>
      <c r="J369" s="560">
        <v>9193</v>
      </c>
      <c r="K369" s="544">
        <v>24147</v>
      </c>
      <c r="L369" s="544">
        <v>14844</v>
      </c>
      <c r="M369" s="544" t="s">
        <v>1089</v>
      </c>
      <c r="N369" s="566">
        <v>4.6500000000000004</v>
      </c>
      <c r="O369" s="547">
        <f>IF(N369&gt;0,1/N369*37.7*68.6,"")</f>
        <v>556.17634408602146</v>
      </c>
      <c r="P369" s="565">
        <v>4.42</v>
      </c>
      <c r="Q369" s="545" t="s">
        <v>315</v>
      </c>
      <c r="R369" s="544" t="s">
        <v>318</v>
      </c>
      <c r="S369" s="544" t="s">
        <v>1096</v>
      </c>
      <c r="T369" s="564" t="s">
        <v>1091</v>
      </c>
      <c r="U369" s="563" t="s">
        <v>1063</v>
      </c>
      <c r="V369" s="213">
        <f>IF(X369&lt;95,"",X369)</f>
        <v>105</v>
      </c>
      <c r="X369" s="126">
        <f>IFERROR(ROUNDDOWN(N369/P369*100,0),"")</f>
        <v>105</v>
      </c>
    </row>
    <row r="370" spans="1:24" s="124" customFormat="1" ht="24" customHeight="1">
      <c r="A370" s="561"/>
      <c r="B370" s="534"/>
      <c r="C370" s="555"/>
      <c r="D370" s="551" t="s">
        <v>1114</v>
      </c>
      <c r="E370" s="559" t="s">
        <v>313</v>
      </c>
      <c r="F370" s="560">
        <v>10.836</v>
      </c>
      <c r="G370" s="559">
        <v>2000</v>
      </c>
      <c r="H370" s="560">
        <v>272</v>
      </c>
      <c r="I370" s="559" t="s">
        <v>322</v>
      </c>
      <c r="J370" s="560">
        <v>9193</v>
      </c>
      <c r="K370" s="544">
        <v>24147</v>
      </c>
      <c r="L370" s="544">
        <v>14844</v>
      </c>
      <c r="M370" s="544" t="s">
        <v>1089</v>
      </c>
      <c r="N370" s="566">
        <v>4.54</v>
      </c>
      <c r="O370" s="547">
        <f>IF(N370&gt;0,1/N370*37.7*68.6,"")</f>
        <v>569.65198237885454</v>
      </c>
      <c r="P370" s="565">
        <v>4.42</v>
      </c>
      <c r="Q370" s="545" t="s">
        <v>315</v>
      </c>
      <c r="R370" s="544" t="s">
        <v>318</v>
      </c>
      <c r="S370" s="544" t="s">
        <v>1096</v>
      </c>
      <c r="T370" s="564" t="s">
        <v>1087</v>
      </c>
      <c r="U370" s="563" t="s">
        <v>1063</v>
      </c>
      <c r="V370" s="213">
        <f>IF(X370&lt;95,"",X370)</f>
        <v>102</v>
      </c>
      <c r="X370" s="126">
        <f>IFERROR(ROUNDDOWN(N370/P370*100,0),"")</f>
        <v>102</v>
      </c>
    </row>
    <row r="371" spans="1:24" s="124" customFormat="1" ht="24" customHeight="1">
      <c r="A371" s="561"/>
      <c r="B371" s="534"/>
      <c r="C371" s="555"/>
      <c r="D371" s="551" t="s">
        <v>1103</v>
      </c>
      <c r="E371" s="559" t="s">
        <v>313</v>
      </c>
      <c r="F371" s="560">
        <v>10.836</v>
      </c>
      <c r="G371" s="559">
        <v>2000</v>
      </c>
      <c r="H371" s="560">
        <v>272</v>
      </c>
      <c r="I371" s="559" t="s">
        <v>322</v>
      </c>
      <c r="J371" s="560">
        <v>9193</v>
      </c>
      <c r="K371" s="544">
        <v>24147</v>
      </c>
      <c r="L371" s="544">
        <v>14844</v>
      </c>
      <c r="M371" s="544" t="s">
        <v>1089</v>
      </c>
      <c r="N371" s="566">
        <v>4.76</v>
      </c>
      <c r="O371" s="547">
        <f>IF(N371&gt;0,1/N371*37.7*68.6,"")</f>
        <v>543.32352941176464</v>
      </c>
      <c r="P371" s="565">
        <v>4.42</v>
      </c>
      <c r="Q371" s="545" t="s">
        <v>1092</v>
      </c>
      <c r="R371" s="544" t="s">
        <v>318</v>
      </c>
      <c r="S371" s="544" t="s">
        <v>1096</v>
      </c>
      <c r="T371" s="564" t="s">
        <v>1091</v>
      </c>
      <c r="U371" s="563" t="s">
        <v>1063</v>
      </c>
      <c r="V371" s="213">
        <f>IF(X371&lt;95,"",X371)</f>
        <v>107</v>
      </c>
      <c r="X371" s="126">
        <f>IFERROR(ROUNDDOWN(N371/P371*100,0),"")</f>
        <v>107</v>
      </c>
    </row>
    <row r="372" spans="1:24" s="124" customFormat="1" ht="24" customHeight="1">
      <c r="A372" s="561"/>
      <c r="B372" s="534"/>
      <c r="C372" s="555"/>
      <c r="D372" s="551" t="s">
        <v>1103</v>
      </c>
      <c r="E372" s="559" t="s">
        <v>313</v>
      </c>
      <c r="F372" s="560">
        <v>10.836</v>
      </c>
      <c r="G372" s="559">
        <v>2000</v>
      </c>
      <c r="H372" s="560">
        <v>272</v>
      </c>
      <c r="I372" s="559" t="s">
        <v>322</v>
      </c>
      <c r="J372" s="560">
        <v>9193</v>
      </c>
      <c r="K372" s="544">
        <v>24147</v>
      </c>
      <c r="L372" s="544">
        <v>14844</v>
      </c>
      <c r="M372" s="544" t="s">
        <v>1089</v>
      </c>
      <c r="N372" s="566">
        <v>4.6500000000000004</v>
      </c>
      <c r="O372" s="547">
        <f>IF(N372&gt;0,1/N372*37.7*68.6,"")</f>
        <v>556.17634408602146</v>
      </c>
      <c r="P372" s="565">
        <v>4.42</v>
      </c>
      <c r="Q372" s="545" t="s">
        <v>1092</v>
      </c>
      <c r="R372" s="544" t="s">
        <v>318</v>
      </c>
      <c r="S372" s="544" t="s">
        <v>1096</v>
      </c>
      <c r="T372" s="564" t="s">
        <v>1087</v>
      </c>
      <c r="U372" s="563" t="s">
        <v>1063</v>
      </c>
      <c r="V372" s="213">
        <f>IF(X372&lt;95,"",X372)</f>
        <v>105</v>
      </c>
      <c r="X372" s="126">
        <f>IFERROR(ROUNDDOWN(N372/P372*100,0),"")</f>
        <v>105</v>
      </c>
    </row>
    <row r="373" spans="1:24" s="124" customFormat="1" ht="24" customHeight="1">
      <c r="A373" s="561"/>
      <c r="B373" s="534"/>
      <c r="C373" s="555"/>
      <c r="D373" s="551" t="s">
        <v>1103</v>
      </c>
      <c r="E373" s="559" t="s">
        <v>313</v>
      </c>
      <c r="F373" s="560">
        <v>10.836</v>
      </c>
      <c r="G373" s="559">
        <v>2000</v>
      </c>
      <c r="H373" s="560">
        <v>272</v>
      </c>
      <c r="I373" s="559" t="s">
        <v>322</v>
      </c>
      <c r="J373" s="560">
        <v>9193</v>
      </c>
      <c r="K373" s="544">
        <v>24147</v>
      </c>
      <c r="L373" s="544">
        <v>14844</v>
      </c>
      <c r="M373" s="544" t="s">
        <v>1089</v>
      </c>
      <c r="N373" s="566">
        <v>4.6500000000000004</v>
      </c>
      <c r="O373" s="547">
        <f>IF(N373&gt;0,1/N373*37.7*68.6,"")</f>
        <v>556.17634408602146</v>
      </c>
      <c r="P373" s="565">
        <v>4.42</v>
      </c>
      <c r="Q373" s="545" t="s">
        <v>315</v>
      </c>
      <c r="R373" s="544" t="s">
        <v>318</v>
      </c>
      <c r="S373" s="544" t="s">
        <v>1096</v>
      </c>
      <c r="T373" s="564" t="s">
        <v>1091</v>
      </c>
      <c r="U373" s="563" t="s">
        <v>1063</v>
      </c>
      <c r="V373" s="213">
        <f>IF(X373&lt;95,"",X373)</f>
        <v>105</v>
      </c>
      <c r="X373" s="126">
        <f>IFERROR(ROUNDDOWN(N373/P373*100,0),"")</f>
        <v>105</v>
      </c>
    </row>
    <row r="374" spans="1:24" s="124" customFormat="1" ht="24" customHeight="1">
      <c r="A374" s="561"/>
      <c r="B374" s="534"/>
      <c r="C374" s="555"/>
      <c r="D374" s="551" t="s">
        <v>1103</v>
      </c>
      <c r="E374" s="559" t="s">
        <v>313</v>
      </c>
      <c r="F374" s="560">
        <v>10.836</v>
      </c>
      <c r="G374" s="559">
        <v>2000</v>
      </c>
      <c r="H374" s="560">
        <v>272</v>
      </c>
      <c r="I374" s="559" t="s">
        <v>322</v>
      </c>
      <c r="J374" s="560">
        <v>9193</v>
      </c>
      <c r="K374" s="544">
        <v>24147</v>
      </c>
      <c r="L374" s="544">
        <v>14844</v>
      </c>
      <c r="M374" s="544" t="s">
        <v>1089</v>
      </c>
      <c r="N374" s="566">
        <v>4.54</v>
      </c>
      <c r="O374" s="547">
        <f>IF(N374&gt;0,1/N374*37.7*68.6,"")</f>
        <v>569.65198237885454</v>
      </c>
      <c r="P374" s="565">
        <v>4.42</v>
      </c>
      <c r="Q374" s="545" t="s">
        <v>315</v>
      </c>
      <c r="R374" s="544" t="s">
        <v>318</v>
      </c>
      <c r="S374" s="544" t="s">
        <v>1096</v>
      </c>
      <c r="T374" s="564" t="s">
        <v>1087</v>
      </c>
      <c r="U374" s="563" t="s">
        <v>1063</v>
      </c>
      <c r="V374" s="213">
        <f>IF(X374&lt;95,"",X374)</f>
        <v>102</v>
      </c>
      <c r="X374" s="126">
        <f>IFERROR(ROUNDDOWN(N374/P374*100,0),"")</f>
        <v>102</v>
      </c>
    </row>
    <row r="375" spans="1:24" s="124" customFormat="1" ht="24" customHeight="1">
      <c r="A375" s="561"/>
      <c r="B375" s="534"/>
      <c r="C375" s="555"/>
      <c r="D375" s="551" t="s">
        <v>1098</v>
      </c>
      <c r="E375" s="559" t="s">
        <v>313</v>
      </c>
      <c r="F375" s="560">
        <v>10.836</v>
      </c>
      <c r="G375" s="559">
        <v>2000</v>
      </c>
      <c r="H375" s="560">
        <v>272</v>
      </c>
      <c r="I375" s="559" t="s">
        <v>322</v>
      </c>
      <c r="J375" s="560">
        <v>9193</v>
      </c>
      <c r="K375" s="544">
        <v>24147</v>
      </c>
      <c r="L375" s="544">
        <v>14844</v>
      </c>
      <c r="M375" s="544" t="s">
        <v>1089</v>
      </c>
      <c r="N375" s="566">
        <v>4.76</v>
      </c>
      <c r="O375" s="547">
        <f>IF(N375&gt;0,1/N375*37.7*68.6,"")</f>
        <v>543.32352941176464</v>
      </c>
      <c r="P375" s="565">
        <v>4.42</v>
      </c>
      <c r="Q375" s="545" t="s">
        <v>1092</v>
      </c>
      <c r="R375" s="544" t="s">
        <v>318</v>
      </c>
      <c r="S375" s="544" t="s">
        <v>1096</v>
      </c>
      <c r="T375" s="564" t="s">
        <v>1091</v>
      </c>
      <c r="U375" s="563" t="s">
        <v>1063</v>
      </c>
      <c r="V375" s="213">
        <f>IF(X375&lt;95,"",X375)</f>
        <v>107</v>
      </c>
      <c r="X375" s="126">
        <f>IFERROR(ROUNDDOWN(N375/P375*100,0),"")</f>
        <v>107</v>
      </c>
    </row>
    <row r="376" spans="1:24" s="124" customFormat="1" ht="24" customHeight="1">
      <c r="A376" s="561"/>
      <c r="B376" s="534"/>
      <c r="C376" s="555"/>
      <c r="D376" s="551" t="s">
        <v>1098</v>
      </c>
      <c r="E376" s="559" t="s">
        <v>313</v>
      </c>
      <c r="F376" s="560">
        <v>10.836</v>
      </c>
      <c r="G376" s="559">
        <v>2000</v>
      </c>
      <c r="H376" s="560">
        <v>272</v>
      </c>
      <c r="I376" s="559" t="s">
        <v>322</v>
      </c>
      <c r="J376" s="560">
        <v>9193</v>
      </c>
      <c r="K376" s="544">
        <v>24147</v>
      </c>
      <c r="L376" s="544">
        <v>14844</v>
      </c>
      <c r="M376" s="544" t="s">
        <v>1089</v>
      </c>
      <c r="N376" s="566">
        <v>4.6500000000000004</v>
      </c>
      <c r="O376" s="547">
        <f>IF(N376&gt;0,1/N376*37.7*68.6,"")</f>
        <v>556.17634408602146</v>
      </c>
      <c r="P376" s="565">
        <v>4.42</v>
      </c>
      <c r="Q376" s="545" t="s">
        <v>1092</v>
      </c>
      <c r="R376" s="544" t="s">
        <v>318</v>
      </c>
      <c r="S376" s="544" t="s">
        <v>1096</v>
      </c>
      <c r="T376" s="564" t="s">
        <v>1087</v>
      </c>
      <c r="U376" s="563" t="s">
        <v>1063</v>
      </c>
      <c r="V376" s="213">
        <f>IF(X376&lt;95,"",X376)</f>
        <v>105</v>
      </c>
      <c r="X376" s="126">
        <f>IFERROR(ROUNDDOWN(N376/P376*100,0),"")</f>
        <v>105</v>
      </c>
    </row>
    <row r="377" spans="1:24" s="124" customFormat="1" ht="24" customHeight="1">
      <c r="A377" s="561"/>
      <c r="B377" s="534"/>
      <c r="C377" s="555"/>
      <c r="D377" s="551" t="s">
        <v>1098</v>
      </c>
      <c r="E377" s="559" t="s">
        <v>313</v>
      </c>
      <c r="F377" s="560">
        <v>10.836</v>
      </c>
      <c r="G377" s="559">
        <v>2000</v>
      </c>
      <c r="H377" s="560">
        <v>272</v>
      </c>
      <c r="I377" s="559" t="s">
        <v>322</v>
      </c>
      <c r="J377" s="560">
        <v>9193</v>
      </c>
      <c r="K377" s="544">
        <v>24147</v>
      </c>
      <c r="L377" s="544">
        <v>14844</v>
      </c>
      <c r="M377" s="544" t="s">
        <v>1089</v>
      </c>
      <c r="N377" s="566">
        <v>4.6500000000000004</v>
      </c>
      <c r="O377" s="547">
        <f>IF(N377&gt;0,1/N377*37.7*68.6,"")</f>
        <v>556.17634408602146</v>
      </c>
      <c r="P377" s="565">
        <v>4.42</v>
      </c>
      <c r="Q377" s="545" t="s">
        <v>315</v>
      </c>
      <c r="R377" s="544" t="s">
        <v>318</v>
      </c>
      <c r="S377" s="544" t="s">
        <v>1096</v>
      </c>
      <c r="T377" s="564" t="s">
        <v>1091</v>
      </c>
      <c r="U377" s="563" t="s">
        <v>1063</v>
      </c>
      <c r="V377" s="213">
        <f>IF(X377&lt;95,"",X377)</f>
        <v>105</v>
      </c>
      <c r="X377" s="126">
        <f>IFERROR(ROUNDDOWN(N377/P377*100,0),"")</f>
        <v>105</v>
      </c>
    </row>
    <row r="378" spans="1:24" s="124" customFormat="1" ht="24" customHeight="1">
      <c r="A378" s="561"/>
      <c r="B378" s="534"/>
      <c r="C378" s="555"/>
      <c r="D378" s="551" t="s">
        <v>1098</v>
      </c>
      <c r="E378" s="559" t="s">
        <v>313</v>
      </c>
      <c r="F378" s="560">
        <v>10.836</v>
      </c>
      <c r="G378" s="559">
        <v>2000</v>
      </c>
      <c r="H378" s="560">
        <v>272</v>
      </c>
      <c r="I378" s="559" t="s">
        <v>322</v>
      </c>
      <c r="J378" s="560">
        <v>9193</v>
      </c>
      <c r="K378" s="544">
        <v>24147</v>
      </c>
      <c r="L378" s="544">
        <v>14844</v>
      </c>
      <c r="M378" s="544" t="s">
        <v>1089</v>
      </c>
      <c r="N378" s="566">
        <v>4.54</v>
      </c>
      <c r="O378" s="547">
        <f>IF(N378&gt;0,1/N378*37.7*68.6,"")</f>
        <v>569.65198237885454</v>
      </c>
      <c r="P378" s="565">
        <v>4.42</v>
      </c>
      <c r="Q378" s="545" t="s">
        <v>315</v>
      </c>
      <c r="R378" s="544" t="s">
        <v>318</v>
      </c>
      <c r="S378" s="544" t="s">
        <v>1096</v>
      </c>
      <c r="T378" s="564" t="s">
        <v>1087</v>
      </c>
      <c r="U378" s="563" t="s">
        <v>1063</v>
      </c>
      <c r="V378" s="213">
        <f>IF(X378&lt;95,"",X378)</f>
        <v>102</v>
      </c>
      <c r="X378" s="126">
        <f>IFERROR(ROUNDDOWN(N378/P378*100,0),"")</f>
        <v>102</v>
      </c>
    </row>
    <row r="379" spans="1:24" s="124" customFormat="1" ht="24" customHeight="1">
      <c r="A379" s="561"/>
      <c r="B379" s="534"/>
      <c r="C379" s="555"/>
      <c r="D379" s="551" t="s">
        <v>1097</v>
      </c>
      <c r="E379" s="559" t="s">
        <v>313</v>
      </c>
      <c r="F379" s="560">
        <v>10.836</v>
      </c>
      <c r="G379" s="559">
        <v>2000</v>
      </c>
      <c r="H379" s="560">
        <v>272</v>
      </c>
      <c r="I379" s="559" t="s">
        <v>322</v>
      </c>
      <c r="J379" s="560">
        <v>9193</v>
      </c>
      <c r="K379" s="544">
        <v>24147</v>
      </c>
      <c r="L379" s="544">
        <v>14844</v>
      </c>
      <c r="M379" s="544" t="s">
        <v>1089</v>
      </c>
      <c r="N379" s="566">
        <v>4.76</v>
      </c>
      <c r="O379" s="547">
        <f>IF(N379&gt;0,1/N379*37.7*68.6,"")</f>
        <v>543.32352941176464</v>
      </c>
      <c r="P379" s="565">
        <v>4.42</v>
      </c>
      <c r="Q379" s="545" t="s">
        <v>1092</v>
      </c>
      <c r="R379" s="544" t="s">
        <v>318</v>
      </c>
      <c r="S379" s="544" t="s">
        <v>1096</v>
      </c>
      <c r="T379" s="564" t="s">
        <v>1091</v>
      </c>
      <c r="U379" s="563" t="s">
        <v>1063</v>
      </c>
      <c r="V379" s="213">
        <f>IF(X379&lt;95,"",X379)</f>
        <v>107</v>
      </c>
      <c r="X379" s="126">
        <f>IFERROR(ROUNDDOWN(N379/P379*100,0),"")</f>
        <v>107</v>
      </c>
    </row>
    <row r="380" spans="1:24" s="124" customFormat="1" ht="24" customHeight="1">
      <c r="A380" s="561"/>
      <c r="B380" s="534"/>
      <c r="C380" s="555"/>
      <c r="D380" s="551" t="s">
        <v>1097</v>
      </c>
      <c r="E380" s="559" t="s">
        <v>313</v>
      </c>
      <c r="F380" s="560">
        <v>10.836</v>
      </c>
      <c r="G380" s="559">
        <v>2000</v>
      </c>
      <c r="H380" s="560">
        <v>272</v>
      </c>
      <c r="I380" s="559" t="s">
        <v>322</v>
      </c>
      <c r="J380" s="560">
        <v>9193</v>
      </c>
      <c r="K380" s="544">
        <v>24147</v>
      </c>
      <c r="L380" s="544">
        <v>14844</v>
      </c>
      <c r="M380" s="544" t="s">
        <v>1089</v>
      </c>
      <c r="N380" s="566">
        <v>4.6500000000000004</v>
      </c>
      <c r="O380" s="547">
        <f>IF(N380&gt;0,1/N380*37.7*68.6,"")</f>
        <v>556.17634408602146</v>
      </c>
      <c r="P380" s="565">
        <v>4.42</v>
      </c>
      <c r="Q380" s="545" t="s">
        <v>1092</v>
      </c>
      <c r="R380" s="544" t="s">
        <v>318</v>
      </c>
      <c r="S380" s="544" t="s">
        <v>1096</v>
      </c>
      <c r="T380" s="564" t="s">
        <v>1087</v>
      </c>
      <c r="U380" s="563" t="s">
        <v>1063</v>
      </c>
      <c r="V380" s="213">
        <f>IF(X380&lt;95,"",X380)</f>
        <v>105</v>
      </c>
      <c r="X380" s="126">
        <f>IFERROR(ROUNDDOWN(N380/P380*100,0),"")</f>
        <v>105</v>
      </c>
    </row>
    <row r="381" spans="1:24" s="124" customFormat="1" ht="24" customHeight="1">
      <c r="A381" s="561"/>
      <c r="B381" s="534"/>
      <c r="C381" s="555"/>
      <c r="D381" s="551" t="s">
        <v>1097</v>
      </c>
      <c r="E381" s="559" t="s">
        <v>313</v>
      </c>
      <c r="F381" s="560">
        <v>10.836</v>
      </c>
      <c r="G381" s="559">
        <v>2000</v>
      </c>
      <c r="H381" s="560">
        <v>272</v>
      </c>
      <c r="I381" s="559" t="s">
        <v>322</v>
      </c>
      <c r="J381" s="560">
        <v>9193</v>
      </c>
      <c r="K381" s="544">
        <v>24147</v>
      </c>
      <c r="L381" s="544">
        <v>14844</v>
      </c>
      <c r="M381" s="544" t="s">
        <v>1089</v>
      </c>
      <c r="N381" s="566">
        <v>4.6500000000000004</v>
      </c>
      <c r="O381" s="547">
        <f>IF(N381&gt;0,1/N381*37.7*68.6,"")</f>
        <v>556.17634408602146</v>
      </c>
      <c r="P381" s="565">
        <v>4.42</v>
      </c>
      <c r="Q381" s="545" t="s">
        <v>315</v>
      </c>
      <c r="R381" s="544" t="s">
        <v>318</v>
      </c>
      <c r="S381" s="544" t="s">
        <v>1096</v>
      </c>
      <c r="T381" s="564" t="s">
        <v>1091</v>
      </c>
      <c r="U381" s="563" t="s">
        <v>1063</v>
      </c>
      <c r="V381" s="213">
        <f>IF(X381&lt;95,"",X381)</f>
        <v>105</v>
      </c>
      <c r="X381" s="126">
        <f>IFERROR(ROUNDDOWN(N381/P381*100,0),"")</f>
        <v>105</v>
      </c>
    </row>
    <row r="382" spans="1:24" s="124" customFormat="1" ht="24" customHeight="1">
      <c r="A382" s="561"/>
      <c r="B382" s="534"/>
      <c r="C382" s="555"/>
      <c r="D382" s="551" t="s">
        <v>1097</v>
      </c>
      <c r="E382" s="559" t="s">
        <v>313</v>
      </c>
      <c r="F382" s="560">
        <v>10.836</v>
      </c>
      <c r="G382" s="559">
        <v>2000</v>
      </c>
      <c r="H382" s="560">
        <v>272</v>
      </c>
      <c r="I382" s="559" t="s">
        <v>322</v>
      </c>
      <c r="J382" s="560">
        <v>9193</v>
      </c>
      <c r="K382" s="544">
        <v>24147</v>
      </c>
      <c r="L382" s="544">
        <v>14844</v>
      </c>
      <c r="M382" s="544" t="s">
        <v>1089</v>
      </c>
      <c r="N382" s="566">
        <v>4.54</v>
      </c>
      <c r="O382" s="547">
        <f>IF(N382&gt;0,1/N382*37.7*68.6,"")</f>
        <v>569.65198237885454</v>
      </c>
      <c r="P382" s="565">
        <v>4.42</v>
      </c>
      <c r="Q382" s="545" t="s">
        <v>315</v>
      </c>
      <c r="R382" s="544" t="s">
        <v>318</v>
      </c>
      <c r="S382" s="544" t="s">
        <v>1096</v>
      </c>
      <c r="T382" s="564" t="s">
        <v>1087</v>
      </c>
      <c r="U382" s="563" t="s">
        <v>1063</v>
      </c>
      <c r="V382" s="213">
        <f>IF(X382&lt;95,"",X382)</f>
        <v>102</v>
      </c>
      <c r="X382" s="126">
        <f>IFERROR(ROUNDDOWN(N382/P382*100,0),"")</f>
        <v>102</v>
      </c>
    </row>
    <row r="383" spans="1:24" s="124" customFormat="1" ht="24" customHeight="1">
      <c r="A383" s="561"/>
      <c r="B383" s="534"/>
      <c r="C383" s="555"/>
      <c r="D383" s="551" t="s">
        <v>1134</v>
      </c>
      <c r="E383" s="559" t="s">
        <v>313</v>
      </c>
      <c r="F383" s="560">
        <v>10.836</v>
      </c>
      <c r="G383" s="559">
        <v>1750</v>
      </c>
      <c r="H383" s="560">
        <v>287</v>
      </c>
      <c r="I383" s="559" t="s">
        <v>242</v>
      </c>
      <c r="J383" s="560">
        <v>9193</v>
      </c>
      <c r="K383" s="544">
        <v>24147</v>
      </c>
      <c r="L383" s="544">
        <v>14844</v>
      </c>
      <c r="M383" s="544" t="s">
        <v>1089</v>
      </c>
      <c r="N383" s="566">
        <v>4.59</v>
      </c>
      <c r="O383" s="547">
        <f>IF(N383&gt;0,1/N383*37.7*68.6,"")</f>
        <v>563.44662309368186</v>
      </c>
      <c r="P383" s="565">
        <v>4.42</v>
      </c>
      <c r="Q383" s="545" t="s">
        <v>1092</v>
      </c>
      <c r="R383" s="544" t="s">
        <v>318</v>
      </c>
      <c r="S383" s="544" t="s">
        <v>1099</v>
      </c>
      <c r="T383" s="564" t="s">
        <v>1091</v>
      </c>
      <c r="U383" s="563" t="s">
        <v>1063</v>
      </c>
      <c r="V383" s="213">
        <f>IF(X383&lt;95,"",X383)</f>
        <v>103</v>
      </c>
      <c r="X383" s="126">
        <f>IFERROR(ROUNDDOWN(N383/P383*100,0),"")</f>
        <v>103</v>
      </c>
    </row>
    <row r="384" spans="1:24" s="124" customFormat="1" ht="24" customHeight="1">
      <c r="A384" s="561"/>
      <c r="B384" s="534"/>
      <c r="C384" s="555"/>
      <c r="D384" s="551" t="s">
        <v>1134</v>
      </c>
      <c r="E384" s="559" t="s">
        <v>313</v>
      </c>
      <c r="F384" s="560">
        <v>10.836</v>
      </c>
      <c r="G384" s="559">
        <v>1750</v>
      </c>
      <c r="H384" s="560">
        <v>287</v>
      </c>
      <c r="I384" s="559" t="s">
        <v>242</v>
      </c>
      <c r="J384" s="560">
        <v>9193</v>
      </c>
      <c r="K384" s="544">
        <v>24147</v>
      </c>
      <c r="L384" s="544">
        <v>14844</v>
      </c>
      <c r="M384" s="544" t="s">
        <v>1089</v>
      </c>
      <c r="N384" s="566">
        <v>4.4800000000000004</v>
      </c>
      <c r="O384" s="547">
        <f>IF(N384&gt;0,1/N384*37.7*68.6,"")</f>
        <v>577.28124999999989</v>
      </c>
      <c r="P384" s="565">
        <v>4.42</v>
      </c>
      <c r="Q384" s="545" t="s">
        <v>1092</v>
      </c>
      <c r="R384" s="544" t="s">
        <v>318</v>
      </c>
      <c r="S384" s="544" t="s">
        <v>1099</v>
      </c>
      <c r="T384" s="564" t="s">
        <v>1087</v>
      </c>
      <c r="U384" s="563" t="s">
        <v>1063</v>
      </c>
      <c r="V384" s="213">
        <f>IF(X384&lt;95,"",X384)</f>
        <v>101</v>
      </c>
      <c r="X384" s="126">
        <f>IFERROR(ROUNDDOWN(N384/P384*100,0),"")</f>
        <v>101</v>
      </c>
    </row>
    <row r="385" spans="1:24" s="124" customFormat="1" ht="24" customHeight="1">
      <c r="A385" s="561"/>
      <c r="B385" s="534"/>
      <c r="C385" s="555"/>
      <c r="D385" s="551" t="s">
        <v>1133</v>
      </c>
      <c r="E385" s="559" t="s">
        <v>313</v>
      </c>
      <c r="F385" s="560">
        <v>10.836</v>
      </c>
      <c r="G385" s="559">
        <v>1750</v>
      </c>
      <c r="H385" s="560">
        <v>287</v>
      </c>
      <c r="I385" s="559" t="s">
        <v>329</v>
      </c>
      <c r="J385" s="560">
        <v>9193</v>
      </c>
      <c r="K385" s="544">
        <v>24147</v>
      </c>
      <c r="L385" s="544">
        <v>14844</v>
      </c>
      <c r="M385" s="544" t="s">
        <v>1089</v>
      </c>
      <c r="N385" s="566">
        <v>4.51</v>
      </c>
      <c r="O385" s="547">
        <f>IF(N385&gt;0,1/N385*37.7*68.6,"")</f>
        <v>573.44124168514406</v>
      </c>
      <c r="P385" s="565">
        <v>4.42</v>
      </c>
      <c r="Q385" s="545" t="s">
        <v>315</v>
      </c>
      <c r="R385" s="544" t="s">
        <v>318</v>
      </c>
      <c r="S385" s="544" t="s">
        <v>1099</v>
      </c>
      <c r="T385" s="564" t="s">
        <v>1091</v>
      </c>
      <c r="U385" s="563" t="s">
        <v>1063</v>
      </c>
      <c r="V385" s="213">
        <f>IF(X385&lt;95,"",X385)</f>
        <v>102</v>
      </c>
      <c r="X385" s="126">
        <f>IFERROR(ROUNDDOWN(N385/P385*100,0),"")</f>
        <v>102</v>
      </c>
    </row>
    <row r="386" spans="1:24" s="124" customFormat="1" ht="24" customHeight="1">
      <c r="A386" s="561"/>
      <c r="B386" s="534"/>
      <c r="C386" s="555"/>
      <c r="D386" s="551" t="s">
        <v>1133</v>
      </c>
      <c r="E386" s="559" t="s">
        <v>313</v>
      </c>
      <c r="F386" s="560">
        <v>10.836</v>
      </c>
      <c r="G386" s="559">
        <v>1750</v>
      </c>
      <c r="H386" s="560">
        <v>287</v>
      </c>
      <c r="I386" s="559" t="s">
        <v>329</v>
      </c>
      <c r="J386" s="560">
        <v>9193</v>
      </c>
      <c r="K386" s="544">
        <v>24147</v>
      </c>
      <c r="L386" s="544">
        <v>14844</v>
      </c>
      <c r="M386" s="544" t="s">
        <v>1089</v>
      </c>
      <c r="N386" s="566">
        <v>4.4000000000000004</v>
      </c>
      <c r="O386" s="547">
        <f>IF(N386&gt;0,1/N386*37.7*68.6,"")</f>
        <v>587.7772727272727</v>
      </c>
      <c r="P386" s="565">
        <v>4.42</v>
      </c>
      <c r="Q386" s="545" t="s">
        <v>315</v>
      </c>
      <c r="R386" s="544" t="s">
        <v>318</v>
      </c>
      <c r="S386" s="544" t="s">
        <v>1099</v>
      </c>
      <c r="T386" s="564" t="s">
        <v>1087</v>
      </c>
      <c r="U386" s="563" t="s">
        <v>1063</v>
      </c>
      <c r="V386" s="213">
        <f>IF(X386&lt;95,"",X386)</f>
        <v>99</v>
      </c>
      <c r="X386" s="126">
        <f>IFERROR(ROUNDDOWN(N386/P386*100,0),"")</f>
        <v>99</v>
      </c>
    </row>
    <row r="387" spans="1:24" s="124" customFormat="1" ht="24" customHeight="1">
      <c r="A387" s="561"/>
      <c r="B387" s="534"/>
      <c r="C387" s="555"/>
      <c r="D387" s="551" t="s">
        <v>1132</v>
      </c>
      <c r="E387" s="559" t="s">
        <v>313</v>
      </c>
      <c r="F387" s="560">
        <v>10.836</v>
      </c>
      <c r="G387" s="559">
        <v>1750</v>
      </c>
      <c r="H387" s="560">
        <v>287</v>
      </c>
      <c r="I387" s="559" t="s">
        <v>329</v>
      </c>
      <c r="J387" s="560">
        <v>9193</v>
      </c>
      <c r="K387" s="544">
        <v>24147</v>
      </c>
      <c r="L387" s="544">
        <v>14844</v>
      </c>
      <c r="M387" s="544" t="s">
        <v>1089</v>
      </c>
      <c r="N387" s="566">
        <v>4.59</v>
      </c>
      <c r="O387" s="547">
        <f>IF(N387&gt;0,1/N387*37.7*68.6,"")</f>
        <v>563.44662309368186</v>
      </c>
      <c r="P387" s="565">
        <v>4.42</v>
      </c>
      <c r="Q387" s="545" t="s">
        <v>1092</v>
      </c>
      <c r="R387" s="544" t="s">
        <v>318</v>
      </c>
      <c r="S387" s="544" t="s">
        <v>1099</v>
      </c>
      <c r="T387" s="564" t="s">
        <v>1091</v>
      </c>
      <c r="U387" s="563" t="s">
        <v>1063</v>
      </c>
      <c r="V387" s="213">
        <f>IF(X387&lt;95,"",X387)</f>
        <v>103</v>
      </c>
      <c r="X387" s="126">
        <f>IFERROR(ROUNDDOWN(N387/P387*100,0),"")</f>
        <v>103</v>
      </c>
    </row>
    <row r="388" spans="1:24" s="124" customFormat="1" ht="24" customHeight="1">
      <c r="A388" s="561"/>
      <c r="B388" s="534"/>
      <c r="C388" s="555"/>
      <c r="D388" s="551" t="s">
        <v>1132</v>
      </c>
      <c r="E388" s="559" t="s">
        <v>313</v>
      </c>
      <c r="F388" s="560">
        <v>10.836</v>
      </c>
      <c r="G388" s="559">
        <v>1750</v>
      </c>
      <c r="H388" s="560">
        <v>287</v>
      </c>
      <c r="I388" s="559" t="s">
        <v>329</v>
      </c>
      <c r="J388" s="560">
        <v>9193</v>
      </c>
      <c r="K388" s="544">
        <v>24147</v>
      </c>
      <c r="L388" s="544">
        <v>14844</v>
      </c>
      <c r="M388" s="544" t="s">
        <v>1089</v>
      </c>
      <c r="N388" s="566">
        <v>4.4800000000000004</v>
      </c>
      <c r="O388" s="547">
        <f>IF(N388&gt;0,1/N388*37.7*68.6,"")</f>
        <v>577.28124999999989</v>
      </c>
      <c r="P388" s="565">
        <v>4.42</v>
      </c>
      <c r="Q388" s="545" t="s">
        <v>1092</v>
      </c>
      <c r="R388" s="544" t="s">
        <v>318</v>
      </c>
      <c r="S388" s="544" t="s">
        <v>1099</v>
      </c>
      <c r="T388" s="564" t="s">
        <v>1087</v>
      </c>
      <c r="U388" s="563" t="s">
        <v>1063</v>
      </c>
      <c r="V388" s="213">
        <f>IF(X388&lt;95,"",X388)</f>
        <v>101</v>
      </c>
      <c r="X388" s="126">
        <f>IFERROR(ROUNDDOWN(N388/P388*100,0),"")</f>
        <v>101</v>
      </c>
    </row>
    <row r="389" spans="1:24" s="124" customFormat="1" ht="24" customHeight="1">
      <c r="A389" s="561"/>
      <c r="B389" s="534"/>
      <c r="C389" s="555"/>
      <c r="D389" s="551" t="s">
        <v>1132</v>
      </c>
      <c r="E389" s="559" t="s">
        <v>313</v>
      </c>
      <c r="F389" s="560">
        <v>10.836</v>
      </c>
      <c r="G389" s="559">
        <v>1750</v>
      </c>
      <c r="H389" s="560">
        <v>287</v>
      </c>
      <c r="I389" s="559" t="s">
        <v>329</v>
      </c>
      <c r="J389" s="560">
        <v>9193</v>
      </c>
      <c r="K389" s="544">
        <v>24147</v>
      </c>
      <c r="L389" s="544">
        <v>14844</v>
      </c>
      <c r="M389" s="544" t="s">
        <v>1089</v>
      </c>
      <c r="N389" s="566">
        <v>4.51</v>
      </c>
      <c r="O389" s="547">
        <f>IF(N389&gt;0,1/N389*37.7*68.6,"")</f>
        <v>573.44124168514406</v>
      </c>
      <c r="P389" s="565">
        <v>4.42</v>
      </c>
      <c r="Q389" s="545" t="s">
        <v>315</v>
      </c>
      <c r="R389" s="544" t="s">
        <v>318</v>
      </c>
      <c r="S389" s="544" t="s">
        <v>1099</v>
      </c>
      <c r="T389" s="564" t="s">
        <v>1091</v>
      </c>
      <c r="U389" s="563" t="s">
        <v>1063</v>
      </c>
      <c r="V389" s="213">
        <f>IF(X389&lt;95,"",X389)</f>
        <v>102</v>
      </c>
      <c r="X389" s="126">
        <f>IFERROR(ROUNDDOWN(N389/P389*100,0),"")</f>
        <v>102</v>
      </c>
    </row>
    <row r="390" spans="1:24" s="124" customFormat="1" ht="24" customHeight="1">
      <c r="A390" s="561"/>
      <c r="B390" s="534"/>
      <c r="C390" s="555"/>
      <c r="D390" s="551" t="s">
        <v>1132</v>
      </c>
      <c r="E390" s="559" t="s">
        <v>313</v>
      </c>
      <c r="F390" s="560">
        <v>10.836</v>
      </c>
      <c r="G390" s="559">
        <v>1750</v>
      </c>
      <c r="H390" s="560">
        <v>287</v>
      </c>
      <c r="I390" s="559" t="s">
        <v>329</v>
      </c>
      <c r="J390" s="560">
        <v>9193</v>
      </c>
      <c r="K390" s="544">
        <v>24147</v>
      </c>
      <c r="L390" s="544">
        <v>14844</v>
      </c>
      <c r="M390" s="544" t="s">
        <v>1089</v>
      </c>
      <c r="N390" s="566">
        <v>4.4000000000000004</v>
      </c>
      <c r="O390" s="547">
        <f>IF(N390&gt;0,1/N390*37.7*68.6,"")</f>
        <v>587.7772727272727</v>
      </c>
      <c r="P390" s="565">
        <v>4.42</v>
      </c>
      <c r="Q390" s="545" t="s">
        <v>315</v>
      </c>
      <c r="R390" s="544" t="s">
        <v>318</v>
      </c>
      <c r="S390" s="544" t="s">
        <v>1099</v>
      </c>
      <c r="T390" s="564" t="s">
        <v>1087</v>
      </c>
      <c r="U390" s="563" t="s">
        <v>1063</v>
      </c>
      <c r="V390" s="213">
        <f>IF(X390&lt;95,"",X390)</f>
        <v>99</v>
      </c>
      <c r="X390" s="126">
        <f>IFERROR(ROUNDDOWN(N390/P390*100,0),"")</f>
        <v>99</v>
      </c>
    </row>
    <row r="391" spans="1:24" s="124" customFormat="1" ht="24" customHeight="1">
      <c r="A391" s="561"/>
      <c r="B391" s="534"/>
      <c r="C391" s="555"/>
      <c r="D391" s="551" t="s">
        <v>1131</v>
      </c>
      <c r="E391" s="559" t="s">
        <v>313</v>
      </c>
      <c r="F391" s="560">
        <v>10.836</v>
      </c>
      <c r="G391" s="559">
        <v>1750</v>
      </c>
      <c r="H391" s="560">
        <v>287</v>
      </c>
      <c r="I391" s="559" t="s">
        <v>329</v>
      </c>
      <c r="J391" s="560">
        <v>9193</v>
      </c>
      <c r="K391" s="544">
        <v>24147</v>
      </c>
      <c r="L391" s="544">
        <v>14844</v>
      </c>
      <c r="M391" s="544" t="s">
        <v>1089</v>
      </c>
      <c r="N391" s="566">
        <v>4.59</v>
      </c>
      <c r="O391" s="547">
        <f>IF(N391&gt;0,1/N391*37.7*68.6,"")</f>
        <v>563.44662309368186</v>
      </c>
      <c r="P391" s="565">
        <v>4.42</v>
      </c>
      <c r="Q391" s="545" t="s">
        <v>1092</v>
      </c>
      <c r="R391" s="544" t="s">
        <v>318</v>
      </c>
      <c r="S391" s="544" t="s">
        <v>1099</v>
      </c>
      <c r="T391" s="564" t="s">
        <v>1091</v>
      </c>
      <c r="U391" s="563" t="s">
        <v>1063</v>
      </c>
      <c r="V391" s="213">
        <f>IF(X391&lt;95,"",X391)</f>
        <v>103</v>
      </c>
      <c r="X391" s="126">
        <f>IFERROR(ROUNDDOWN(N391/P391*100,0),"")</f>
        <v>103</v>
      </c>
    </row>
    <row r="392" spans="1:24" s="124" customFormat="1" ht="24" customHeight="1">
      <c r="A392" s="561"/>
      <c r="B392" s="534"/>
      <c r="C392" s="555"/>
      <c r="D392" s="551" t="s">
        <v>1131</v>
      </c>
      <c r="E392" s="559" t="s">
        <v>313</v>
      </c>
      <c r="F392" s="560">
        <v>10.836</v>
      </c>
      <c r="G392" s="559">
        <v>1750</v>
      </c>
      <c r="H392" s="560">
        <v>287</v>
      </c>
      <c r="I392" s="559" t="s">
        <v>329</v>
      </c>
      <c r="J392" s="560">
        <v>9193</v>
      </c>
      <c r="K392" s="544">
        <v>24147</v>
      </c>
      <c r="L392" s="544">
        <v>14844</v>
      </c>
      <c r="M392" s="544" t="s">
        <v>1089</v>
      </c>
      <c r="N392" s="566">
        <v>4.4800000000000004</v>
      </c>
      <c r="O392" s="547">
        <f>IF(N392&gt;0,1/N392*37.7*68.6,"")</f>
        <v>577.28124999999989</v>
      </c>
      <c r="P392" s="565">
        <v>4.42</v>
      </c>
      <c r="Q392" s="545" t="s">
        <v>1092</v>
      </c>
      <c r="R392" s="544" t="s">
        <v>318</v>
      </c>
      <c r="S392" s="544" t="s">
        <v>1099</v>
      </c>
      <c r="T392" s="564" t="s">
        <v>1087</v>
      </c>
      <c r="U392" s="563" t="s">
        <v>1063</v>
      </c>
      <c r="V392" s="213">
        <f>IF(X392&lt;95,"",X392)</f>
        <v>101</v>
      </c>
      <c r="X392" s="126">
        <f>IFERROR(ROUNDDOWN(N392/P392*100,0),"")</f>
        <v>101</v>
      </c>
    </row>
    <row r="393" spans="1:24" s="124" customFormat="1" ht="24" customHeight="1">
      <c r="A393" s="561"/>
      <c r="B393" s="534"/>
      <c r="C393" s="555"/>
      <c r="D393" s="551" t="s">
        <v>1131</v>
      </c>
      <c r="E393" s="559" t="s">
        <v>313</v>
      </c>
      <c r="F393" s="560">
        <v>10.836</v>
      </c>
      <c r="G393" s="559">
        <v>1750</v>
      </c>
      <c r="H393" s="560">
        <v>287</v>
      </c>
      <c r="I393" s="559" t="s">
        <v>329</v>
      </c>
      <c r="J393" s="560">
        <v>9193</v>
      </c>
      <c r="K393" s="544">
        <v>24147</v>
      </c>
      <c r="L393" s="544">
        <v>14844</v>
      </c>
      <c r="M393" s="544" t="s">
        <v>1089</v>
      </c>
      <c r="N393" s="566">
        <v>4.51</v>
      </c>
      <c r="O393" s="547">
        <f>IF(N393&gt;0,1/N393*37.7*68.6,"")</f>
        <v>573.44124168514406</v>
      </c>
      <c r="P393" s="565">
        <v>4.42</v>
      </c>
      <c r="Q393" s="545" t="s">
        <v>315</v>
      </c>
      <c r="R393" s="544" t="s">
        <v>318</v>
      </c>
      <c r="S393" s="544" t="s">
        <v>1099</v>
      </c>
      <c r="T393" s="564" t="s">
        <v>1091</v>
      </c>
      <c r="U393" s="563" t="s">
        <v>1063</v>
      </c>
      <c r="V393" s="213">
        <f>IF(X393&lt;95,"",X393)</f>
        <v>102</v>
      </c>
      <c r="X393" s="126">
        <f>IFERROR(ROUNDDOWN(N393/P393*100,0),"")</f>
        <v>102</v>
      </c>
    </row>
    <row r="394" spans="1:24" s="124" customFormat="1" ht="24" customHeight="1">
      <c r="A394" s="561"/>
      <c r="B394" s="534"/>
      <c r="C394" s="555"/>
      <c r="D394" s="551" t="s">
        <v>1131</v>
      </c>
      <c r="E394" s="559" t="s">
        <v>313</v>
      </c>
      <c r="F394" s="560">
        <v>10.836</v>
      </c>
      <c r="G394" s="559">
        <v>1750</v>
      </c>
      <c r="H394" s="560">
        <v>287</v>
      </c>
      <c r="I394" s="559" t="s">
        <v>329</v>
      </c>
      <c r="J394" s="560">
        <v>9193</v>
      </c>
      <c r="K394" s="544">
        <v>24147</v>
      </c>
      <c r="L394" s="544">
        <v>14844</v>
      </c>
      <c r="M394" s="544" t="s">
        <v>1089</v>
      </c>
      <c r="N394" s="566">
        <v>4.4000000000000004</v>
      </c>
      <c r="O394" s="547">
        <f>IF(N394&gt;0,1/N394*37.7*68.6,"")</f>
        <v>587.7772727272727</v>
      </c>
      <c r="P394" s="565">
        <v>4.42</v>
      </c>
      <c r="Q394" s="545" t="s">
        <v>315</v>
      </c>
      <c r="R394" s="544" t="s">
        <v>318</v>
      </c>
      <c r="S394" s="544" t="s">
        <v>1099</v>
      </c>
      <c r="T394" s="564" t="s">
        <v>1087</v>
      </c>
      <c r="U394" s="563" t="s">
        <v>1063</v>
      </c>
      <c r="V394" s="213">
        <f>IF(X394&lt;95,"",X394)</f>
        <v>99</v>
      </c>
      <c r="X394" s="126">
        <f>IFERROR(ROUNDDOWN(N394/P394*100,0),"")</f>
        <v>99</v>
      </c>
    </row>
    <row r="395" spans="1:24" s="124" customFormat="1" ht="24" customHeight="1">
      <c r="A395" s="561"/>
      <c r="B395" s="534"/>
      <c r="C395" s="555"/>
      <c r="D395" s="551" t="s">
        <v>1112</v>
      </c>
      <c r="E395" s="559" t="s">
        <v>313</v>
      </c>
      <c r="F395" s="560">
        <v>10.836</v>
      </c>
      <c r="G395" s="559">
        <v>1750</v>
      </c>
      <c r="H395" s="560">
        <v>287</v>
      </c>
      <c r="I395" s="559" t="s">
        <v>329</v>
      </c>
      <c r="J395" s="560">
        <v>9193</v>
      </c>
      <c r="K395" s="544">
        <v>24147</v>
      </c>
      <c r="L395" s="544">
        <v>14844</v>
      </c>
      <c r="M395" s="544" t="s">
        <v>1089</v>
      </c>
      <c r="N395" s="566">
        <v>4.59</v>
      </c>
      <c r="O395" s="547">
        <f>IF(N395&gt;0,1/N395*37.7*68.6,"")</f>
        <v>563.44662309368186</v>
      </c>
      <c r="P395" s="565">
        <v>4.42</v>
      </c>
      <c r="Q395" s="545" t="s">
        <v>1092</v>
      </c>
      <c r="R395" s="544" t="s">
        <v>318</v>
      </c>
      <c r="S395" s="544" t="s">
        <v>1099</v>
      </c>
      <c r="T395" s="564" t="s">
        <v>1091</v>
      </c>
      <c r="U395" s="563" t="s">
        <v>1063</v>
      </c>
      <c r="V395" s="213">
        <f>IF(X395&lt;95,"",X395)</f>
        <v>103</v>
      </c>
      <c r="X395" s="126">
        <f>IFERROR(ROUNDDOWN(N395/P395*100,0),"")</f>
        <v>103</v>
      </c>
    </row>
    <row r="396" spans="1:24" s="124" customFormat="1" ht="24" customHeight="1">
      <c r="A396" s="561"/>
      <c r="B396" s="534"/>
      <c r="C396" s="555"/>
      <c r="D396" s="551" t="s">
        <v>1112</v>
      </c>
      <c r="E396" s="559" t="s">
        <v>313</v>
      </c>
      <c r="F396" s="560">
        <v>10.836</v>
      </c>
      <c r="G396" s="559">
        <v>1750</v>
      </c>
      <c r="H396" s="560">
        <v>287</v>
      </c>
      <c r="I396" s="559" t="s">
        <v>329</v>
      </c>
      <c r="J396" s="560">
        <v>9193</v>
      </c>
      <c r="K396" s="544">
        <v>24147</v>
      </c>
      <c r="L396" s="544">
        <v>14844</v>
      </c>
      <c r="M396" s="544" t="s">
        <v>1089</v>
      </c>
      <c r="N396" s="566">
        <v>4.4800000000000004</v>
      </c>
      <c r="O396" s="547">
        <f>IF(N396&gt;0,1/N396*37.7*68.6,"")</f>
        <v>577.28124999999989</v>
      </c>
      <c r="P396" s="565">
        <v>4.42</v>
      </c>
      <c r="Q396" s="545" t="s">
        <v>1092</v>
      </c>
      <c r="R396" s="544" t="s">
        <v>318</v>
      </c>
      <c r="S396" s="544" t="s">
        <v>1099</v>
      </c>
      <c r="T396" s="564" t="s">
        <v>1087</v>
      </c>
      <c r="U396" s="563" t="s">
        <v>1063</v>
      </c>
      <c r="V396" s="213">
        <f>IF(X396&lt;95,"",X396)</f>
        <v>101</v>
      </c>
      <c r="X396" s="126">
        <f>IFERROR(ROUNDDOWN(N396/P396*100,0),"")</f>
        <v>101</v>
      </c>
    </row>
    <row r="397" spans="1:24" s="124" customFormat="1" ht="24" customHeight="1">
      <c r="A397" s="561"/>
      <c r="B397" s="534"/>
      <c r="C397" s="555"/>
      <c r="D397" s="551" t="s">
        <v>1112</v>
      </c>
      <c r="E397" s="559" t="s">
        <v>313</v>
      </c>
      <c r="F397" s="560">
        <v>10.836</v>
      </c>
      <c r="G397" s="559">
        <v>1750</v>
      </c>
      <c r="H397" s="560">
        <v>287</v>
      </c>
      <c r="I397" s="559" t="s">
        <v>329</v>
      </c>
      <c r="J397" s="560">
        <v>9193</v>
      </c>
      <c r="K397" s="544">
        <v>24147</v>
      </c>
      <c r="L397" s="544">
        <v>14844</v>
      </c>
      <c r="M397" s="544" t="s">
        <v>1089</v>
      </c>
      <c r="N397" s="566">
        <v>4.51</v>
      </c>
      <c r="O397" s="547">
        <f>IF(N397&gt;0,1/N397*37.7*68.6,"")</f>
        <v>573.44124168514406</v>
      </c>
      <c r="P397" s="565">
        <v>4.42</v>
      </c>
      <c r="Q397" s="545" t="s">
        <v>315</v>
      </c>
      <c r="R397" s="544" t="s">
        <v>318</v>
      </c>
      <c r="S397" s="544" t="s">
        <v>1099</v>
      </c>
      <c r="T397" s="564" t="s">
        <v>1091</v>
      </c>
      <c r="U397" s="563" t="s">
        <v>1063</v>
      </c>
      <c r="V397" s="213">
        <f>IF(X397&lt;95,"",X397)</f>
        <v>102</v>
      </c>
      <c r="X397" s="126">
        <f>IFERROR(ROUNDDOWN(N397/P397*100,0),"")</f>
        <v>102</v>
      </c>
    </row>
    <row r="398" spans="1:24" s="124" customFormat="1" ht="24" customHeight="1">
      <c r="A398" s="561"/>
      <c r="B398" s="534"/>
      <c r="C398" s="555"/>
      <c r="D398" s="551" t="s">
        <v>1112</v>
      </c>
      <c r="E398" s="559" t="s">
        <v>313</v>
      </c>
      <c r="F398" s="560">
        <v>10.836</v>
      </c>
      <c r="G398" s="559">
        <v>1750</v>
      </c>
      <c r="H398" s="560">
        <v>287</v>
      </c>
      <c r="I398" s="559" t="s">
        <v>329</v>
      </c>
      <c r="J398" s="560">
        <v>9193</v>
      </c>
      <c r="K398" s="544">
        <v>24147</v>
      </c>
      <c r="L398" s="544">
        <v>14844</v>
      </c>
      <c r="M398" s="544" t="s">
        <v>1089</v>
      </c>
      <c r="N398" s="566">
        <v>4.4000000000000004</v>
      </c>
      <c r="O398" s="547">
        <f>IF(N398&gt;0,1/N398*37.7*68.6,"")</f>
        <v>587.7772727272727</v>
      </c>
      <c r="P398" s="565">
        <v>4.42</v>
      </c>
      <c r="Q398" s="545" t="s">
        <v>315</v>
      </c>
      <c r="R398" s="544" t="s">
        <v>318</v>
      </c>
      <c r="S398" s="544" t="s">
        <v>1099</v>
      </c>
      <c r="T398" s="564" t="s">
        <v>1087</v>
      </c>
      <c r="U398" s="563" t="s">
        <v>1063</v>
      </c>
      <c r="V398" s="213">
        <f>IF(X398&lt;95,"",X398)</f>
        <v>99</v>
      </c>
      <c r="X398" s="126">
        <f>IFERROR(ROUNDDOWN(N398/P398*100,0),"")</f>
        <v>99</v>
      </c>
    </row>
    <row r="399" spans="1:24" s="124" customFormat="1" ht="24" customHeight="1">
      <c r="A399" s="561"/>
      <c r="B399" s="534"/>
      <c r="C399" s="555"/>
      <c r="D399" s="551" t="s">
        <v>1111</v>
      </c>
      <c r="E399" s="559" t="s">
        <v>313</v>
      </c>
      <c r="F399" s="560">
        <v>10.836</v>
      </c>
      <c r="G399" s="559">
        <v>1750</v>
      </c>
      <c r="H399" s="560">
        <v>287</v>
      </c>
      <c r="I399" s="559" t="s">
        <v>329</v>
      </c>
      <c r="J399" s="560">
        <v>9193</v>
      </c>
      <c r="K399" s="544">
        <v>24147</v>
      </c>
      <c r="L399" s="544">
        <v>14844</v>
      </c>
      <c r="M399" s="544" t="s">
        <v>1089</v>
      </c>
      <c r="N399" s="566">
        <v>4.59</v>
      </c>
      <c r="O399" s="547">
        <f>IF(N399&gt;0,1/N399*37.7*68.6,"")</f>
        <v>563.44662309368186</v>
      </c>
      <c r="P399" s="565">
        <v>4.42</v>
      </c>
      <c r="Q399" s="545" t="s">
        <v>1092</v>
      </c>
      <c r="R399" s="544" t="s">
        <v>318</v>
      </c>
      <c r="S399" s="544" t="s">
        <v>1099</v>
      </c>
      <c r="T399" s="564" t="s">
        <v>1091</v>
      </c>
      <c r="U399" s="563" t="s">
        <v>1063</v>
      </c>
      <c r="V399" s="213">
        <f>IF(X399&lt;95,"",X399)</f>
        <v>103</v>
      </c>
      <c r="X399" s="126">
        <f>IFERROR(ROUNDDOWN(N399/P399*100,0),"")</f>
        <v>103</v>
      </c>
    </row>
    <row r="400" spans="1:24" s="124" customFormat="1" ht="24" customHeight="1">
      <c r="A400" s="561"/>
      <c r="B400" s="534"/>
      <c r="C400" s="555"/>
      <c r="D400" s="551" t="s">
        <v>1111</v>
      </c>
      <c r="E400" s="559" t="s">
        <v>313</v>
      </c>
      <c r="F400" s="560">
        <v>10.836</v>
      </c>
      <c r="G400" s="559">
        <v>1750</v>
      </c>
      <c r="H400" s="560">
        <v>287</v>
      </c>
      <c r="I400" s="559" t="s">
        <v>329</v>
      </c>
      <c r="J400" s="560">
        <v>9193</v>
      </c>
      <c r="K400" s="544">
        <v>24147</v>
      </c>
      <c r="L400" s="544">
        <v>14844</v>
      </c>
      <c r="M400" s="544" t="s">
        <v>1089</v>
      </c>
      <c r="N400" s="566">
        <v>4.4800000000000004</v>
      </c>
      <c r="O400" s="547">
        <f>IF(N400&gt;0,1/N400*37.7*68.6,"")</f>
        <v>577.28124999999989</v>
      </c>
      <c r="P400" s="565">
        <v>4.42</v>
      </c>
      <c r="Q400" s="545" t="s">
        <v>1092</v>
      </c>
      <c r="R400" s="544" t="s">
        <v>318</v>
      </c>
      <c r="S400" s="544" t="s">
        <v>1099</v>
      </c>
      <c r="T400" s="564" t="s">
        <v>1087</v>
      </c>
      <c r="U400" s="563" t="s">
        <v>1063</v>
      </c>
      <c r="V400" s="213">
        <f>IF(X400&lt;95,"",X400)</f>
        <v>101</v>
      </c>
      <c r="X400" s="126">
        <f>IFERROR(ROUNDDOWN(N400/P400*100,0),"")</f>
        <v>101</v>
      </c>
    </row>
    <row r="401" spans="1:24" s="124" customFormat="1" ht="24" customHeight="1">
      <c r="A401" s="561"/>
      <c r="B401" s="534"/>
      <c r="C401" s="555"/>
      <c r="D401" s="551" t="s">
        <v>1111</v>
      </c>
      <c r="E401" s="559" t="s">
        <v>313</v>
      </c>
      <c r="F401" s="560">
        <v>10.836</v>
      </c>
      <c r="G401" s="559">
        <v>1750</v>
      </c>
      <c r="H401" s="560">
        <v>287</v>
      </c>
      <c r="I401" s="559" t="s">
        <v>329</v>
      </c>
      <c r="J401" s="560">
        <v>9193</v>
      </c>
      <c r="K401" s="544">
        <v>24147</v>
      </c>
      <c r="L401" s="544">
        <v>14844</v>
      </c>
      <c r="M401" s="544" t="s">
        <v>1089</v>
      </c>
      <c r="N401" s="566">
        <v>4.51</v>
      </c>
      <c r="O401" s="547">
        <f>IF(N401&gt;0,1/N401*37.7*68.6,"")</f>
        <v>573.44124168514406</v>
      </c>
      <c r="P401" s="565">
        <v>4.42</v>
      </c>
      <c r="Q401" s="545" t="s">
        <v>315</v>
      </c>
      <c r="R401" s="544" t="s">
        <v>318</v>
      </c>
      <c r="S401" s="544" t="s">
        <v>1099</v>
      </c>
      <c r="T401" s="564" t="s">
        <v>1091</v>
      </c>
      <c r="U401" s="563" t="s">
        <v>1063</v>
      </c>
      <c r="V401" s="213">
        <f>IF(X401&lt;95,"",X401)</f>
        <v>102</v>
      </c>
      <c r="X401" s="126">
        <f>IFERROR(ROUNDDOWN(N401/P401*100,0),"")</f>
        <v>102</v>
      </c>
    </row>
    <row r="402" spans="1:24" s="124" customFormat="1" ht="24" customHeight="1">
      <c r="A402" s="561"/>
      <c r="B402" s="534"/>
      <c r="C402" s="555"/>
      <c r="D402" s="551" t="s">
        <v>1111</v>
      </c>
      <c r="E402" s="559" t="s">
        <v>313</v>
      </c>
      <c r="F402" s="560">
        <v>10.836</v>
      </c>
      <c r="G402" s="559">
        <v>1750</v>
      </c>
      <c r="H402" s="560">
        <v>287</v>
      </c>
      <c r="I402" s="559" t="s">
        <v>329</v>
      </c>
      <c r="J402" s="560">
        <v>9193</v>
      </c>
      <c r="K402" s="544">
        <v>24147</v>
      </c>
      <c r="L402" s="544">
        <v>14844</v>
      </c>
      <c r="M402" s="544" t="s">
        <v>1089</v>
      </c>
      <c r="N402" s="566">
        <v>4.4000000000000004</v>
      </c>
      <c r="O402" s="547">
        <f>IF(N402&gt;0,1/N402*37.7*68.6,"")</f>
        <v>587.7772727272727</v>
      </c>
      <c r="P402" s="565">
        <v>4.42</v>
      </c>
      <c r="Q402" s="545" t="s">
        <v>315</v>
      </c>
      <c r="R402" s="544" t="s">
        <v>318</v>
      </c>
      <c r="S402" s="544" t="s">
        <v>1099</v>
      </c>
      <c r="T402" s="564" t="s">
        <v>1087</v>
      </c>
      <c r="U402" s="563" t="s">
        <v>1063</v>
      </c>
      <c r="V402" s="213">
        <f>IF(X402&lt;95,"",X402)</f>
        <v>99</v>
      </c>
      <c r="X402" s="126">
        <f>IFERROR(ROUNDDOWN(N402/P402*100,0),"")</f>
        <v>99</v>
      </c>
    </row>
    <row r="403" spans="1:24" s="124" customFormat="1" ht="24" customHeight="1">
      <c r="A403" s="561"/>
      <c r="B403" s="534"/>
      <c r="C403" s="555"/>
      <c r="D403" s="551" t="s">
        <v>1095</v>
      </c>
      <c r="E403" s="559" t="s">
        <v>313</v>
      </c>
      <c r="F403" s="560">
        <v>10.836</v>
      </c>
      <c r="G403" s="559">
        <v>1750</v>
      </c>
      <c r="H403" s="560">
        <v>287</v>
      </c>
      <c r="I403" s="559" t="s">
        <v>329</v>
      </c>
      <c r="J403" s="560">
        <v>9193</v>
      </c>
      <c r="K403" s="544">
        <v>24147</v>
      </c>
      <c r="L403" s="544">
        <v>14844</v>
      </c>
      <c r="M403" s="544" t="s">
        <v>1089</v>
      </c>
      <c r="N403" s="566">
        <v>4.59</v>
      </c>
      <c r="O403" s="547">
        <f>IF(N403&gt;0,1/N403*37.7*68.6,"")</f>
        <v>563.44662309368186</v>
      </c>
      <c r="P403" s="565">
        <v>4.42</v>
      </c>
      <c r="Q403" s="545" t="s">
        <v>1092</v>
      </c>
      <c r="R403" s="544" t="s">
        <v>318</v>
      </c>
      <c r="S403" s="544" t="s">
        <v>1088</v>
      </c>
      <c r="T403" s="564" t="s">
        <v>1091</v>
      </c>
      <c r="U403" s="563" t="s">
        <v>1063</v>
      </c>
      <c r="V403" s="213">
        <f>IF(X403&lt;95,"",X403)</f>
        <v>103</v>
      </c>
      <c r="X403" s="126">
        <f>IFERROR(ROUNDDOWN(N403/P403*100,0),"")</f>
        <v>103</v>
      </c>
    </row>
    <row r="404" spans="1:24" s="124" customFormat="1" ht="24" customHeight="1">
      <c r="A404" s="561"/>
      <c r="B404" s="534"/>
      <c r="C404" s="555"/>
      <c r="D404" s="551" t="s">
        <v>1095</v>
      </c>
      <c r="E404" s="559" t="s">
        <v>313</v>
      </c>
      <c r="F404" s="560">
        <v>10.836</v>
      </c>
      <c r="G404" s="559">
        <v>1750</v>
      </c>
      <c r="H404" s="560">
        <v>287</v>
      </c>
      <c r="I404" s="559" t="s">
        <v>329</v>
      </c>
      <c r="J404" s="560">
        <v>9193</v>
      </c>
      <c r="K404" s="544">
        <v>24147</v>
      </c>
      <c r="L404" s="544">
        <v>14844</v>
      </c>
      <c r="M404" s="544" t="s">
        <v>1089</v>
      </c>
      <c r="N404" s="566">
        <v>4.4800000000000004</v>
      </c>
      <c r="O404" s="547">
        <f>IF(N404&gt;0,1/N404*37.7*68.6,"")</f>
        <v>577.28124999999989</v>
      </c>
      <c r="P404" s="565">
        <v>4.42</v>
      </c>
      <c r="Q404" s="545" t="s">
        <v>1092</v>
      </c>
      <c r="R404" s="544" t="s">
        <v>318</v>
      </c>
      <c r="S404" s="544" t="s">
        <v>1088</v>
      </c>
      <c r="T404" s="564" t="s">
        <v>1087</v>
      </c>
      <c r="U404" s="563" t="s">
        <v>1063</v>
      </c>
      <c r="V404" s="213">
        <f>IF(X404&lt;95,"",X404)</f>
        <v>101</v>
      </c>
      <c r="X404" s="126">
        <f>IFERROR(ROUNDDOWN(N404/P404*100,0),"")</f>
        <v>101</v>
      </c>
    </row>
    <row r="405" spans="1:24" s="124" customFormat="1" ht="24" customHeight="1">
      <c r="A405" s="561"/>
      <c r="B405" s="534"/>
      <c r="C405" s="555"/>
      <c r="D405" s="551" t="s">
        <v>1095</v>
      </c>
      <c r="E405" s="559" t="s">
        <v>313</v>
      </c>
      <c r="F405" s="560">
        <v>10.836</v>
      </c>
      <c r="G405" s="559">
        <v>1750</v>
      </c>
      <c r="H405" s="560">
        <v>287</v>
      </c>
      <c r="I405" s="559" t="s">
        <v>329</v>
      </c>
      <c r="J405" s="560">
        <v>9193</v>
      </c>
      <c r="K405" s="544">
        <v>24147</v>
      </c>
      <c r="L405" s="544">
        <v>14844</v>
      </c>
      <c r="M405" s="544" t="s">
        <v>1089</v>
      </c>
      <c r="N405" s="566">
        <v>4.51</v>
      </c>
      <c r="O405" s="547">
        <f>IF(N405&gt;0,1/N405*37.7*68.6,"")</f>
        <v>573.44124168514406</v>
      </c>
      <c r="P405" s="565">
        <v>4.42</v>
      </c>
      <c r="Q405" s="545" t="s">
        <v>315</v>
      </c>
      <c r="R405" s="544" t="s">
        <v>318</v>
      </c>
      <c r="S405" s="544" t="s">
        <v>1088</v>
      </c>
      <c r="T405" s="564" t="s">
        <v>1091</v>
      </c>
      <c r="U405" s="563" t="s">
        <v>1063</v>
      </c>
      <c r="V405" s="213">
        <f>IF(X405&lt;95,"",X405)</f>
        <v>102</v>
      </c>
      <c r="X405" s="126">
        <f>IFERROR(ROUNDDOWN(N405/P405*100,0),"")</f>
        <v>102</v>
      </c>
    </row>
    <row r="406" spans="1:24" s="124" customFormat="1" ht="24" customHeight="1">
      <c r="A406" s="561"/>
      <c r="B406" s="534"/>
      <c r="C406" s="555"/>
      <c r="D406" s="551" t="s">
        <v>1095</v>
      </c>
      <c r="E406" s="559" t="s">
        <v>313</v>
      </c>
      <c r="F406" s="560">
        <v>10.836</v>
      </c>
      <c r="G406" s="559">
        <v>1750</v>
      </c>
      <c r="H406" s="560">
        <v>287</v>
      </c>
      <c r="I406" s="559" t="s">
        <v>329</v>
      </c>
      <c r="J406" s="560">
        <v>9193</v>
      </c>
      <c r="K406" s="544">
        <v>24147</v>
      </c>
      <c r="L406" s="544">
        <v>14844</v>
      </c>
      <c r="M406" s="544" t="s">
        <v>1089</v>
      </c>
      <c r="N406" s="566">
        <v>4.4000000000000004</v>
      </c>
      <c r="O406" s="547">
        <f>IF(N406&gt;0,1/N406*37.7*68.6,"")</f>
        <v>587.7772727272727</v>
      </c>
      <c r="P406" s="565">
        <v>4.42</v>
      </c>
      <c r="Q406" s="545" t="s">
        <v>315</v>
      </c>
      <c r="R406" s="544" t="s">
        <v>318</v>
      </c>
      <c r="S406" s="544" t="s">
        <v>1088</v>
      </c>
      <c r="T406" s="564" t="s">
        <v>1087</v>
      </c>
      <c r="U406" s="563" t="s">
        <v>1063</v>
      </c>
      <c r="V406" s="213">
        <f>IF(X406&lt;95,"",X406)</f>
        <v>99</v>
      </c>
      <c r="X406" s="126">
        <f>IFERROR(ROUNDDOWN(N406/P406*100,0),"")</f>
        <v>99</v>
      </c>
    </row>
    <row r="407" spans="1:24" s="124" customFormat="1" ht="24" customHeight="1">
      <c r="A407" s="561"/>
      <c r="B407" s="534"/>
      <c r="C407" s="555"/>
      <c r="D407" s="551" t="s">
        <v>1093</v>
      </c>
      <c r="E407" s="559" t="s">
        <v>313</v>
      </c>
      <c r="F407" s="560">
        <v>10.836</v>
      </c>
      <c r="G407" s="559">
        <v>1750</v>
      </c>
      <c r="H407" s="560">
        <v>287</v>
      </c>
      <c r="I407" s="559" t="s">
        <v>242</v>
      </c>
      <c r="J407" s="560">
        <v>9193</v>
      </c>
      <c r="K407" s="544">
        <v>24147</v>
      </c>
      <c r="L407" s="544">
        <v>14844</v>
      </c>
      <c r="M407" s="544" t="s">
        <v>1089</v>
      </c>
      <c r="N407" s="566">
        <v>4.59</v>
      </c>
      <c r="O407" s="547">
        <f>IF(N407&gt;0,1/N407*37.7*68.6,"")</f>
        <v>563.44662309368186</v>
      </c>
      <c r="P407" s="565">
        <v>4.42</v>
      </c>
      <c r="Q407" s="545" t="s">
        <v>1092</v>
      </c>
      <c r="R407" s="544" t="s">
        <v>318</v>
      </c>
      <c r="S407" s="544" t="s">
        <v>1088</v>
      </c>
      <c r="T407" s="564" t="s">
        <v>1091</v>
      </c>
      <c r="U407" s="563" t="s">
        <v>1063</v>
      </c>
      <c r="V407" s="213">
        <f>IF(X407&lt;95,"",X407)</f>
        <v>103</v>
      </c>
      <c r="X407" s="126">
        <f>IFERROR(ROUNDDOWN(N407/P407*100,0),"")</f>
        <v>103</v>
      </c>
    </row>
    <row r="408" spans="1:24" s="124" customFormat="1" ht="24" customHeight="1">
      <c r="A408" s="561"/>
      <c r="B408" s="534"/>
      <c r="C408" s="555"/>
      <c r="D408" s="551" t="s">
        <v>1093</v>
      </c>
      <c r="E408" s="559" t="s">
        <v>313</v>
      </c>
      <c r="F408" s="560">
        <v>10.836</v>
      </c>
      <c r="G408" s="559">
        <v>1750</v>
      </c>
      <c r="H408" s="560">
        <v>287</v>
      </c>
      <c r="I408" s="559" t="s">
        <v>242</v>
      </c>
      <c r="J408" s="560">
        <v>9193</v>
      </c>
      <c r="K408" s="544">
        <v>24147</v>
      </c>
      <c r="L408" s="544">
        <v>14844</v>
      </c>
      <c r="M408" s="544" t="s">
        <v>1089</v>
      </c>
      <c r="N408" s="566">
        <v>4.4800000000000004</v>
      </c>
      <c r="O408" s="547">
        <f>IF(N408&gt;0,1/N408*37.7*68.6,"")</f>
        <v>577.28124999999989</v>
      </c>
      <c r="P408" s="565">
        <v>4.42</v>
      </c>
      <c r="Q408" s="545" t="s">
        <v>1092</v>
      </c>
      <c r="R408" s="544" t="s">
        <v>318</v>
      </c>
      <c r="S408" s="544" t="s">
        <v>1088</v>
      </c>
      <c r="T408" s="564" t="s">
        <v>1087</v>
      </c>
      <c r="U408" s="563" t="s">
        <v>1063</v>
      </c>
      <c r="V408" s="213">
        <f>IF(X408&lt;95,"",X408)</f>
        <v>101</v>
      </c>
      <c r="X408" s="126">
        <f>IFERROR(ROUNDDOWN(N408/P408*100,0),"")</f>
        <v>101</v>
      </c>
    </row>
    <row r="409" spans="1:24" s="124" customFormat="1" ht="24" customHeight="1">
      <c r="A409" s="561"/>
      <c r="B409" s="534"/>
      <c r="C409" s="555"/>
      <c r="D409" s="551" t="s">
        <v>1093</v>
      </c>
      <c r="E409" s="559" t="s">
        <v>313</v>
      </c>
      <c r="F409" s="560">
        <v>10.836</v>
      </c>
      <c r="G409" s="559">
        <v>1750</v>
      </c>
      <c r="H409" s="560">
        <v>287</v>
      </c>
      <c r="I409" s="559" t="s">
        <v>242</v>
      </c>
      <c r="J409" s="560">
        <v>9193</v>
      </c>
      <c r="K409" s="544">
        <v>24147</v>
      </c>
      <c r="L409" s="544">
        <v>14844</v>
      </c>
      <c r="M409" s="544" t="s">
        <v>1089</v>
      </c>
      <c r="N409" s="566">
        <v>4.51</v>
      </c>
      <c r="O409" s="547">
        <f>IF(N409&gt;0,1/N409*37.7*68.6,"")</f>
        <v>573.44124168514406</v>
      </c>
      <c r="P409" s="565">
        <v>4.42</v>
      </c>
      <c r="Q409" s="545" t="s">
        <v>315</v>
      </c>
      <c r="R409" s="544" t="s">
        <v>318</v>
      </c>
      <c r="S409" s="544" t="s">
        <v>1088</v>
      </c>
      <c r="T409" s="564" t="s">
        <v>1091</v>
      </c>
      <c r="U409" s="563" t="s">
        <v>1063</v>
      </c>
      <c r="V409" s="213">
        <f>IF(X409&lt;95,"",X409)</f>
        <v>102</v>
      </c>
      <c r="X409" s="126">
        <f>IFERROR(ROUNDDOWN(N409/P409*100,0),"")</f>
        <v>102</v>
      </c>
    </row>
    <row r="410" spans="1:24" s="124" customFormat="1" ht="24" customHeight="1">
      <c r="A410" s="561"/>
      <c r="B410" s="534"/>
      <c r="C410" s="555"/>
      <c r="D410" s="551" t="s">
        <v>1093</v>
      </c>
      <c r="E410" s="559" t="s">
        <v>313</v>
      </c>
      <c r="F410" s="560">
        <v>10.836</v>
      </c>
      <c r="G410" s="559">
        <v>1750</v>
      </c>
      <c r="H410" s="560">
        <v>287</v>
      </c>
      <c r="I410" s="559" t="s">
        <v>242</v>
      </c>
      <c r="J410" s="560">
        <v>9193</v>
      </c>
      <c r="K410" s="544">
        <v>24147</v>
      </c>
      <c r="L410" s="544">
        <v>14844</v>
      </c>
      <c r="M410" s="544" t="s">
        <v>1089</v>
      </c>
      <c r="N410" s="566">
        <v>4.4000000000000004</v>
      </c>
      <c r="O410" s="547">
        <f>IF(N410&gt;0,1/N410*37.7*68.6,"")</f>
        <v>587.7772727272727</v>
      </c>
      <c r="P410" s="565">
        <v>4.42</v>
      </c>
      <c r="Q410" s="545" t="s">
        <v>315</v>
      </c>
      <c r="R410" s="544" t="s">
        <v>318</v>
      </c>
      <c r="S410" s="544" t="s">
        <v>1088</v>
      </c>
      <c r="T410" s="564" t="s">
        <v>1087</v>
      </c>
      <c r="U410" s="563" t="s">
        <v>1063</v>
      </c>
      <c r="V410" s="213">
        <f>IF(X410&lt;95,"",X410)</f>
        <v>99</v>
      </c>
      <c r="X410" s="126">
        <f>IFERROR(ROUNDDOWN(N410/P410*100,0),"")</f>
        <v>99</v>
      </c>
    </row>
    <row r="411" spans="1:24" s="124" customFormat="1" ht="24" customHeight="1">
      <c r="A411" s="561"/>
      <c r="B411" s="534"/>
      <c r="C411" s="555"/>
      <c r="D411" s="551" t="s">
        <v>1090</v>
      </c>
      <c r="E411" s="559" t="s">
        <v>313</v>
      </c>
      <c r="F411" s="560">
        <v>10.836</v>
      </c>
      <c r="G411" s="559">
        <v>1750</v>
      </c>
      <c r="H411" s="560">
        <v>287</v>
      </c>
      <c r="I411" s="559" t="s">
        <v>242</v>
      </c>
      <c r="J411" s="560">
        <v>9193</v>
      </c>
      <c r="K411" s="544">
        <v>24147</v>
      </c>
      <c r="L411" s="544">
        <v>14844</v>
      </c>
      <c r="M411" s="544" t="s">
        <v>1089</v>
      </c>
      <c r="N411" s="566">
        <v>4.59</v>
      </c>
      <c r="O411" s="547">
        <f>IF(N411&gt;0,1/N411*37.7*68.6,"")</f>
        <v>563.44662309368186</v>
      </c>
      <c r="P411" s="565">
        <v>4.42</v>
      </c>
      <c r="Q411" s="545" t="s">
        <v>1092</v>
      </c>
      <c r="R411" s="544" t="s">
        <v>318</v>
      </c>
      <c r="S411" s="544" t="s">
        <v>1088</v>
      </c>
      <c r="T411" s="564" t="s">
        <v>1091</v>
      </c>
      <c r="U411" s="563" t="s">
        <v>1063</v>
      </c>
      <c r="V411" s="213">
        <f>IF(X411&lt;95,"",X411)</f>
        <v>103</v>
      </c>
      <c r="X411" s="126">
        <f>IFERROR(ROUNDDOWN(N411/P411*100,0),"")</f>
        <v>103</v>
      </c>
    </row>
    <row r="412" spans="1:24" s="124" customFormat="1" ht="24" customHeight="1">
      <c r="A412" s="561"/>
      <c r="B412" s="534"/>
      <c r="C412" s="555"/>
      <c r="D412" s="551" t="s">
        <v>1090</v>
      </c>
      <c r="E412" s="559" t="s">
        <v>313</v>
      </c>
      <c r="F412" s="560">
        <v>10.836</v>
      </c>
      <c r="G412" s="559">
        <v>1750</v>
      </c>
      <c r="H412" s="560">
        <v>287</v>
      </c>
      <c r="I412" s="559" t="s">
        <v>242</v>
      </c>
      <c r="J412" s="560">
        <v>9193</v>
      </c>
      <c r="K412" s="544">
        <v>24147</v>
      </c>
      <c r="L412" s="544">
        <v>14844</v>
      </c>
      <c r="M412" s="544" t="s">
        <v>1089</v>
      </c>
      <c r="N412" s="566">
        <v>4.4800000000000004</v>
      </c>
      <c r="O412" s="547">
        <f>IF(N412&gt;0,1/N412*37.7*68.6,"")</f>
        <v>577.28124999999989</v>
      </c>
      <c r="P412" s="565">
        <v>4.42</v>
      </c>
      <c r="Q412" s="545" t="s">
        <v>1092</v>
      </c>
      <c r="R412" s="544" t="s">
        <v>318</v>
      </c>
      <c r="S412" s="544" t="s">
        <v>1088</v>
      </c>
      <c r="T412" s="564" t="s">
        <v>1087</v>
      </c>
      <c r="U412" s="563" t="s">
        <v>1063</v>
      </c>
      <c r="V412" s="213">
        <f>IF(X412&lt;95,"",X412)</f>
        <v>101</v>
      </c>
      <c r="X412" s="126">
        <f>IFERROR(ROUNDDOWN(N412/P412*100,0),"")</f>
        <v>101</v>
      </c>
    </row>
    <row r="413" spans="1:24" s="124" customFormat="1" ht="24" customHeight="1">
      <c r="A413" s="561"/>
      <c r="B413" s="534"/>
      <c r="C413" s="555"/>
      <c r="D413" s="551" t="s">
        <v>1090</v>
      </c>
      <c r="E413" s="559" t="s">
        <v>313</v>
      </c>
      <c r="F413" s="560">
        <v>10.836</v>
      </c>
      <c r="G413" s="559">
        <v>1750</v>
      </c>
      <c r="H413" s="560">
        <v>287</v>
      </c>
      <c r="I413" s="559" t="s">
        <v>242</v>
      </c>
      <c r="J413" s="560">
        <v>9193</v>
      </c>
      <c r="K413" s="544">
        <v>24147</v>
      </c>
      <c r="L413" s="544">
        <v>14844</v>
      </c>
      <c r="M413" s="544" t="s">
        <v>1089</v>
      </c>
      <c r="N413" s="566">
        <v>4.51</v>
      </c>
      <c r="O413" s="547">
        <f>IF(N413&gt;0,1/N413*37.7*68.6,"")</f>
        <v>573.44124168514406</v>
      </c>
      <c r="P413" s="565">
        <v>4.42</v>
      </c>
      <c r="Q413" s="545" t="s">
        <v>315</v>
      </c>
      <c r="R413" s="544" t="s">
        <v>318</v>
      </c>
      <c r="S413" s="544" t="s">
        <v>1088</v>
      </c>
      <c r="T413" s="564" t="s">
        <v>1091</v>
      </c>
      <c r="U413" s="563" t="s">
        <v>1063</v>
      </c>
      <c r="V413" s="213">
        <f>IF(X413&lt;95,"",X413)</f>
        <v>102</v>
      </c>
      <c r="X413" s="126">
        <f>IFERROR(ROUNDDOWN(N413/P413*100,0),"")</f>
        <v>102</v>
      </c>
    </row>
    <row r="414" spans="1:24" s="124" customFormat="1" ht="24" customHeight="1">
      <c r="A414" s="561"/>
      <c r="B414" s="534"/>
      <c r="C414" s="555"/>
      <c r="D414" s="551" t="s">
        <v>1090</v>
      </c>
      <c r="E414" s="559" t="s">
        <v>313</v>
      </c>
      <c r="F414" s="560">
        <v>10.836</v>
      </c>
      <c r="G414" s="559">
        <v>1750</v>
      </c>
      <c r="H414" s="560">
        <v>287</v>
      </c>
      <c r="I414" s="559" t="s">
        <v>242</v>
      </c>
      <c r="J414" s="560">
        <v>9193</v>
      </c>
      <c r="K414" s="544">
        <v>24147</v>
      </c>
      <c r="L414" s="544">
        <v>14844</v>
      </c>
      <c r="M414" s="544" t="s">
        <v>1089</v>
      </c>
      <c r="N414" s="566">
        <v>4.4000000000000004</v>
      </c>
      <c r="O414" s="547">
        <f>IF(N414&gt;0,1/N414*37.7*68.6,"")</f>
        <v>587.7772727272727</v>
      </c>
      <c r="P414" s="565">
        <v>4.42</v>
      </c>
      <c r="Q414" s="545" t="s">
        <v>315</v>
      </c>
      <c r="R414" s="544" t="s">
        <v>318</v>
      </c>
      <c r="S414" s="544" t="s">
        <v>1088</v>
      </c>
      <c r="T414" s="564" t="s">
        <v>1087</v>
      </c>
      <c r="U414" s="563" t="s">
        <v>1063</v>
      </c>
      <c r="V414" s="213">
        <f>IF(X414&lt;95,"",X414)</f>
        <v>99</v>
      </c>
      <c r="X414" s="126">
        <f>IFERROR(ROUNDDOWN(N414/P414*100,0),"")</f>
        <v>99</v>
      </c>
    </row>
    <row r="415" spans="1:24" s="124" customFormat="1" ht="24" customHeight="1">
      <c r="A415" s="561"/>
      <c r="B415" s="534"/>
      <c r="C415" s="555"/>
      <c r="D415" s="551" t="s">
        <v>1130</v>
      </c>
      <c r="E415" s="559" t="s">
        <v>313</v>
      </c>
      <c r="F415" s="560">
        <v>10.836</v>
      </c>
      <c r="G415" s="559">
        <v>1750</v>
      </c>
      <c r="H415" s="560">
        <v>287</v>
      </c>
      <c r="I415" s="559" t="s">
        <v>242</v>
      </c>
      <c r="J415" s="560">
        <v>9193</v>
      </c>
      <c r="K415" s="544">
        <v>24147</v>
      </c>
      <c r="L415" s="544">
        <v>14844</v>
      </c>
      <c r="M415" s="544" t="s">
        <v>1089</v>
      </c>
      <c r="N415" s="566">
        <v>4.59</v>
      </c>
      <c r="O415" s="547">
        <f>IF(N415&gt;0,1/N415*37.7*68.6,"")</f>
        <v>563.44662309368186</v>
      </c>
      <c r="P415" s="565">
        <v>4.42</v>
      </c>
      <c r="Q415" s="545" t="s">
        <v>1092</v>
      </c>
      <c r="R415" s="544" t="s">
        <v>318</v>
      </c>
      <c r="S415" s="544" t="s">
        <v>1088</v>
      </c>
      <c r="T415" s="564" t="s">
        <v>1091</v>
      </c>
      <c r="U415" s="563" t="s">
        <v>1063</v>
      </c>
      <c r="V415" s="213">
        <f>IF(X415&lt;95,"",X415)</f>
        <v>103</v>
      </c>
      <c r="X415" s="126">
        <f>IFERROR(ROUNDDOWN(N415/P415*100,0),"")</f>
        <v>103</v>
      </c>
    </row>
    <row r="416" spans="1:24" s="124" customFormat="1" ht="24" customHeight="1">
      <c r="A416" s="561"/>
      <c r="B416" s="534"/>
      <c r="C416" s="555"/>
      <c r="D416" s="551" t="s">
        <v>1130</v>
      </c>
      <c r="E416" s="559" t="s">
        <v>313</v>
      </c>
      <c r="F416" s="560">
        <v>10.836</v>
      </c>
      <c r="G416" s="559">
        <v>1750</v>
      </c>
      <c r="H416" s="560">
        <v>287</v>
      </c>
      <c r="I416" s="559" t="s">
        <v>242</v>
      </c>
      <c r="J416" s="560">
        <v>9193</v>
      </c>
      <c r="K416" s="544">
        <v>24147</v>
      </c>
      <c r="L416" s="544">
        <v>14844</v>
      </c>
      <c r="M416" s="544" t="s">
        <v>1089</v>
      </c>
      <c r="N416" s="566">
        <v>4.4800000000000004</v>
      </c>
      <c r="O416" s="547">
        <f>IF(N416&gt;0,1/N416*37.7*68.6,"")</f>
        <v>577.28124999999989</v>
      </c>
      <c r="P416" s="565">
        <v>4.42</v>
      </c>
      <c r="Q416" s="545" t="s">
        <v>1092</v>
      </c>
      <c r="R416" s="544" t="s">
        <v>318</v>
      </c>
      <c r="S416" s="544" t="s">
        <v>1088</v>
      </c>
      <c r="T416" s="564" t="s">
        <v>1087</v>
      </c>
      <c r="U416" s="563" t="s">
        <v>1063</v>
      </c>
      <c r="V416" s="213">
        <f>IF(X416&lt;95,"",X416)</f>
        <v>101</v>
      </c>
      <c r="X416" s="126">
        <f>IFERROR(ROUNDDOWN(N416/P416*100,0),"")</f>
        <v>101</v>
      </c>
    </row>
    <row r="417" spans="1:24" s="124" customFormat="1" ht="24" customHeight="1">
      <c r="A417" s="561"/>
      <c r="B417" s="534"/>
      <c r="C417" s="555"/>
      <c r="D417" s="551" t="s">
        <v>1130</v>
      </c>
      <c r="E417" s="559" t="s">
        <v>313</v>
      </c>
      <c r="F417" s="560">
        <v>10.836</v>
      </c>
      <c r="G417" s="559">
        <v>1750</v>
      </c>
      <c r="H417" s="560">
        <v>287</v>
      </c>
      <c r="I417" s="559" t="s">
        <v>242</v>
      </c>
      <c r="J417" s="560">
        <v>9193</v>
      </c>
      <c r="K417" s="544">
        <v>24147</v>
      </c>
      <c r="L417" s="544">
        <v>14844</v>
      </c>
      <c r="M417" s="544" t="s">
        <v>1089</v>
      </c>
      <c r="N417" s="566">
        <v>4.51</v>
      </c>
      <c r="O417" s="547">
        <f>IF(N417&gt;0,1/N417*37.7*68.6,"")</f>
        <v>573.44124168514406</v>
      </c>
      <c r="P417" s="565">
        <v>4.42</v>
      </c>
      <c r="Q417" s="545" t="s">
        <v>315</v>
      </c>
      <c r="R417" s="544" t="s">
        <v>318</v>
      </c>
      <c r="S417" s="544" t="s">
        <v>1088</v>
      </c>
      <c r="T417" s="564" t="s">
        <v>1091</v>
      </c>
      <c r="U417" s="563" t="s">
        <v>1063</v>
      </c>
      <c r="V417" s="213">
        <f>IF(X417&lt;95,"",X417)</f>
        <v>102</v>
      </c>
      <c r="X417" s="126">
        <f>IFERROR(ROUNDDOWN(N417/P417*100,0),"")</f>
        <v>102</v>
      </c>
    </row>
    <row r="418" spans="1:24" s="124" customFormat="1" ht="24" customHeight="1">
      <c r="A418" s="561"/>
      <c r="B418" s="534"/>
      <c r="C418" s="555"/>
      <c r="D418" s="551" t="s">
        <v>1130</v>
      </c>
      <c r="E418" s="559" t="s">
        <v>313</v>
      </c>
      <c r="F418" s="560">
        <v>10.836</v>
      </c>
      <c r="G418" s="559">
        <v>1750</v>
      </c>
      <c r="H418" s="560">
        <v>287</v>
      </c>
      <c r="I418" s="559" t="s">
        <v>242</v>
      </c>
      <c r="J418" s="560">
        <v>9193</v>
      </c>
      <c r="K418" s="544">
        <v>24147</v>
      </c>
      <c r="L418" s="544">
        <v>14844</v>
      </c>
      <c r="M418" s="544" t="s">
        <v>1089</v>
      </c>
      <c r="N418" s="566">
        <v>4.4000000000000004</v>
      </c>
      <c r="O418" s="547">
        <f>IF(N418&gt;0,1/N418*37.7*68.6,"")</f>
        <v>587.7772727272727</v>
      </c>
      <c r="P418" s="565">
        <v>4.42</v>
      </c>
      <c r="Q418" s="545" t="s">
        <v>315</v>
      </c>
      <c r="R418" s="544" t="s">
        <v>318</v>
      </c>
      <c r="S418" s="544" t="s">
        <v>1088</v>
      </c>
      <c r="T418" s="564" t="s">
        <v>1087</v>
      </c>
      <c r="U418" s="563" t="s">
        <v>1063</v>
      </c>
      <c r="V418" s="213">
        <f>IF(X418&lt;95,"",X418)</f>
        <v>99</v>
      </c>
      <c r="X418" s="126">
        <f>IFERROR(ROUNDDOWN(N418/P418*100,0),"")</f>
        <v>99</v>
      </c>
    </row>
    <row r="419" spans="1:24" s="124" customFormat="1" ht="24" customHeight="1">
      <c r="A419" s="561"/>
      <c r="B419" s="534"/>
      <c r="C419" s="555"/>
      <c r="D419" s="551" t="s">
        <v>1129</v>
      </c>
      <c r="E419" s="559" t="s">
        <v>313</v>
      </c>
      <c r="F419" s="560">
        <v>10.836</v>
      </c>
      <c r="G419" s="559">
        <v>1750</v>
      </c>
      <c r="H419" s="560">
        <v>287</v>
      </c>
      <c r="I419" s="559" t="s">
        <v>242</v>
      </c>
      <c r="J419" s="560">
        <v>9193</v>
      </c>
      <c r="K419" s="544">
        <v>24147</v>
      </c>
      <c r="L419" s="544">
        <v>14844</v>
      </c>
      <c r="M419" s="544" t="s">
        <v>1089</v>
      </c>
      <c r="N419" s="566">
        <v>4.59</v>
      </c>
      <c r="O419" s="547">
        <f>IF(N419&gt;0,1/N419*37.7*68.6,"")</f>
        <v>563.44662309368186</v>
      </c>
      <c r="P419" s="565">
        <v>4.42</v>
      </c>
      <c r="Q419" s="545" t="s">
        <v>1092</v>
      </c>
      <c r="R419" s="544" t="s">
        <v>318</v>
      </c>
      <c r="S419" s="544" t="s">
        <v>1088</v>
      </c>
      <c r="T419" s="564" t="s">
        <v>1091</v>
      </c>
      <c r="U419" s="563" t="s">
        <v>1063</v>
      </c>
      <c r="V419" s="213">
        <f>IF(X419&lt;95,"",X419)</f>
        <v>103</v>
      </c>
      <c r="X419" s="126">
        <f>IFERROR(ROUNDDOWN(N419/P419*100,0),"")</f>
        <v>103</v>
      </c>
    </row>
    <row r="420" spans="1:24" s="124" customFormat="1" ht="24" customHeight="1">
      <c r="A420" s="561"/>
      <c r="B420" s="534"/>
      <c r="C420" s="555"/>
      <c r="D420" s="551" t="s">
        <v>1129</v>
      </c>
      <c r="E420" s="559" t="s">
        <v>313</v>
      </c>
      <c r="F420" s="560">
        <v>10.836</v>
      </c>
      <c r="G420" s="559">
        <v>1750</v>
      </c>
      <c r="H420" s="560">
        <v>287</v>
      </c>
      <c r="I420" s="559" t="s">
        <v>242</v>
      </c>
      <c r="J420" s="560">
        <v>9193</v>
      </c>
      <c r="K420" s="544">
        <v>24147</v>
      </c>
      <c r="L420" s="544">
        <v>14844</v>
      </c>
      <c r="M420" s="544" t="s">
        <v>1089</v>
      </c>
      <c r="N420" s="566">
        <v>4.4800000000000004</v>
      </c>
      <c r="O420" s="547">
        <f>IF(N420&gt;0,1/N420*37.7*68.6,"")</f>
        <v>577.28124999999989</v>
      </c>
      <c r="P420" s="565">
        <v>4.42</v>
      </c>
      <c r="Q420" s="545" t="s">
        <v>1092</v>
      </c>
      <c r="R420" s="544" t="s">
        <v>318</v>
      </c>
      <c r="S420" s="544" t="s">
        <v>1088</v>
      </c>
      <c r="T420" s="564" t="s">
        <v>1087</v>
      </c>
      <c r="U420" s="563" t="s">
        <v>1063</v>
      </c>
      <c r="V420" s="213">
        <f>IF(X420&lt;95,"",X420)</f>
        <v>101</v>
      </c>
      <c r="X420" s="126">
        <f>IFERROR(ROUNDDOWN(N420/P420*100,0),"")</f>
        <v>101</v>
      </c>
    </row>
    <row r="421" spans="1:24" s="124" customFormat="1" ht="24" customHeight="1">
      <c r="A421" s="561"/>
      <c r="B421" s="534"/>
      <c r="C421" s="555"/>
      <c r="D421" s="551" t="s">
        <v>1129</v>
      </c>
      <c r="E421" s="559" t="s">
        <v>313</v>
      </c>
      <c r="F421" s="560">
        <v>10.836</v>
      </c>
      <c r="G421" s="559">
        <v>1750</v>
      </c>
      <c r="H421" s="560">
        <v>287</v>
      </c>
      <c r="I421" s="559" t="s">
        <v>242</v>
      </c>
      <c r="J421" s="560">
        <v>9193</v>
      </c>
      <c r="K421" s="544">
        <v>24147</v>
      </c>
      <c r="L421" s="544">
        <v>14844</v>
      </c>
      <c r="M421" s="544" t="s">
        <v>1089</v>
      </c>
      <c r="N421" s="566">
        <v>4.51</v>
      </c>
      <c r="O421" s="547">
        <f>IF(N421&gt;0,1/N421*37.7*68.6,"")</f>
        <v>573.44124168514406</v>
      </c>
      <c r="P421" s="565">
        <v>4.42</v>
      </c>
      <c r="Q421" s="545" t="s">
        <v>315</v>
      </c>
      <c r="R421" s="544" t="s">
        <v>318</v>
      </c>
      <c r="S421" s="544" t="s">
        <v>1088</v>
      </c>
      <c r="T421" s="564" t="s">
        <v>1091</v>
      </c>
      <c r="U421" s="563" t="s">
        <v>1063</v>
      </c>
      <c r="V421" s="213">
        <f>IF(X421&lt;95,"",X421)</f>
        <v>102</v>
      </c>
      <c r="X421" s="126">
        <f>IFERROR(ROUNDDOWN(N421/P421*100,0),"")</f>
        <v>102</v>
      </c>
    </row>
    <row r="422" spans="1:24" s="124" customFormat="1" ht="24" customHeight="1">
      <c r="A422" s="561"/>
      <c r="B422" s="534"/>
      <c r="C422" s="555"/>
      <c r="D422" s="551" t="s">
        <v>1129</v>
      </c>
      <c r="E422" s="559" t="s">
        <v>313</v>
      </c>
      <c r="F422" s="560">
        <v>10.836</v>
      </c>
      <c r="G422" s="559">
        <v>1750</v>
      </c>
      <c r="H422" s="560">
        <v>287</v>
      </c>
      <c r="I422" s="559" t="s">
        <v>242</v>
      </c>
      <c r="J422" s="560">
        <v>9193</v>
      </c>
      <c r="K422" s="544">
        <v>24147</v>
      </c>
      <c r="L422" s="544">
        <v>14844</v>
      </c>
      <c r="M422" s="544" t="s">
        <v>1089</v>
      </c>
      <c r="N422" s="566">
        <v>4.4000000000000004</v>
      </c>
      <c r="O422" s="547">
        <f>IF(N422&gt;0,1/N422*37.7*68.6,"")</f>
        <v>587.7772727272727</v>
      </c>
      <c r="P422" s="565">
        <v>4.42</v>
      </c>
      <c r="Q422" s="545" t="s">
        <v>315</v>
      </c>
      <c r="R422" s="544" t="s">
        <v>318</v>
      </c>
      <c r="S422" s="544" t="s">
        <v>1088</v>
      </c>
      <c r="T422" s="564" t="s">
        <v>1087</v>
      </c>
      <c r="U422" s="563" t="s">
        <v>1063</v>
      </c>
      <c r="V422" s="213">
        <f>IF(X422&lt;95,"",X422)</f>
        <v>99</v>
      </c>
      <c r="X422" s="126">
        <f>IFERROR(ROUNDDOWN(N422/P422*100,0),"")</f>
        <v>99</v>
      </c>
    </row>
    <row r="423" spans="1:24" s="124" customFormat="1" ht="24" customHeight="1">
      <c r="A423" s="561"/>
      <c r="B423" s="534"/>
      <c r="C423" s="555"/>
      <c r="D423" s="551" t="s">
        <v>1128</v>
      </c>
      <c r="E423" s="559" t="s">
        <v>313</v>
      </c>
      <c r="F423" s="560">
        <v>10.836</v>
      </c>
      <c r="G423" s="559">
        <v>1750</v>
      </c>
      <c r="H423" s="560">
        <v>287</v>
      </c>
      <c r="I423" s="559" t="s">
        <v>242</v>
      </c>
      <c r="J423" s="560">
        <v>9193</v>
      </c>
      <c r="K423" s="544">
        <v>24147</v>
      </c>
      <c r="L423" s="544">
        <v>14844</v>
      </c>
      <c r="M423" s="544" t="s">
        <v>1089</v>
      </c>
      <c r="N423" s="566">
        <v>4.59</v>
      </c>
      <c r="O423" s="547">
        <f>IF(N423&gt;0,1/N423*37.7*68.6,"")</f>
        <v>563.44662309368186</v>
      </c>
      <c r="P423" s="565">
        <v>4.42</v>
      </c>
      <c r="Q423" s="545" t="s">
        <v>1092</v>
      </c>
      <c r="R423" s="544" t="s">
        <v>318</v>
      </c>
      <c r="S423" s="544" t="s">
        <v>1096</v>
      </c>
      <c r="T423" s="564" t="s">
        <v>1091</v>
      </c>
      <c r="U423" s="563" t="s">
        <v>1063</v>
      </c>
      <c r="V423" s="213">
        <f>IF(X423&lt;95,"",X423)</f>
        <v>103</v>
      </c>
      <c r="X423" s="126">
        <f>IFERROR(ROUNDDOWN(N423/P423*100,0),"")</f>
        <v>103</v>
      </c>
    </row>
    <row r="424" spans="1:24" s="124" customFormat="1" ht="24" customHeight="1">
      <c r="A424" s="561"/>
      <c r="B424" s="534"/>
      <c r="C424" s="555"/>
      <c r="D424" s="551" t="s">
        <v>1128</v>
      </c>
      <c r="E424" s="559" t="s">
        <v>313</v>
      </c>
      <c r="F424" s="560">
        <v>10.836</v>
      </c>
      <c r="G424" s="559">
        <v>1750</v>
      </c>
      <c r="H424" s="560">
        <v>287</v>
      </c>
      <c r="I424" s="559" t="s">
        <v>242</v>
      </c>
      <c r="J424" s="560">
        <v>9193</v>
      </c>
      <c r="K424" s="544">
        <v>24147</v>
      </c>
      <c r="L424" s="544">
        <v>14844</v>
      </c>
      <c r="M424" s="544" t="s">
        <v>1089</v>
      </c>
      <c r="N424" s="566">
        <v>4.4800000000000004</v>
      </c>
      <c r="O424" s="547">
        <f>IF(N424&gt;0,1/N424*37.7*68.6,"")</f>
        <v>577.28124999999989</v>
      </c>
      <c r="P424" s="565">
        <v>4.42</v>
      </c>
      <c r="Q424" s="545" t="s">
        <v>1092</v>
      </c>
      <c r="R424" s="544" t="s">
        <v>318</v>
      </c>
      <c r="S424" s="544" t="s">
        <v>1096</v>
      </c>
      <c r="T424" s="564" t="s">
        <v>1087</v>
      </c>
      <c r="U424" s="563" t="s">
        <v>1063</v>
      </c>
      <c r="V424" s="213">
        <f>IF(X424&lt;95,"",X424)</f>
        <v>101</v>
      </c>
      <c r="X424" s="126">
        <f>IFERROR(ROUNDDOWN(N424/P424*100,0),"")</f>
        <v>101</v>
      </c>
    </row>
    <row r="425" spans="1:24" s="124" customFormat="1" ht="24" customHeight="1">
      <c r="A425" s="561"/>
      <c r="B425" s="534"/>
      <c r="C425" s="555"/>
      <c r="D425" s="551" t="s">
        <v>1128</v>
      </c>
      <c r="E425" s="559" t="s">
        <v>313</v>
      </c>
      <c r="F425" s="560">
        <v>10.836</v>
      </c>
      <c r="G425" s="559">
        <v>1750</v>
      </c>
      <c r="H425" s="560">
        <v>287</v>
      </c>
      <c r="I425" s="559" t="s">
        <v>242</v>
      </c>
      <c r="J425" s="560">
        <v>9193</v>
      </c>
      <c r="K425" s="544">
        <v>24147</v>
      </c>
      <c r="L425" s="544">
        <v>14844</v>
      </c>
      <c r="M425" s="544" t="s">
        <v>1089</v>
      </c>
      <c r="N425" s="566">
        <v>4.51</v>
      </c>
      <c r="O425" s="547">
        <f>IF(N425&gt;0,1/N425*37.7*68.6,"")</f>
        <v>573.44124168514406</v>
      </c>
      <c r="P425" s="565">
        <v>4.42</v>
      </c>
      <c r="Q425" s="545" t="s">
        <v>315</v>
      </c>
      <c r="R425" s="544" t="s">
        <v>318</v>
      </c>
      <c r="S425" s="544" t="s">
        <v>1096</v>
      </c>
      <c r="T425" s="564" t="s">
        <v>1091</v>
      </c>
      <c r="U425" s="563" t="s">
        <v>1063</v>
      </c>
      <c r="V425" s="213">
        <f>IF(X425&lt;95,"",X425)</f>
        <v>102</v>
      </c>
      <c r="X425" s="126">
        <f>IFERROR(ROUNDDOWN(N425/P425*100,0),"")</f>
        <v>102</v>
      </c>
    </row>
    <row r="426" spans="1:24" s="124" customFormat="1" ht="24" customHeight="1">
      <c r="A426" s="561"/>
      <c r="B426" s="534"/>
      <c r="C426" s="555"/>
      <c r="D426" s="551" t="s">
        <v>1128</v>
      </c>
      <c r="E426" s="559" t="s">
        <v>313</v>
      </c>
      <c r="F426" s="560">
        <v>10.836</v>
      </c>
      <c r="G426" s="559">
        <v>1750</v>
      </c>
      <c r="H426" s="560">
        <v>287</v>
      </c>
      <c r="I426" s="559" t="s">
        <v>242</v>
      </c>
      <c r="J426" s="560">
        <v>9193</v>
      </c>
      <c r="K426" s="544">
        <v>24147</v>
      </c>
      <c r="L426" s="544">
        <v>14844</v>
      </c>
      <c r="M426" s="544" t="s">
        <v>1089</v>
      </c>
      <c r="N426" s="566">
        <v>4.4000000000000004</v>
      </c>
      <c r="O426" s="547">
        <f>IF(N426&gt;0,1/N426*37.7*68.6,"")</f>
        <v>587.7772727272727</v>
      </c>
      <c r="P426" s="565">
        <v>4.42</v>
      </c>
      <c r="Q426" s="545" t="s">
        <v>315</v>
      </c>
      <c r="R426" s="544" t="s">
        <v>318</v>
      </c>
      <c r="S426" s="544" t="s">
        <v>1096</v>
      </c>
      <c r="T426" s="564" t="s">
        <v>1087</v>
      </c>
      <c r="U426" s="563" t="s">
        <v>1063</v>
      </c>
      <c r="V426" s="213">
        <f>IF(X426&lt;95,"",X426)</f>
        <v>99</v>
      </c>
      <c r="X426" s="126">
        <f>IFERROR(ROUNDDOWN(N426/P426*100,0),"")</f>
        <v>99</v>
      </c>
    </row>
    <row r="427" spans="1:24" s="124" customFormat="1" ht="24" customHeight="1">
      <c r="A427" s="561"/>
      <c r="B427" s="534"/>
      <c r="C427" s="555"/>
      <c r="D427" s="551" t="s">
        <v>1127</v>
      </c>
      <c r="E427" s="559" t="s">
        <v>313</v>
      </c>
      <c r="F427" s="560">
        <v>10.836</v>
      </c>
      <c r="G427" s="559">
        <v>1750</v>
      </c>
      <c r="H427" s="560">
        <v>287</v>
      </c>
      <c r="I427" s="559" t="s">
        <v>242</v>
      </c>
      <c r="J427" s="560">
        <v>9193</v>
      </c>
      <c r="K427" s="544">
        <v>24147</v>
      </c>
      <c r="L427" s="544">
        <v>14844</v>
      </c>
      <c r="M427" s="544" t="s">
        <v>1089</v>
      </c>
      <c r="N427" s="566">
        <v>4.59</v>
      </c>
      <c r="O427" s="547">
        <f>IF(N427&gt;0,1/N427*37.7*68.6,"")</f>
        <v>563.44662309368186</v>
      </c>
      <c r="P427" s="565">
        <v>4.42</v>
      </c>
      <c r="Q427" s="545" t="s">
        <v>1092</v>
      </c>
      <c r="R427" s="544" t="s">
        <v>318</v>
      </c>
      <c r="S427" s="544" t="s">
        <v>1096</v>
      </c>
      <c r="T427" s="564" t="s">
        <v>1091</v>
      </c>
      <c r="U427" s="563" t="s">
        <v>1063</v>
      </c>
      <c r="V427" s="213">
        <f>IF(X427&lt;95,"",X427)</f>
        <v>103</v>
      </c>
      <c r="X427" s="126">
        <f>IFERROR(ROUNDDOWN(N427/P427*100,0),"")</f>
        <v>103</v>
      </c>
    </row>
    <row r="428" spans="1:24" s="124" customFormat="1" ht="24" customHeight="1">
      <c r="A428" s="561"/>
      <c r="B428" s="534"/>
      <c r="C428" s="555"/>
      <c r="D428" s="551" t="s">
        <v>1127</v>
      </c>
      <c r="E428" s="559" t="s">
        <v>313</v>
      </c>
      <c r="F428" s="560">
        <v>10.836</v>
      </c>
      <c r="G428" s="559">
        <v>1750</v>
      </c>
      <c r="H428" s="560">
        <v>287</v>
      </c>
      <c r="I428" s="559" t="s">
        <v>242</v>
      </c>
      <c r="J428" s="560">
        <v>9193</v>
      </c>
      <c r="K428" s="544">
        <v>24147</v>
      </c>
      <c r="L428" s="544">
        <v>14844</v>
      </c>
      <c r="M428" s="544" t="s">
        <v>1089</v>
      </c>
      <c r="N428" s="566">
        <v>4.4800000000000004</v>
      </c>
      <c r="O428" s="547">
        <f>IF(N428&gt;0,1/N428*37.7*68.6,"")</f>
        <v>577.28124999999989</v>
      </c>
      <c r="P428" s="565">
        <v>4.42</v>
      </c>
      <c r="Q428" s="545" t="s">
        <v>1092</v>
      </c>
      <c r="R428" s="544" t="s">
        <v>318</v>
      </c>
      <c r="S428" s="544" t="s">
        <v>1096</v>
      </c>
      <c r="T428" s="564" t="s">
        <v>1087</v>
      </c>
      <c r="U428" s="563" t="s">
        <v>1063</v>
      </c>
      <c r="V428" s="213">
        <f>IF(X428&lt;95,"",X428)</f>
        <v>101</v>
      </c>
      <c r="X428" s="126">
        <f>IFERROR(ROUNDDOWN(N428/P428*100,0),"")</f>
        <v>101</v>
      </c>
    </row>
    <row r="429" spans="1:24" s="124" customFormat="1" ht="24" customHeight="1">
      <c r="A429" s="561"/>
      <c r="B429" s="534"/>
      <c r="C429" s="555"/>
      <c r="D429" s="551" t="s">
        <v>1127</v>
      </c>
      <c r="E429" s="559" t="s">
        <v>313</v>
      </c>
      <c r="F429" s="560">
        <v>10.836</v>
      </c>
      <c r="G429" s="559">
        <v>1750</v>
      </c>
      <c r="H429" s="560">
        <v>287</v>
      </c>
      <c r="I429" s="559" t="s">
        <v>242</v>
      </c>
      <c r="J429" s="560">
        <v>9193</v>
      </c>
      <c r="K429" s="544">
        <v>24147</v>
      </c>
      <c r="L429" s="544">
        <v>14844</v>
      </c>
      <c r="M429" s="544" t="s">
        <v>1089</v>
      </c>
      <c r="N429" s="566">
        <v>4.51</v>
      </c>
      <c r="O429" s="547">
        <f>IF(N429&gt;0,1/N429*37.7*68.6,"")</f>
        <v>573.44124168514406</v>
      </c>
      <c r="P429" s="565">
        <v>4.42</v>
      </c>
      <c r="Q429" s="545" t="s">
        <v>315</v>
      </c>
      <c r="R429" s="544" t="s">
        <v>318</v>
      </c>
      <c r="S429" s="544" t="s">
        <v>1096</v>
      </c>
      <c r="T429" s="564" t="s">
        <v>1091</v>
      </c>
      <c r="U429" s="563" t="s">
        <v>1063</v>
      </c>
      <c r="V429" s="213">
        <f>IF(X429&lt;95,"",X429)</f>
        <v>102</v>
      </c>
      <c r="X429" s="126">
        <f>IFERROR(ROUNDDOWN(N429/P429*100,0),"")</f>
        <v>102</v>
      </c>
    </row>
    <row r="430" spans="1:24" s="124" customFormat="1" ht="24" customHeight="1">
      <c r="A430" s="561"/>
      <c r="B430" s="534"/>
      <c r="C430" s="555"/>
      <c r="D430" s="551" t="s">
        <v>1127</v>
      </c>
      <c r="E430" s="559" t="s">
        <v>313</v>
      </c>
      <c r="F430" s="560">
        <v>10.836</v>
      </c>
      <c r="G430" s="559">
        <v>1750</v>
      </c>
      <c r="H430" s="560">
        <v>287</v>
      </c>
      <c r="I430" s="559" t="s">
        <v>242</v>
      </c>
      <c r="J430" s="560">
        <v>9193</v>
      </c>
      <c r="K430" s="544">
        <v>24147</v>
      </c>
      <c r="L430" s="544">
        <v>14844</v>
      </c>
      <c r="M430" s="544" t="s">
        <v>1089</v>
      </c>
      <c r="N430" s="566">
        <v>4.4000000000000004</v>
      </c>
      <c r="O430" s="547">
        <f>IF(N430&gt;0,1/N430*37.7*68.6,"")</f>
        <v>587.7772727272727</v>
      </c>
      <c r="P430" s="565">
        <v>4.42</v>
      </c>
      <c r="Q430" s="545" t="s">
        <v>315</v>
      </c>
      <c r="R430" s="544" t="s">
        <v>318</v>
      </c>
      <c r="S430" s="544" t="s">
        <v>1096</v>
      </c>
      <c r="T430" s="564" t="s">
        <v>1087</v>
      </c>
      <c r="U430" s="563" t="s">
        <v>1063</v>
      </c>
      <c r="V430" s="213">
        <f>IF(X430&lt;95,"",X430)</f>
        <v>99</v>
      </c>
      <c r="X430" s="126">
        <f>IFERROR(ROUNDDOWN(N430/P430*100,0),"")</f>
        <v>99</v>
      </c>
    </row>
    <row r="431" spans="1:24" s="124" customFormat="1" ht="24" customHeight="1">
      <c r="A431" s="561"/>
      <c r="B431" s="534"/>
      <c r="C431" s="555"/>
      <c r="D431" s="551" t="s">
        <v>1126</v>
      </c>
      <c r="E431" s="559" t="s">
        <v>313</v>
      </c>
      <c r="F431" s="560">
        <v>10.836</v>
      </c>
      <c r="G431" s="559">
        <v>1750</v>
      </c>
      <c r="H431" s="560">
        <v>287</v>
      </c>
      <c r="I431" s="559" t="s">
        <v>242</v>
      </c>
      <c r="J431" s="560">
        <v>9193</v>
      </c>
      <c r="K431" s="544">
        <v>24147</v>
      </c>
      <c r="L431" s="544">
        <v>14844</v>
      </c>
      <c r="M431" s="544" t="s">
        <v>1089</v>
      </c>
      <c r="N431" s="566">
        <v>4.59</v>
      </c>
      <c r="O431" s="547">
        <f>IF(N431&gt;0,1/N431*37.7*68.6,"")</f>
        <v>563.44662309368186</v>
      </c>
      <c r="P431" s="565">
        <v>4.42</v>
      </c>
      <c r="Q431" s="545" t="s">
        <v>1092</v>
      </c>
      <c r="R431" s="544" t="s">
        <v>318</v>
      </c>
      <c r="S431" s="544" t="s">
        <v>1096</v>
      </c>
      <c r="T431" s="564" t="s">
        <v>1091</v>
      </c>
      <c r="U431" s="563" t="s">
        <v>1063</v>
      </c>
      <c r="V431" s="213">
        <f>IF(X431&lt;95,"",X431)</f>
        <v>103</v>
      </c>
      <c r="X431" s="126">
        <f>IFERROR(ROUNDDOWN(N431/P431*100,0),"")</f>
        <v>103</v>
      </c>
    </row>
    <row r="432" spans="1:24" s="124" customFormat="1" ht="24" customHeight="1">
      <c r="A432" s="561"/>
      <c r="B432" s="534"/>
      <c r="C432" s="555"/>
      <c r="D432" s="551" t="s">
        <v>1126</v>
      </c>
      <c r="E432" s="559" t="s">
        <v>313</v>
      </c>
      <c r="F432" s="560">
        <v>10.836</v>
      </c>
      <c r="G432" s="559">
        <v>1750</v>
      </c>
      <c r="H432" s="560">
        <v>287</v>
      </c>
      <c r="I432" s="559" t="s">
        <v>242</v>
      </c>
      <c r="J432" s="560">
        <v>9193</v>
      </c>
      <c r="K432" s="544">
        <v>24147</v>
      </c>
      <c r="L432" s="544">
        <v>14844</v>
      </c>
      <c r="M432" s="544" t="s">
        <v>1089</v>
      </c>
      <c r="N432" s="566">
        <v>4.4800000000000004</v>
      </c>
      <c r="O432" s="547">
        <f>IF(N432&gt;0,1/N432*37.7*68.6,"")</f>
        <v>577.28124999999989</v>
      </c>
      <c r="P432" s="565">
        <v>4.42</v>
      </c>
      <c r="Q432" s="545" t="s">
        <v>1092</v>
      </c>
      <c r="R432" s="544" t="s">
        <v>318</v>
      </c>
      <c r="S432" s="544" t="s">
        <v>1096</v>
      </c>
      <c r="T432" s="564" t="s">
        <v>1087</v>
      </c>
      <c r="U432" s="563" t="s">
        <v>1063</v>
      </c>
      <c r="V432" s="213">
        <f>IF(X432&lt;95,"",X432)</f>
        <v>101</v>
      </c>
      <c r="X432" s="126">
        <f>IFERROR(ROUNDDOWN(N432/P432*100,0),"")</f>
        <v>101</v>
      </c>
    </row>
    <row r="433" spans="1:24" s="124" customFormat="1" ht="24" customHeight="1">
      <c r="A433" s="561"/>
      <c r="B433" s="534"/>
      <c r="C433" s="555"/>
      <c r="D433" s="551" t="s">
        <v>1126</v>
      </c>
      <c r="E433" s="559" t="s">
        <v>313</v>
      </c>
      <c r="F433" s="560">
        <v>10.836</v>
      </c>
      <c r="G433" s="559">
        <v>1750</v>
      </c>
      <c r="H433" s="560">
        <v>287</v>
      </c>
      <c r="I433" s="559" t="s">
        <v>242</v>
      </c>
      <c r="J433" s="560">
        <v>9193</v>
      </c>
      <c r="K433" s="544">
        <v>24147</v>
      </c>
      <c r="L433" s="544">
        <v>14844</v>
      </c>
      <c r="M433" s="544" t="s">
        <v>1089</v>
      </c>
      <c r="N433" s="566">
        <v>4.51</v>
      </c>
      <c r="O433" s="547">
        <f>IF(N433&gt;0,1/N433*37.7*68.6,"")</f>
        <v>573.44124168514406</v>
      </c>
      <c r="P433" s="565">
        <v>4.42</v>
      </c>
      <c r="Q433" s="545" t="s">
        <v>315</v>
      </c>
      <c r="R433" s="544" t="s">
        <v>318</v>
      </c>
      <c r="S433" s="544" t="s">
        <v>1096</v>
      </c>
      <c r="T433" s="564" t="s">
        <v>1091</v>
      </c>
      <c r="U433" s="563" t="s">
        <v>1063</v>
      </c>
      <c r="V433" s="213">
        <f>IF(X433&lt;95,"",X433)</f>
        <v>102</v>
      </c>
      <c r="X433" s="126">
        <f>IFERROR(ROUNDDOWN(N433/P433*100,0),"")</f>
        <v>102</v>
      </c>
    </row>
    <row r="434" spans="1:24" s="124" customFormat="1" ht="24" customHeight="1">
      <c r="A434" s="561"/>
      <c r="B434" s="534"/>
      <c r="C434" s="555"/>
      <c r="D434" s="551" t="s">
        <v>1126</v>
      </c>
      <c r="E434" s="559" t="s">
        <v>313</v>
      </c>
      <c r="F434" s="560">
        <v>10.836</v>
      </c>
      <c r="G434" s="559">
        <v>1750</v>
      </c>
      <c r="H434" s="560">
        <v>287</v>
      </c>
      <c r="I434" s="559" t="s">
        <v>242</v>
      </c>
      <c r="J434" s="560">
        <v>9193</v>
      </c>
      <c r="K434" s="544">
        <v>24147</v>
      </c>
      <c r="L434" s="544">
        <v>14844</v>
      </c>
      <c r="M434" s="544" t="s">
        <v>1089</v>
      </c>
      <c r="N434" s="566">
        <v>4.4000000000000004</v>
      </c>
      <c r="O434" s="547">
        <f>IF(N434&gt;0,1/N434*37.7*68.6,"")</f>
        <v>587.7772727272727</v>
      </c>
      <c r="P434" s="565">
        <v>4.42</v>
      </c>
      <c r="Q434" s="545" t="s">
        <v>315</v>
      </c>
      <c r="R434" s="544" t="s">
        <v>318</v>
      </c>
      <c r="S434" s="544" t="s">
        <v>1096</v>
      </c>
      <c r="T434" s="564" t="s">
        <v>1087</v>
      </c>
      <c r="U434" s="563" t="s">
        <v>1063</v>
      </c>
      <c r="V434" s="213">
        <f>IF(X434&lt;95,"",X434)</f>
        <v>99</v>
      </c>
      <c r="X434" s="126">
        <f>IFERROR(ROUNDDOWN(N434/P434*100,0),"")</f>
        <v>99</v>
      </c>
    </row>
    <row r="435" spans="1:24" s="124" customFormat="1" ht="24" customHeight="1">
      <c r="A435" s="561"/>
      <c r="B435" s="534"/>
      <c r="C435" s="555"/>
      <c r="D435" s="551" t="s">
        <v>1125</v>
      </c>
      <c r="E435" s="559" t="s">
        <v>313</v>
      </c>
      <c r="F435" s="560">
        <v>10.836</v>
      </c>
      <c r="G435" s="559">
        <v>1750</v>
      </c>
      <c r="H435" s="560">
        <v>287</v>
      </c>
      <c r="I435" s="559" t="s">
        <v>242</v>
      </c>
      <c r="J435" s="560">
        <v>9193</v>
      </c>
      <c r="K435" s="544">
        <v>24147</v>
      </c>
      <c r="L435" s="544">
        <v>14844</v>
      </c>
      <c r="M435" s="544" t="s">
        <v>1089</v>
      </c>
      <c r="N435" s="566">
        <v>4.59</v>
      </c>
      <c r="O435" s="547">
        <f>IF(N435&gt;0,1/N435*37.7*68.6,"")</f>
        <v>563.44662309368186</v>
      </c>
      <c r="P435" s="565">
        <v>4.42</v>
      </c>
      <c r="Q435" s="545" t="s">
        <v>1092</v>
      </c>
      <c r="R435" s="544" t="s">
        <v>318</v>
      </c>
      <c r="S435" s="544" t="s">
        <v>1096</v>
      </c>
      <c r="T435" s="564" t="s">
        <v>1091</v>
      </c>
      <c r="U435" s="563" t="s">
        <v>1063</v>
      </c>
      <c r="V435" s="213">
        <f>IF(X435&lt;95,"",X435)</f>
        <v>103</v>
      </c>
      <c r="X435" s="126">
        <f>IFERROR(ROUNDDOWN(N435/P435*100,0),"")</f>
        <v>103</v>
      </c>
    </row>
    <row r="436" spans="1:24" s="124" customFormat="1" ht="24" customHeight="1">
      <c r="A436" s="561"/>
      <c r="B436" s="534"/>
      <c r="C436" s="555"/>
      <c r="D436" s="551" t="s">
        <v>1125</v>
      </c>
      <c r="E436" s="559" t="s">
        <v>313</v>
      </c>
      <c r="F436" s="560">
        <v>10.836</v>
      </c>
      <c r="G436" s="559">
        <v>1750</v>
      </c>
      <c r="H436" s="560">
        <v>287</v>
      </c>
      <c r="I436" s="559" t="s">
        <v>242</v>
      </c>
      <c r="J436" s="560">
        <v>9193</v>
      </c>
      <c r="K436" s="544">
        <v>24147</v>
      </c>
      <c r="L436" s="544">
        <v>14844</v>
      </c>
      <c r="M436" s="544" t="s">
        <v>1089</v>
      </c>
      <c r="N436" s="566">
        <v>4.4800000000000004</v>
      </c>
      <c r="O436" s="547">
        <f>IF(N436&gt;0,1/N436*37.7*68.6,"")</f>
        <v>577.28124999999989</v>
      </c>
      <c r="P436" s="565">
        <v>4.42</v>
      </c>
      <c r="Q436" s="545" t="s">
        <v>1092</v>
      </c>
      <c r="R436" s="544" t="s">
        <v>318</v>
      </c>
      <c r="S436" s="544" t="s">
        <v>1096</v>
      </c>
      <c r="T436" s="564" t="s">
        <v>1087</v>
      </c>
      <c r="U436" s="563" t="s">
        <v>1063</v>
      </c>
      <c r="V436" s="213">
        <f>IF(X436&lt;95,"",X436)</f>
        <v>101</v>
      </c>
      <c r="X436" s="126">
        <f>IFERROR(ROUNDDOWN(N436/P436*100,0),"")</f>
        <v>101</v>
      </c>
    </row>
    <row r="437" spans="1:24" s="124" customFormat="1" ht="24" customHeight="1">
      <c r="A437" s="561"/>
      <c r="B437" s="534"/>
      <c r="C437" s="555"/>
      <c r="D437" s="551" t="s">
        <v>1125</v>
      </c>
      <c r="E437" s="559" t="s">
        <v>313</v>
      </c>
      <c r="F437" s="560">
        <v>10.836</v>
      </c>
      <c r="G437" s="559">
        <v>1750</v>
      </c>
      <c r="H437" s="560">
        <v>287</v>
      </c>
      <c r="I437" s="559" t="s">
        <v>242</v>
      </c>
      <c r="J437" s="560">
        <v>9193</v>
      </c>
      <c r="K437" s="544">
        <v>24147</v>
      </c>
      <c r="L437" s="544">
        <v>14844</v>
      </c>
      <c r="M437" s="544" t="s">
        <v>1089</v>
      </c>
      <c r="N437" s="566">
        <v>4.51</v>
      </c>
      <c r="O437" s="547">
        <f>IF(N437&gt;0,1/N437*37.7*68.6,"")</f>
        <v>573.44124168514406</v>
      </c>
      <c r="P437" s="565">
        <v>4.42</v>
      </c>
      <c r="Q437" s="545" t="s">
        <v>315</v>
      </c>
      <c r="R437" s="544" t="s">
        <v>318</v>
      </c>
      <c r="S437" s="544" t="s">
        <v>1096</v>
      </c>
      <c r="T437" s="564" t="s">
        <v>1091</v>
      </c>
      <c r="U437" s="563" t="s">
        <v>1063</v>
      </c>
      <c r="V437" s="213">
        <f>IF(X437&lt;95,"",X437)</f>
        <v>102</v>
      </c>
      <c r="X437" s="126">
        <f>IFERROR(ROUNDDOWN(N437/P437*100,0),"")</f>
        <v>102</v>
      </c>
    </row>
    <row r="438" spans="1:24" s="124" customFormat="1" ht="24" customHeight="1">
      <c r="A438" s="561"/>
      <c r="B438" s="534"/>
      <c r="C438" s="555"/>
      <c r="D438" s="551" t="s">
        <v>1125</v>
      </c>
      <c r="E438" s="559" t="s">
        <v>313</v>
      </c>
      <c r="F438" s="560">
        <v>10.836</v>
      </c>
      <c r="G438" s="559">
        <v>1750</v>
      </c>
      <c r="H438" s="560">
        <v>287</v>
      </c>
      <c r="I438" s="559" t="s">
        <v>242</v>
      </c>
      <c r="J438" s="560">
        <v>9193</v>
      </c>
      <c r="K438" s="544">
        <v>24147</v>
      </c>
      <c r="L438" s="544">
        <v>14844</v>
      </c>
      <c r="M438" s="544" t="s">
        <v>1089</v>
      </c>
      <c r="N438" s="566">
        <v>4.4000000000000004</v>
      </c>
      <c r="O438" s="547">
        <f>IF(N438&gt;0,1/N438*37.7*68.6,"")</f>
        <v>587.7772727272727</v>
      </c>
      <c r="P438" s="565">
        <v>4.42</v>
      </c>
      <c r="Q438" s="545" t="s">
        <v>315</v>
      </c>
      <c r="R438" s="544" t="s">
        <v>318</v>
      </c>
      <c r="S438" s="544" t="s">
        <v>1096</v>
      </c>
      <c r="T438" s="564" t="s">
        <v>1087</v>
      </c>
      <c r="U438" s="563" t="s">
        <v>1063</v>
      </c>
      <c r="V438" s="213">
        <f>IF(X438&lt;95,"",X438)</f>
        <v>99</v>
      </c>
      <c r="X438" s="126">
        <f>IFERROR(ROUNDDOWN(N438/P438*100,0),"")</f>
        <v>99</v>
      </c>
    </row>
    <row r="439" spans="1:24" s="124" customFormat="1" ht="24" customHeight="1">
      <c r="A439" s="561"/>
      <c r="B439" s="534"/>
      <c r="C439" s="555"/>
      <c r="D439" s="551" t="s">
        <v>1124</v>
      </c>
      <c r="E439" s="559" t="s">
        <v>313</v>
      </c>
      <c r="F439" s="560">
        <v>10.836</v>
      </c>
      <c r="G439" s="559">
        <v>1750</v>
      </c>
      <c r="H439" s="560">
        <v>287</v>
      </c>
      <c r="I439" s="559" t="s">
        <v>242</v>
      </c>
      <c r="J439" s="560">
        <v>9193</v>
      </c>
      <c r="K439" s="544">
        <v>24147</v>
      </c>
      <c r="L439" s="544">
        <v>14844</v>
      </c>
      <c r="M439" s="544" t="s">
        <v>1089</v>
      </c>
      <c r="N439" s="566">
        <v>4.59</v>
      </c>
      <c r="O439" s="547">
        <f>IF(N439&gt;0,1/N439*37.7*68.6,"")</f>
        <v>563.44662309368186</v>
      </c>
      <c r="P439" s="565">
        <v>4.42</v>
      </c>
      <c r="Q439" s="545" t="s">
        <v>1092</v>
      </c>
      <c r="R439" s="544" t="s">
        <v>318</v>
      </c>
      <c r="S439" s="544" t="s">
        <v>1096</v>
      </c>
      <c r="T439" s="564" t="s">
        <v>1091</v>
      </c>
      <c r="U439" s="563" t="s">
        <v>1063</v>
      </c>
      <c r="V439" s="213">
        <f>IF(X439&lt;95,"",X439)</f>
        <v>103</v>
      </c>
      <c r="X439" s="126">
        <f>IFERROR(ROUNDDOWN(N439/P439*100,0),"")</f>
        <v>103</v>
      </c>
    </row>
    <row r="440" spans="1:24" s="124" customFormat="1" ht="24" customHeight="1">
      <c r="A440" s="561"/>
      <c r="B440" s="534"/>
      <c r="C440" s="555"/>
      <c r="D440" s="551" t="s">
        <v>1124</v>
      </c>
      <c r="E440" s="559" t="s">
        <v>313</v>
      </c>
      <c r="F440" s="560">
        <v>10.836</v>
      </c>
      <c r="G440" s="559">
        <v>1750</v>
      </c>
      <c r="H440" s="560">
        <v>287</v>
      </c>
      <c r="I440" s="559" t="s">
        <v>242</v>
      </c>
      <c r="J440" s="560">
        <v>9193</v>
      </c>
      <c r="K440" s="544">
        <v>24147</v>
      </c>
      <c r="L440" s="544">
        <v>14844</v>
      </c>
      <c r="M440" s="544" t="s">
        <v>1089</v>
      </c>
      <c r="N440" s="566">
        <v>4.4800000000000004</v>
      </c>
      <c r="O440" s="547">
        <f>IF(N440&gt;0,1/N440*37.7*68.6,"")</f>
        <v>577.28124999999989</v>
      </c>
      <c r="P440" s="565">
        <v>4.42</v>
      </c>
      <c r="Q440" s="545" t="s">
        <v>1092</v>
      </c>
      <c r="R440" s="544" t="s">
        <v>318</v>
      </c>
      <c r="S440" s="544" t="s">
        <v>1096</v>
      </c>
      <c r="T440" s="564" t="s">
        <v>1087</v>
      </c>
      <c r="U440" s="563" t="s">
        <v>1063</v>
      </c>
      <c r="V440" s="213">
        <f>IF(X440&lt;95,"",X440)</f>
        <v>101</v>
      </c>
      <c r="X440" s="126">
        <f>IFERROR(ROUNDDOWN(N440/P440*100,0),"")</f>
        <v>101</v>
      </c>
    </row>
    <row r="441" spans="1:24" s="124" customFormat="1" ht="24" customHeight="1">
      <c r="A441" s="561"/>
      <c r="B441" s="534"/>
      <c r="C441" s="555"/>
      <c r="D441" s="551" t="s">
        <v>1109</v>
      </c>
      <c r="E441" s="559" t="s">
        <v>313</v>
      </c>
      <c r="F441" s="560">
        <v>10.836</v>
      </c>
      <c r="G441" s="559">
        <v>1750</v>
      </c>
      <c r="H441" s="560">
        <v>287</v>
      </c>
      <c r="I441" s="559" t="s">
        <v>242</v>
      </c>
      <c r="J441" s="560">
        <v>9193</v>
      </c>
      <c r="K441" s="544">
        <v>24147</v>
      </c>
      <c r="L441" s="544">
        <v>14844</v>
      </c>
      <c r="M441" s="544" t="s">
        <v>1089</v>
      </c>
      <c r="N441" s="566">
        <v>4.51</v>
      </c>
      <c r="O441" s="547">
        <f>IF(N441&gt;0,1/N441*37.7*68.6,"")</f>
        <v>573.44124168514406</v>
      </c>
      <c r="P441" s="565">
        <v>4.42</v>
      </c>
      <c r="Q441" s="545" t="s">
        <v>315</v>
      </c>
      <c r="R441" s="544" t="s">
        <v>318</v>
      </c>
      <c r="S441" s="544" t="s">
        <v>1096</v>
      </c>
      <c r="T441" s="564" t="s">
        <v>1091</v>
      </c>
      <c r="U441" s="563" t="s">
        <v>1063</v>
      </c>
      <c r="V441" s="213">
        <f>IF(X441&lt;95,"",X441)</f>
        <v>102</v>
      </c>
      <c r="X441" s="126">
        <f>IFERROR(ROUNDDOWN(N441/P441*100,0),"")</f>
        <v>102</v>
      </c>
    </row>
    <row r="442" spans="1:24" s="124" customFormat="1" ht="24" customHeight="1">
      <c r="A442" s="561"/>
      <c r="B442" s="534"/>
      <c r="C442" s="555"/>
      <c r="D442" s="551" t="s">
        <v>1109</v>
      </c>
      <c r="E442" s="559" t="s">
        <v>313</v>
      </c>
      <c r="F442" s="560">
        <v>10.836</v>
      </c>
      <c r="G442" s="559">
        <v>1750</v>
      </c>
      <c r="H442" s="560">
        <v>287</v>
      </c>
      <c r="I442" s="559" t="s">
        <v>242</v>
      </c>
      <c r="J442" s="560">
        <v>9193</v>
      </c>
      <c r="K442" s="544">
        <v>24147</v>
      </c>
      <c r="L442" s="544">
        <v>14844</v>
      </c>
      <c r="M442" s="544" t="s">
        <v>1089</v>
      </c>
      <c r="N442" s="566">
        <v>4.4000000000000004</v>
      </c>
      <c r="O442" s="547">
        <f>IF(N442&gt;0,1/N442*37.7*68.6,"")</f>
        <v>587.7772727272727</v>
      </c>
      <c r="P442" s="565">
        <v>4.42</v>
      </c>
      <c r="Q442" s="545" t="s">
        <v>315</v>
      </c>
      <c r="R442" s="544" t="s">
        <v>318</v>
      </c>
      <c r="S442" s="544" t="s">
        <v>1096</v>
      </c>
      <c r="T442" s="564" t="s">
        <v>1087</v>
      </c>
      <c r="U442" s="563" t="s">
        <v>1063</v>
      </c>
      <c r="V442" s="213">
        <f>IF(X442&lt;95,"",X442)</f>
        <v>99</v>
      </c>
      <c r="X442" s="126">
        <f>IFERROR(ROUNDDOWN(N442/P442*100,0),"")</f>
        <v>99</v>
      </c>
    </row>
    <row r="443" spans="1:24" s="124" customFormat="1" ht="24" customHeight="1">
      <c r="A443" s="561"/>
      <c r="B443" s="534"/>
      <c r="C443" s="555"/>
      <c r="D443" s="551" t="s">
        <v>1108</v>
      </c>
      <c r="E443" s="559" t="s">
        <v>313</v>
      </c>
      <c r="F443" s="560">
        <v>10.836</v>
      </c>
      <c r="G443" s="559">
        <v>1750</v>
      </c>
      <c r="H443" s="560">
        <v>287</v>
      </c>
      <c r="I443" s="559" t="s">
        <v>242</v>
      </c>
      <c r="J443" s="560">
        <v>9193</v>
      </c>
      <c r="K443" s="544">
        <v>24147</v>
      </c>
      <c r="L443" s="544">
        <v>14844</v>
      </c>
      <c r="M443" s="544" t="s">
        <v>1089</v>
      </c>
      <c r="N443" s="566">
        <v>4.59</v>
      </c>
      <c r="O443" s="547">
        <f>IF(N443&gt;0,1/N443*37.7*68.6,"")</f>
        <v>563.44662309368186</v>
      </c>
      <c r="P443" s="565">
        <v>4.42</v>
      </c>
      <c r="Q443" s="545" t="s">
        <v>1092</v>
      </c>
      <c r="R443" s="544" t="s">
        <v>318</v>
      </c>
      <c r="S443" s="544" t="s">
        <v>1096</v>
      </c>
      <c r="T443" s="564" t="s">
        <v>1091</v>
      </c>
      <c r="U443" s="563" t="s">
        <v>1063</v>
      </c>
      <c r="V443" s="213">
        <f>IF(X443&lt;95,"",X443)</f>
        <v>103</v>
      </c>
      <c r="X443" s="126">
        <f>IFERROR(ROUNDDOWN(N443/P443*100,0),"")</f>
        <v>103</v>
      </c>
    </row>
    <row r="444" spans="1:24" s="124" customFormat="1" ht="24" customHeight="1">
      <c r="A444" s="561"/>
      <c r="B444" s="534"/>
      <c r="C444" s="555"/>
      <c r="D444" s="551" t="s">
        <v>1108</v>
      </c>
      <c r="E444" s="559" t="s">
        <v>313</v>
      </c>
      <c r="F444" s="560">
        <v>10.836</v>
      </c>
      <c r="G444" s="559">
        <v>1750</v>
      </c>
      <c r="H444" s="560">
        <v>287</v>
      </c>
      <c r="I444" s="559" t="s">
        <v>242</v>
      </c>
      <c r="J444" s="560">
        <v>9193</v>
      </c>
      <c r="K444" s="544">
        <v>24147</v>
      </c>
      <c r="L444" s="544">
        <v>14844</v>
      </c>
      <c r="M444" s="544" t="s">
        <v>1089</v>
      </c>
      <c r="N444" s="566">
        <v>4.4800000000000004</v>
      </c>
      <c r="O444" s="547">
        <f>IF(N444&gt;0,1/N444*37.7*68.6,"")</f>
        <v>577.28124999999989</v>
      </c>
      <c r="P444" s="565">
        <v>4.42</v>
      </c>
      <c r="Q444" s="545" t="s">
        <v>1092</v>
      </c>
      <c r="R444" s="544" t="s">
        <v>318</v>
      </c>
      <c r="S444" s="544" t="s">
        <v>1096</v>
      </c>
      <c r="T444" s="564" t="s">
        <v>1087</v>
      </c>
      <c r="U444" s="563" t="s">
        <v>1063</v>
      </c>
      <c r="V444" s="213">
        <f>IF(X444&lt;95,"",X444)</f>
        <v>101</v>
      </c>
      <c r="X444" s="126">
        <f>IFERROR(ROUNDDOWN(N444/P444*100,0),"")</f>
        <v>101</v>
      </c>
    </row>
    <row r="445" spans="1:24" s="124" customFormat="1" ht="24" customHeight="1">
      <c r="A445" s="561"/>
      <c r="B445" s="534"/>
      <c r="C445" s="555"/>
      <c r="D445" s="551" t="s">
        <v>1108</v>
      </c>
      <c r="E445" s="559" t="s">
        <v>313</v>
      </c>
      <c r="F445" s="560">
        <v>10.836</v>
      </c>
      <c r="G445" s="559">
        <v>1750</v>
      </c>
      <c r="H445" s="560">
        <v>287</v>
      </c>
      <c r="I445" s="559" t="s">
        <v>242</v>
      </c>
      <c r="J445" s="560">
        <v>9193</v>
      </c>
      <c r="K445" s="544">
        <v>24147</v>
      </c>
      <c r="L445" s="544">
        <v>14844</v>
      </c>
      <c r="M445" s="544" t="s">
        <v>1089</v>
      </c>
      <c r="N445" s="566">
        <v>4.51</v>
      </c>
      <c r="O445" s="547">
        <f>IF(N445&gt;0,1/N445*37.7*68.6,"")</f>
        <v>573.44124168514406</v>
      </c>
      <c r="P445" s="565">
        <v>4.42</v>
      </c>
      <c r="Q445" s="545" t="s">
        <v>315</v>
      </c>
      <c r="R445" s="544" t="s">
        <v>318</v>
      </c>
      <c r="S445" s="544" t="s">
        <v>1096</v>
      </c>
      <c r="T445" s="564" t="s">
        <v>1091</v>
      </c>
      <c r="U445" s="563" t="s">
        <v>1063</v>
      </c>
      <c r="V445" s="213">
        <f>IF(X445&lt;95,"",X445)</f>
        <v>102</v>
      </c>
      <c r="X445" s="126">
        <f>IFERROR(ROUNDDOWN(N445/P445*100,0),"")</f>
        <v>102</v>
      </c>
    </row>
    <row r="446" spans="1:24" s="124" customFormat="1" ht="24" customHeight="1">
      <c r="A446" s="561"/>
      <c r="B446" s="534"/>
      <c r="C446" s="555"/>
      <c r="D446" s="551" t="s">
        <v>1108</v>
      </c>
      <c r="E446" s="559" t="s">
        <v>313</v>
      </c>
      <c r="F446" s="560">
        <v>10.836</v>
      </c>
      <c r="G446" s="559">
        <v>1750</v>
      </c>
      <c r="H446" s="560">
        <v>287</v>
      </c>
      <c r="I446" s="559" t="s">
        <v>242</v>
      </c>
      <c r="J446" s="560">
        <v>9193</v>
      </c>
      <c r="K446" s="544">
        <v>24147</v>
      </c>
      <c r="L446" s="544">
        <v>14844</v>
      </c>
      <c r="M446" s="544" t="s">
        <v>1089</v>
      </c>
      <c r="N446" s="566">
        <v>4.4000000000000004</v>
      </c>
      <c r="O446" s="547">
        <f>IF(N446&gt;0,1/N446*37.7*68.6,"")</f>
        <v>587.7772727272727</v>
      </c>
      <c r="P446" s="565">
        <v>4.42</v>
      </c>
      <c r="Q446" s="545" t="s">
        <v>315</v>
      </c>
      <c r="R446" s="544" t="s">
        <v>318</v>
      </c>
      <c r="S446" s="544" t="s">
        <v>1096</v>
      </c>
      <c r="T446" s="564" t="s">
        <v>1087</v>
      </c>
      <c r="U446" s="563" t="s">
        <v>1063</v>
      </c>
      <c r="V446" s="213">
        <f>IF(X446&lt;95,"",X446)</f>
        <v>99</v>
      </c>
      <c r="X446" s="126">
        <f>IFERROR(ROUNDDOWN(N446/P446*100,0),"")</f>
        <v>99</v>
      </c>
    </row>
    <row r="447" spans="1:24" s="124" customFormat="1" ht="24" customHeight="1">
      <c r="A447" s="561"/>
      <c r="B447" s="534"/>
      <c r="C447" s="555"/>
      <c r="D447" s="551" t="s">
        <v>1107</v>
      </c>
      <c r="E447" s="559" t="s">
        <v>313</v>
      </c>
      <c r="F447" s="560">
        <v>10.836</v>
      </c>
      <c r="G447" s="559">
        <v>1750</v>
      </c>
      <c r="H447" s="560">
        <v>287</v>
      </c>
      <c r="I447" s="559" t="s">
        <v>242</v>
      </c>
      <c r="J447" s="560">
        <v>9193</v>
      </c>
      <c r="K447" s="544">
        <v>24147</v>
      </c>
      <c r="L447" s="544">
        <v>14844</v>
      </c>
      <c r="M447" s="544" t="s">
        <v>1089</v>
      </c>
      <c r="N447" s="566">
        <v>4.59</v>
      </c>
      <c r="O447" s="547">
        <f>IF(N447&gt;0,1/N447*37.7*68.6,"")</f>
        <v>563.44662309368186</v>
      </c>
      <c r="P447" s="565">
        <v>4.42</v>
      </c>
      <c r="Q447" s="545" t="s">
        <v>1092</v>
      </c>
      <c r="R447" s="544" t="s">
        <v>318</v>
      </c>
      <c r="S447" s="544" t="s">
        <v>1096</v>
      </c>
      <c r="T447" s="564" t="s">
        <v>1091</v>
      </c>
      <c r="U447" s="563" t="s">
        <v>1063</v>
      </c>
      <c r="V447" s="213">
        <f>IF(X447&lt;95,"",X447)</f>
        <v>103</v>
      </c>
      <c r="X447" s="126">
        <f>IFERROR(ROUNDDOWN(N447/P447*100,0),"")</f>
        <v>103</v>
      </c>
    </row>
    <row r="448" spans="1:24" s="124" customFormat="1" ht="24" customHeight="1">
      <c r="A448" s="561"/>
      <c r="B448" s="534"/>
      <c r="C448" s="555"/>
      <c r="D448" s="551" t="s">
        <v>1107</v>
      </c>
      <c r="E448" s="559" t="s">
        <v>313</v>
      </c>
      <c r="F448" s="560">
        <v>10.836</v>
      </c>
      <c r="G448" s="559">
        <v>1750</v>
      </c>
      <c r="H448" s="560">
        <v>287</v>
      </c>
      <c r="I448" s="559" t="s">
        <v>242</v>
      </c>
      <c r="J448" s="560">
        <v>9193</v>
      </c>
      <c r="K448" s="544">
        <v>24147</v>
      </c>
      <c r="L448" s="544">
        <v>14844</v>
      </c>
      <c r="M448" s="544" t="s">
        <v>1089</v>
      </c>
      <c r="N448" s="566">
        <v>4.4800000000000004</v>
      </c>
      <c r="O448" s="547">
        <f>IF(N448&gt;0,1/N448*37.7*68.6,"")</f>
        <v>577.28124999999989</v>
      </c>
      <c r="P448" s="565">
        <v>4.42</v>
      </c>
      <c r="Q448" s="545" t="s">
        <v>1092</v>
      </c>
      <c r="R448" s="544" t="s">
        <v>318</v>
      </c>
      <c r="S448" s="544" t="s">
        <v>1096</v>
      </c>
      <c r="T448" s="564" t="s">
        <v>1087</v>
      </c>
      <c r="U448" s="563" t="s">
        <v>1063</v>
      </c>
      <c r="V448" s="213">
        <f>IF(X448&lt;95,"",X448)</f>
        <v>101</v>
      </c>
      <c r="X448" s="126">
        <f>IFERROR(ROUNDDOWN(N448/P448*100,0),"")</f>
        <v>101</v>
      </c>
    </row>
    <row r="449" spans="1:24" s="124" customFormat="1" ht="24" customHeight="1">
      <c r="A449" s="561"/>
      <c r="B449" s="534"/>
      <c r="C449" s="555"/>
      <c r="D449" s="551" t="s">
        <v>1107</v>
      </c>
      <c r="E449" s="559" t="s">
        <v>313</v>
      </c>
      <c r="F449" s="560">
        <v>10.836</v>
      </c>
      <c r="G449" s="559">
        <v>1750</v>
      </c>
      <c r="H449" s="560">
        <v>287</v>
      </c>
      <c r="I449" s="559" t="s">
        <v>242</v>
      </c>
      <c r="J449" s="560">
        <v>9193</v>
      </c>
      <c r="K449" s="544">
        <v>24147</v>
      </c>
      <c r="L449" s="544">
        <v>14844</v>
      </c>
      <c r="M449" s="544" t="s">
        <v>1089</v>
      </c>
      <c r="N449" s="566">
        <v>4.51</v>
      </c>
      <c r="O449" s="547">
        <f>IF(N449&gt;0,1/N449*37.7*68.6,"")</f>
        <v>573.44124168514406</v>
      </c>
      <c r="P449" s="565">
        <v>4.42</v>
      </c>
      <c r="Q449" s="545" t="s">
        <v>315</v>
      </c>
      <c r="R449" s="544" t="s">
        <v>318</v>
      </c>
      <c r="S449" s="544" t="s">
        <v>1096</v>
      </c>
      <c r="T449" s="564" t="s">
        <v>1091</v>
      </c>
      <c r="U449" s="563" t="s">
        <v>1063</v>
      </c>
      <c r="V449" s="213">
        <f>IF(X449&lt;95,"",X449)</f>
        <v>102</v>
      </c>
      <c r="X449" s="126">
        <f>IFERROR(ROUNDDOWN(N449/P449*100,0),"")</f>
        <v>102</v>
      </c>
    </row>
    <row r="450" spans="1:24" s="124" customFormat="1" ht="24" customHeight="1">
      <c r="A450" s="561"/>
      <c r="B450" s="534"/>
      <c r="C450" s="555"/>
      <c r="D450" s="551" t="s">
        <v>1107</v>
      </c>
      <c r="E450" s="559" t="s">
        <v>313</v>
      </c>
      <c r="F450" s="560">
        <v>10.836</v>
      </c>
      <c r="G450" s="559">
        <v>1750</v>
      </c>
      <c r="H450" s="560">
        <v>287</v>
      </c>
      <c r="I450" s="559" t="s">
        <v>242</v>
      </c>
      <c r="J450" s="560">
        <v>9193</v>
      </c>
      <c r="K450" s="544">
        <v>24147</v>
      </c>
      <c r="L450" s="544">
        <v>14844</v>
      </c>
      <c r="M450" s="544" t="s">
        <v>1089</v>
      </c>
      <c r="N450" s="566">
        <v>4.4000000000000004</v>
      </c>
      <c r="O450" s="547">
        <f>IF(N450&gt;0,1/N450*37.7*68.6,"")</f>
        <v>587.7772727272727</v>
      </c>
      <c r="P450" s="565">
        <v>4.42</v>
      </c>
      <c r="Q450" s="545" t="s">
        <v>315</v>
      </c>
      <c r="R450" s="544" t="s">
        <v>318</v>
      </c>
      <c r="S450" s="544" t="s">
        <v>1096</v>
      </c>
      <c r="T450" s="564" t="s">
        <v>1087</v>
      </c>
      <c r="U450" s="563" t="s">
        <v>1063</v>
      </c>
      <c r="V450" s="213">
        <f>IF(X450&lt;95,"",X450)</f>
        <v>99</v>
      </c>
      <c r="X450" s="126">
        <f>IFERROR(ROUNDDOWN(N450/P450*100,0),"")</f>
        <v>99</v>
      </c>
    </row>
    <row r="451" spans="1:24" s="124" customFormat="1" ht="24" customHeight="1">
      <c r="A451" s="561"/>
      <c r="B451" s="534"/>
      <c r="C451" s="555"/>
      <c r="D451" s="551" t="s">
        <v>1123</v>
      </c>
      <c r="E451" s="559" t="s">
        <v>313</v>
      </c>
      <c r="F451" s="560">
        <v>10.836</v>
      </c>
      <c r="G451" s="559">
        <v>2000</v>
      </c>
      <c r="H451" s="560">
        <v>294</v>
      </c>
      <c r="I451" s="559" t="s">
        <v>322</v>
      </c>
      <c r="J451" s="560">
        <v>9193</v>
      </c>
      <c r="K451" s="544">
        <v>24147</v>
      </c>
      <c r="L451" s="544">
        <v>14844</v>
      </c>
      <c r="M451" s="544" t="s">
        <v>1089</v>
      </c>
      <c r="N451" s="566">
        <v>4.78</v>
      </c>
      <c r="O451" s="547">
        <f>IF(N451&gt;0,1/N451*37.7*68.6,"")</f>
        <v>541.05020920502091</v>
      </c>
      <c r="P451" s="565">
        <v>4.42</v>
      </c>
      <c r="Q451" s="545" t="s">
        <v>1092</v>
      </c>
      <c r="R451" s="544" t="s">
        <v>318</v>
      </c>
      <c r="S451" s="544" t="s">
        <v>1088</v>
      </c>
      <c r="T451" s="564" t="s">
        <v>1091</v>
      </c>
      <c r="U451" s="563" t="s">
        <v>1063</v>
      </c>
      <c r="V451" s="213">
        <f>IF(X451&lt;95,"",X451)</f>
        <v>108</v>
      </c>
      <c r="X451" s="126">
        <f>IFERROR(ROUNDDOWN(N451/P451*100,0),"")</f>
        <v>108</v>
      </c>
    </row>
    <row r="452" spans="1:24" s="124" customFormat="1" ht="24" customHeight="1">
      <c r="A452" s="561"/>
      <c r="B452" s="534"/>
      <c r="C452" s="555"/>
      <c r="D452" s="551" t="s">
        <v>1123</v>
      </c>
      <c r="E452" s="559" t="s">
        <v>313</v>
      </c>
      <c r="F452" s="560">
        <v>10.836</v>
      </c>
      <c r="G452" s="559">
        <v>2000</v>
      </c>
      <c r="H452" s="560">
        <v>294</v>
      </c>
      <c r="I452" s="559" t="s">
        <v>322</v>
      </c>
      <c r="J452" s="560">
        <v>9193</v>
      </c>
      <c r="K452" s="544">
        <v>24147</v>
      </c>
      <c r="L452" s="544">
        <v>14844</v>
      </c>
      <c r="M452" s="544" t="s">
        <v>1089</v>
      </c>
      <c r="N452" s="566">
        <v>4.67</v>
      </c>
      <c r="O452" s="547">
        <f>IF(N452&gt;0,1/N452*37.7*68.6,"")</f>
        <v>553.79443254817988</v>
      </c>
      <c r="P452" s="565">
        <v>4.42</v>
      </c>
      <c r="Q452" s="545" t="s">
        <v>1092</v>
      </c>
      <c r="R452" s="544" t="s">
        <v>318</v>
      </c>
      <c r="S452" s="544" t="s">
        <v>1088</v>
      </c>
      <c r="T452" s="564" t="s">
        <v>1087</v>
      </c>
      <c r="U452" s="563" t="s">
        <v>1063</v>
      </c>
      <c r="V452" s="213">
        <f>IF(X452&lt;95,"",X452)</f>
        <v>105</v>
      </c>
      <c r="X452" s="126">
        <f>IFERROR(ROUNDDOWN(N452/P452*100,0),"")</f>
        <v>105</v>
      </c>
    </row>
    <row r="453" spans="1:24" s="124" customFormat="1" ht="24" customHeight="1">
      <c r="A453" s="561"/>
      <c r="B453" s="534"/>
      <c r="C453" s="555"/>
      <c r="D453" s="551" t="s">
        <v>1123</v>
      </c>
      <c r="E453" s="559" t="s">
        <v>313</v>
      </c>
      <c r="F453" s="560">
        <v>10.836</v>
      </c>
      <c r="G453" s="559">
        <v>2000</v>
      </c>
      <c r="H453" s="560">
        <v>294</v>
      </c>
      <c r="I453" s="559" t="s">
        <v>322</v>
      </c>
      <c r="J453" s="560">
        <v>9193</v>
      </c>
      <c r="K453" s="544">
        <v>24147</v>
      </c>
      <c r="L453" s="544">
        <v>14844</v>
      </c>
      <c r="M453" s="544" t="s">
        <v>1089</v>
      </c>
      <c r="N453" s="566">
        <v>4.67</v>
      </c>
      <c r="O453" s="547">
        <f>IF(N453&gt;0,1/N453*37.7*68.6,"")</f>
        <v>553.79443254817988</v>
      </c>
      <c r="P453" s="565">
        <v>4.42</v>
      </c>
      <c r="Q453" s="545" t="s">
        <v>315</v>
      </c>
      <c r="R453" s="544" t="s">
        <v>318</v>
      </c>
      <c r="S453" s="544" t="s">
        <v>1088</v>
      </c>
      <c r="T453" s="564" t="s">
        <v>1091</v>
      </c>
      <c r="U453" s="563" t="s">
        <v>1063</v>
      </c>
      <c r="V453" s="213">
        <f>IF(X453&lt;95,"",X453)</f>
        <v>105</v>
      </c>
      <c r="X453" s="126">
        <f>IFERROR(ROUNDDOWN(N453/P453*100,0),"")</f>
        <v>105</v>
      </c>
    </row>
    <row r="454" spans="1:24" s="124" customFormat="1" ht="24" customHeight="1">
      <c r="A454" s="561"/>
      <c r="B454" s="534"/>
      <c r="C454" s="555"/>
      <c r="D454" s="551" t="s">
        <v>1123</v>
      </c>
      <c r="E454" s="559" t="s">
        <v>313</v>
      </c>
      <c r="F454" s="560">
        <v>10.836</v>
      </c>
      <c r="G454" s="559">
        <v>2000</v>
      </c>
      <c r="H454" s="560">
        <v>294</v>
      </c>
      <c r="I454" s="559" t="s">
        <v>322</v>
      </c>
      <c r="J454" s="560">
        <v>9193</v>
      </c>
      <c r="K454" s="544">
        <v>24147</v>
      </c>
      <c r="L454" s="544">
        <v>14844</v>
      </c>
      <c r="M454" s="544" t="s">
        <v>1089</v>
      </c>
      <c r="N454" s="566">
        <v>4.5599999999999996</v>
      </c>
      <c r="O454" s="547">
        <f>IF(N454&gt;0,1/N454*37.7*68.6,"")</f>
        <v>567.15350877192986</v>
      </c>
      <c r="P454" s="565">
        <v>4.42</v>
      </c>
      <c r="Q454" s="545" t="s">
        <v>315</v>
      </c>
      <c r="R454" s="544" t="s">
        <v>318</v>
      </c>
      <c r="S454" s="544" t="s">
        <v>1088</v>
      </c>
      <c r="T454" s="564" t="s">
        <v>1087</v>
      </c>
      <c r="U454" s="563" t="s">
        <v>1063</v>
      </c>
      <c r="V454" s="213">
        <f>IF(X454&lt;95,"",X454)</f>
        <v>103</v>
      </c>
      <c r="X454" s="126">
        <f>IFERROR(ROUNDDOWN(N454/P454*100,0),"")</f>
        <v>103</v>
      </c>
    </row>
    <row r="455" spans="1:24" s="124" customFormat="1" ht="24" customHeight="1">
      <c r="A455" s="561"/>
      <c r="B455" s="534"/>
      <c r="C455" s="555"/>
      <c r="D455" s="551" t="s">
        <v>1105</v>
      </c>
      <c r="E455" s="559" t="s">
        <v>313</v>
      </c>
      <c r="F455" s="560">
        <v>10.836</v>
      </c>
      <c r="G455" s="559">
        <v>2000</v>
      </c>
      <c r="H455" s="560">
        <v>294</v>
      </c>
      <c r="I455" s="559" t="s">
        <v>322</v>
      </c>
      <c r="J455" s="560">
        <v>9193</v>
      </c>
      <c r="K455" s="544">
        <v>24147</v>
      </c>
      <c r="L455" s="544">
        <v>14844</v>
      </c>
      <c r="M455" s="544" t="s">
        <v>1089</v>
      </c>
      <c r="N455" s="566">
        <v>4.78</v>
      </c>
      <c r="O455" s="547">
        <f>IF(N455&gt;0,1/N455*37.7*68.6,"")</f>
        <v>541.05020920502091</v>
      </c>
      <c r="P455" s="565">
        <v>4.42</v>
      </c>
      <c r="Q455" s="545" t="s">
        <v>1092</v>
      </c>
      <c r="R455" s="544" t="s">
        <v>318</v>
      </c>
      <c r="S455" s="544" t="s">
        <v>1088</v>
      </c>
      <c r="T455" s="564" t="s">
        <v>1091</v>
      </c>
      <c r="U455" s="563" t="s">
        <v>1063</v>
      </c>
      <c r="V455" s="213">
        <f>IF(X455&lt;95,"",X455)</f>
        <v>108</v>
      </c>
      <c r="X455" s="126">
        <f>IFERROR(ROUNDDOWN(N455/P455*100,0),"")</f>
        <v>108</v>
      </c>
    </row>
    <row r="456" spans="1:24" s="124" customFormat="1" ht="24" customHeight="1">
      <c r="A456" s="561"/>
      <c r="B456" s="534"/>
      <c r="C456" s="555"/>
      <c r="D456" s="551" t="s">
        <v>1105</v>
      </c>
      <c r="E456" s="559" t="s">
        <v>313</v>
      </c>
      <c r="F456" s="560">
        <v>10.836</v>
      </c>
      <c r="G456" s="559">
        <v>2000</v>
      </c>
      <c r="H456" s="560">
        <v>294</v>
      </c>
      <c r="I456" s="559" t="s">
        <v>322</v>
      </c>
      <c r="J456" s="560">
        <v>9193</v>
      </c>
      <c r="K456" s="544">
        <v>24147</v>
      </c>
      <c r="L456" s="544">
        <v>14844</v>
      </c>
      <c r="M456" s="544" t="s">
        <v>1089</v>
      </c>
      <c r="N456" s="566">
        <v>4.67</v>
      </c>
      <c r="O456" s="547">
        <f>IF(N456&gt;0,1/N456*37.7*68.6,"")</f>
        <v>553.79443254817988</v>
      </c>
      <c r="P456" s="565">
        <v>4.42</v>
      </c>
      <c r="Q456" s="545" t="s">
        <v>1092</v>
      </c>
      <c r="R456" s="544" t="s">
        <v>318</v>
      </c>
      <c r="S456" s="544" t="s">
        <v>1088</v>
      </c>
      <c r="T456" s="564" t="s">
        <v>1087</v>
      </c>
      <c r="U456" s="563" t="s">
        <v>1063</v>
      </c>
      <c r="V456" s="213">
        <f>IF(X456&lt;95,"",X456)</f>
        <v>105</v>
      </c>
      <c r="X456" s="126">
        <f>IFERROR(ROUNDDOWN(N456/P456*100,0),"")</f>
        <v>105</v>
      </c>
    </row>
    <row r="457" spans="1:24" s="124" customFormat="1" ht="24" customHeight="1">
      <c r="A457" s="561"/>
      <c r="B457" s="534"/>
      <c r="C457" s="555"/>
      <c r="D457" s="551" t="s">
        <v>1105</v>
      </c>
      <c r="E457" s="559" t="s">
        <v>313</v>
      </c>
      <c r="F457" s="560">
        <v>10.836</v>
      </c>
      <c r="G457" s="559">
        <v>2000</v>
      </c>
      <c r="H457" s="560">
        <v>294</v>
      </c>
      <c r="I457" s="559" t="s">
        <v>322</v>
      </c>
      <c r="J457" s="560">
        <v>9193</v>
      </c>
      <c r="K457" s="544">
        <v>24147</v>
      </c>
      <c r="L457" s="544">
        <v>14844</v>
      </c>
      <c r="M457" s="544" t="s">
        <v>1089</v>
      </c>
      <c r="N457" s="566">
        <v>4.67</v>
      </c>
      <c r="O457" s="547">
        <f>IF(N457&gt;0,1/N457*37.7*68.6,"")</f>
        <v>553.79443254817988</v>
      </c>
      <c r="P457" s="565">
        <v>4.42</v>
      </c>
      <c r="Q457" s="545" t="s">
        <v>315</v>
      </c>
      <c r="R457" s="544" t="s">
        <v>318</v>
      </c>
      <c r="S457" s="544" t="s">
        <v>1088</v>
      </c>
      <c r="T457" s="564" t="s">
        <v>1091</v>
      </c>
      <c r="U457" s="563" t="s">
        <v>1063</v>
      </c>
      <c r="V457" s="213">
        <f>IF(X457&lt;95,"",X457)</f>
        <v>105</v>
      </c>
      <c r="X457" s="126">
        <f>IFERROR(ROUNDDOWN(N457/P457*100,0),"")</f>
        <v>105</v>
      </c>
    </row>
    <row r="458" spans="1:24" s="124" customFormat="1" ht="24" customHeight="1">
      <c r="A458" s="561"/>
      <c r="B458" s="534"/>
      <c r="C458" s="555"/>
      <c r="D458" s="551" t="s">
        <v>1105</v>
      </c>
      <c r="E458" s="559" t="s">
        <v>313</v>
      </c>
      <c r="F458" s="560">
        <v>10.836</v>
      </c>
      <c r="G458" s="559">
        <v>2000</v>
      </c>
      <c r="H458" s="560">
        <v>294</v>
      </c>
      <c r="I458" s="559" t="s">
        <v>322</v>
      </c>
      <c r="J458" s="560">
        <v>9193</v>
      </c>
      <c r="K458" s="544">
        <v>24147</v>
      </c>
      <c r="L458" s="544">
        <v>14844</v>
      </c>
      <c r="M458" s="544" t="s">
        <v>1089</v>
      </c>
      <c r="N458" s="566">
        <v>4.5599999999999996</v>
      </c>
      <c r="O458" s="547">
        <f>IF(N458&gt;0,1/N458*37.7*68.6,"")</f>
        <v>567.15350877192986</v>
      </c>
      <c r="P458" s="565">
        <v>4.42</v>
      </c>
      <c r="Q458" s="545" t="s">
        <v>315</v>
      </c>
      <c r="R458" s="544" t="s">
        <v>318</v>
      </c>
      <c r="S458" s="544" t="s">
        <v>1088</v>
      </c>
      <c r="T458" s="564" t="s">
        <v>1087</v>
      </c>
      <c r="U458" s="563" t="s">
        <v>1063</v>
      </c>
      <c r="V458" s="213">
        <f>IF(X458&lt;95,"",X458)</f>
        <v>103</v>
      </c>
      <c r="X458" s="126">
        <f>IFERROR(ROUNDDOWN(N458/P458*100,0),"")</f>
        <v>103</v>
      </c>
    </row>
    <row r="459" spans="1:24" s="124" customFormat="1" ht="24" customHeight="1">
      <c r="A459" s="561"/>
      <c r="B459" s="534"/>
      <c r="C459" s="555"/>
      <c r="D459" s="551" t="s">
        <v>1104</v>
      </c>
      <c r="E459" s="559" t="s">
        <v>313</v>
      </c>
      <c r="F459" s="560">
        <v>10.836</v>
      </c>
      <c r="G459" s="559">
        <v>2000</v>
      </c>
      <c r="H459" s="560">
        <v>294</v>
      </c>
      <c r="I459" s="559" t="s">
        <v>322</v>
      </c>
      <c r="J459" s="560">
        <v>9193</v>
      </c>
      <c r="K459" s="544">
        <v>24147</v>
      </c>
      <c r="L459" s="544">
        <v>14844</v>
      </c>
      <c r="M459" s="544" t="s">
        <v>1089</v>
      </c>
      <c r="N459" s="566">
        <v>4.78</v>
      </c>
      <c r="O459" s="547">
        <f>IF(N459&gt;0,1/N459*37.7*68.6,"")</f>
        <v>541.05020920502091</v>
      </c>
      <c r="P459" s="565">
        <v>4.42</v>
      </c>
      <c r="Q459" s="545" t="s">
        <v>1092</v>
      </c>
      <c r="R459" s="544" t="s">
        <v>318</v>
      </c>
      <c r="S459" s="544" t="s">
        <v>1088</v>
      </c>
      <c r="T459" s="564" t="s">
        <v>1091</v>
      </c>
      <c r="U459" s="563" t="s">
        <v>1063</v>
      </c>
      <c r="V459" s="213">
        <f>IF(X459&lt;95,"",X459)</f>
        <v>108</v>
      </c>
      <c r="X459" s="126">
        <f>IFERROR(ROUNDDOWN(N459/P459*100,0),"")</f>
        <v>108</v>
      </c>
    </row>
    <row r="460" spans="1:24" s="124" customFormat="1" ht="24" customHeight="1">
      <c r="A460" s="561"/>
      <c r="B460" s="534"/>
      <c r="C460" s="555"/>
      <c r="D460" s="551" t="s">
        <v>1104</v>
      </c>
      <c r="E460" s="559" t="s">
        <v>313</v>
      </c>
      <c r="F460" s="560">
        <v>10.836</v>
      </c>
      <c r="G460" s="559">
        <v>2000</v>
      </c>
      <c r="H460" s="560">
        <v>294</v>
      </c>
      <c r="I460" s="559" t="s">
        <v>322</v>
      </c>
      <c r="J460" s="560">
        <v>9193</v>
      </c>
      <c r="K460" s="544">
        <v>24147</v>
      </c>
      <c r="L460" s="544">
        <v>14844</v>
      </c>
      <c r="M460" s="544" t="s">
        <v>1089</v>
      </c>
      <c r="N460" s="566">
        <v>4.67</v>
      </c>
      <c r="O460" s="547">
        <f>IF(N460&gt;0,1/N460*37.7*68.6,"")</f>
        <v>553.79443254817988</v>
      </c>
      <c r="P460" s="565">
        <v>4.42</v>
      </c>
      <c r="Q460" s="545" t="s">
        <v>1092</v>
      </c>
      <c r="R460" s="544" t="s">
        <v>318</v>
      </c>
      <c r="S460" s="544" t="s">
        <v>1088</v>
      </c>
      <c r="T460" s="564" t="s">
        <v>1087</v>
      </c>
      <c r="U460" s="563" t="s">
        <v>1063</v>
      </c>
      <c r="V460" s="213">
        <f>IF(X460&lt;95,"",X460)</f>
        <v>105</v>
      </c>
      <c r="X460" s="126">
        <f>IFERROR(ROUNDDOWN(N460/P460*100,0),"")</f>
        <v>105</v>
      </c>
    </row>
    <row r="461" spans="1:24" s="124" customFormat="1" ht="24" customHeight="1">
      <c r="A461" s="561"/>
      <c r="B461" s="534"/>
      <c r="C461" s="555"/>
      <c r="D461" s="551" t="s">
        <v>1104</v>
      </c>
      <c r="E461" s="559" t="s">
        <v>313</v>
      </c>
      <c r="F461" s="560">
        <v>10.836</v>
      </c>
      <c r="G461" s="559">
        <v>2000</v>
      </c>
      <c r="H461" s="560">
        <v>294</v>
      </c>
      <c r="I461" s="559" t="s">
        <v>322</v>
      </c>
      <c r="J461" s="560">
        <v>9193</v>
      </c>
      <c r="K461" s="544">
        <v>24147</v>
      </c>
      <c r="L461" s="544">
        <v>14844</v>
      </c>
      <c r="M461" s="544" t="s">
        <v>1089</v>
      </c>
      <c r="N461" s="566">
        <v>4.67</v>
      </c>
      <c r="O461" s="547">
        <f>IF(N461&gt;0,1/N461*37.7*68.6,"")</f>
        <v>553.79443254817988</v>
      </c>
      <c r="P461" s="565">
        <v>4.42</v>
      </c>
      <c r="Q461" s="545" t="s">
        <v>315</v>
      </c>
      <c r="R461" s="544" t="s">
        <v>318</v>
      </c>
      <c r="S461" s="544" t="s">
        <v>1088</v>
      </c>
      <c r="T461" s="564" t="s">
        <v>1091</v>
      </c>
      <c r="U461" s="563" t="s">
        <v>1063</v>
      </c>
      <c r="V461" s="213">
        <f>IF(X461&lt;95,"",X461)</f>
        <v>105</v>
      </c>
      <c r="X461" s="126">
        <f>IFERROR(ROUNDDOWN(N461/P461*100,0),"")</f>
        <v>105</v>
      </c>
    </row>
    <row r="462" spans="1:24" s="124" customFormat="1" ht="24" customHeight="1">
      <c r="A462" s="561"/>
      <c r="B462" s="534"/>
      <c r="C462" s="555"/>
      <c r="D462" s="551" t="s">
        <v>1104</v>
      </c>
      <c r="E462" s="559" t="s">
        <v>313</v>
      </c>
      <c r="F462" s="560">
        <v>10.836</v>
      </c>
      <c r="G462" s="559">
        <v>2000</v>
      </c>
      <c r="H462" s="560">
        <v>294</v>
      </c>
      <c r="I462" s="559" t="s">
        <v>322</v>
      </c>
      <c r="J462" s="560">
        <v>9193</v>
      </c>
      <c r="K462" s="544">
        <v>24147</v>
      </c>
      <c r="L462" s="544">
        <v>14844</v>
      </c>
      <c r="M462" s="544" t="s">
        <v>1089</v>
      </c>
      <c r="N462" s="566">
        <v>4.5599999999999996</v>
      </c>
      <c r="O462" s="547">
        <f>IF(N462&gt;0,1/N462*37.7*68.6,"")</f>
        <v>567.15350877192986</v>
      </c>
      <c r="P462" s="565">
        <v>4.42</v>
      </c>
      <c r="Q462" s="545" t="s">
        <v>315</v>
      </c>
      <c r="R462" s="544" t="s">
        <v>318</v>
      </c>
      <c r="S462" s="544" t="s">
        <v>1088</v>
      </c>
      <c r="T462" s="564" t="s">
        <v>1087</v>
      </c>
      <c r="U462" s="563" t="s">
        <v>1063</v>
      </c>
      <c r="V462" s="213">
        <f>IF(X462&lt;95,"",X462)</f>
        <v>103</v>
      </c>
      <c r="X462" s="126">
        <f>IFERROR(ROUNDDOWN(N462/P462*100,0),"")</f>
        <v>103</v>
      </c>
    </row>
    <row r="463" spans="1:24" s="124" customFormat="1" ht="24" customHeight="1">
      <c r="A463" s="561"/>
      <c r="B463" s="534"/>
      <c r="C463" s="555"/>
      <c r="D463" s="551" t="s">
        <v>1122</v>
      </c>
      <c r="E463" s="559" t="s">
        <v>313</v>
      </c>
      <c r="F463" s="560">
        <v>10.836</v>
      </c>
      <c r="G463" s="559">
        <v>2000</v>
      </c>
      <c r="H463" s="560">
        <v>294</v>
      </c>
      <c r="I463" s="559" t="s">
        <v>322</v>
      </c>
      <c r="J463" s="560">
        <v>9193</v>
      </c>
      <c r="K463" s="544">
        <v>24147</v>
      </c>
      <c r="L463" s="544">
        <v>14844</v>
      </c>
      <c r="M463" s="544" t="s">
        <v>1089</v>
      </c>
      <c r="N463" s="566">
        <v>4.78</v>
      </c>
      <c r="O463" s="547">
        <f>IF(N463&gt;0,1/N463*37.7*68.6,"")</f>
        <v>541.05020920502091</v>
      </c>
      <c r="P463" s="565">
        <v>4.42</v>
      </c>
      <c r="Q463" s="545" t="s">
        <v>1092</v>
      </c>
      <c r="R463" s="544" t="s">
        <v>316</v>
      </c>
      <c r="S463" s="544" t="s">
        <v>1099</v>
      </c>
      <c r="T463" s="564" t="s">
        <v>1091</v>
      </c>
      <c r="U463" s="563" t="s">
        <v>1063</v>
      </c>
      <c r="V463" s="213">
        <f>IF(X463&lt;95,"",X463)</f>
        <v>108</v>
      </c>
      <c r="X463" s="126">
        <f>IFERROR(ROUNDDOWN(N463/P463*100,0),"")</f>
        <v>108</v>
      </c>
    </row>
    <row r="464" spans="1:24" s="124" customFormat="1" ht="24" customHeight="1">
      <c r="A464" s="561"/>
      <c r="B464" s="534"/>
      <c r="C464" s="555"/>
      <c r="D464" s="551" t="s">
        <v>1122</v>
      </c>
      <c r="E464" s="559" t="s">
        <v>313</v>
      </c>
      <c r="F464" s="560">
        <v>10.836</v>
      </c>
      <c r="G464" s="559">
        <v>2000</v>
      </c>
      <c r="H464" s="560">
        <v>294</v>
      </c>
      <c r="I464" s="559" t="s">
        <v>322</v>
      </c>
      <c r="J464" s="560">
        <v>9193</v>
      </c>
      <c r="K464" s="544">
        <v>24147</v>
      </c>
      <c r="L464" s="544">
        <v>14844</v>
      </c>
      <c r="M464" s="544" t="s">
        <v>1089</v>
      </c>
      <c r="N464" s="566">
        <v>4.67</v>
      </c>
      <c r="O464" s="547">
        <f>IF(N464&gt;0,1/N464*37.7*68.6,"")</f>
        <v>553.79443254817988</v>
      </c>
      <c r="P464" s="565">
        <v>4.42</v>
      </c>
      <c r="Q464" s="545" t="s">
        <v>1092</v>
      </c>
      <c r="R464" s="544" t="s">
        <v>316</v>
      </c>
      <c r="S464" s="544" t="s">
        <v>1099</v>
      </c>
      <c r="T464" s="564" t="s">
        <v>1087</v>
      </c>
      <c r="U464" s="563" t="s">
        <v>1063</v>
      </c>
      <c r="V464" s="213">
        <f>IF(X464&lt;95,"",X464)</f>
        <v>105</v>
      </c>
      <c r="X464" s="126">
        <f>IFERROR(ROUNDDOWN(N464/P464*100,0),"")</f>
        <v>105</v>
      </c>
    </row>
    <row r="465" spans="1:24" s="124" customFormat="1" ht="24" customHeight="1">
      <c r="A465" s="561"/>
      <c r="B465" s="534"/>
      <c r="C465" s="555"/>
      <c r="D465" s="551" t="s">
        <v>1122</v>
      </c>
      <c r="E465" s="559" t="s">
        <v>313</v>
      </c>
      <c r="F465" s="560">
        <v>10.836</v>
      </c>
      <c r="G465" s="559">
        <v>2000</v>
      </c>
      <c r="H465" s="560">
        <v>294</v>
      </c>
      <c r="I465" s="559" t="s">
        <v>322</v>
      </c>
      <c r="J465" s="560">
        <v>9193</v>
      </c>
      <c r="K465" s="544">
        <v>24147</v>
      </c>
      <c r="L465" s="544">
        <v>14844</v>
      </c>
      <c r="M465" s="544" t="s">
        <v>1089</v>
      </c>
      <c r="N465" s="566">
        <v>4.67</v>
      </c>
      <c r="O465" s="547">
        <f>IF(N465&gt;0,1/N465*37.7*68.6,"")</f>
        <v>553.79443254817988</v>
      </c>
      <c r="P465" s="565">
        <v>4.42</v>
      </c>
      <c r="Q465" s="545" t="s">
        <v>1094</v>
      </c>
      <c r="R465" s="544" t="s">
        <v>316</v>
      </c>
      <c r="S465" s="544" t="s">
        <v>1099</v>
      </c>
      <c r="T465" s="564" t="s">
        <v>1091</v>
      </c>
      <c r="U465" s="563" t="s">
        <v>1063</v>
      </c>
      <c r="V465" s="213">
        <f>IF(X465&lt;95,"",X465)</f>
        <v>105</v>
      </c>
      <c r="X465" s="126">
        <f>IFERROR(ROUNDDOWN(N465/P465*100,0),"")</f>
        <v>105</v>
      </c>
    </row>
    <row r="466" spans="1:24" s="124" customFormat="1" ht="24" customHeight="1">
      <c r="A466" s="561"/>
      <c r="B466" s="534"/>
      <c r="C466" s="555"/>
      <c r="D466" s="551" t="s">
        <v>1122</v>
      </c>
      <c r="E466" s="559" t="s">
        <v>313</v>
      </c>
      <c r="F466" s="560">
        <v>10.836</v>
      </c>
      <c r="G466" s="559">
        <v>2000</v>
      </c>
      <c r="H466" s="560">
        <v>294</v>
      </c>
      <c r="I466" s="559" t="s">
        <v>322</v>
      </c>
      <c r="J466" s="560">
        <v>9193</v>
      </c>
      <c r="K466" s="544">
        <v>24147</v>
      </c>
      <c r="L466" s="544">
        <v>14844</v>
      </c>
      <c r="M466" s="544" t="s">
        <v>1089</v>
      </c>
      <c r="N466" s="566">
        <v>4.5599999999999996</v>
      </c>
      <c r="O466" s="547">
        <f>IF(N466&gt;0,1/N466*37.7*68.6,"")</f>
        <v>567.15350877192986</v>
      </c>
      <c r="P466" s="565">
        <v>4.42</v>
      </c>
      <c r="Q466" s="545" t="s">
        <v>1094</v>
      </c>
      <c r="R466" s="544" t="s">
        <v>316</v>
      </c>
      <c r="S466" s="544" t="s">
        <v>1099</v>
      </c>
      <c r="T466" s="564" t="s">
        <v>1087</v>
      </c>
      <c r="U466" s="563" t="s">
        <v>1063</v>
      </c>
      <c r="V466" s="213">
        <f>IF(X466&lt;95,"",X466)</f>
        <v>103</v>
      </c>
      <c r="X466" s="126">
        <f>IFERROR(ROUNDDOWN(N466/P466*100,0),"")</f>
        <v>103</v>
      </c>
    </row>
    <row r="467" spans="1:24" s="124" customFormat="1" ht="24" customHeight="1">
      <c r="A467" s="561"/>
      <c r="B467" s="534"/>
      <c r="C467" s="555"/>
      <c r="D467" s="551" t="s">
        <v>1121</v>
      </c>
      <c r="E467" s="559" t="s">
        <v>313</v>
      </c>
      <c r="F467" s="560">
        <v>10.836</v>
      </c>
      <c r="G467" s="559">
        <v>2000</v>
      </c>
      <c r="H467" s="560">
        <v>294</v>
      </c>
      <c r="I467" s="559" t="s">
        <v>322</v>
      </c>
      <c r="J467" s="560">
        <v>9193</v>
      </c>
      <c r="K467" s="544">
        <v>24147</v>
      </c>
      <c r="L467" s="544">
        <v>14844</v>
      </c>
      <c r="M467" s="544" t="s">
        <v>1089</v>
      </c>
      <c r="N467" s="566">
        <v>4.78</v>
      </c>
      <c r="O467" s="547">
        <f>IF(N467&gt;0,1/N467*37.7*68.6,"")</f>
        <v>541.05020920502091</v>
      </c>
      <c r="P467" s="565">
        <v>4.42</v>
      </c>
      <c r="Q467" s="545" t="s">
        <v>1092</v>
      </c>
      <c r="R467" s="544" t="s">
        <v>318</v>
      </c>
      <c r="S467" s="544" t="s">
        <v>1099</v>
      </c>
      <c r="T467" s="564" t="s">
        <v>1091</v>
      </c>
      <c r="U467" s="563" t="s">
        <v>1063</v>
      </c>
      <c r="V467" s="213">
        <f>IF(X467&lt;95,"",X467)</f>
        <v>108</v>
      </c>
      <c r="X467" s="126">
        <f>IFERROR(ROUNDDOWN(N467/P467*100,0),"")</f>
        <v>108</v>
      </c>
    </row>
    <row r="468" spans="1:24" s="124" customFormat="1" ht="24" customHeight="1">
      <c r="A468" s="561"/>
      <c r="B468" s="534"/>
      <c r="C468" s="555"/>
      <c r="D468" s="551" t="s">
        <v>1121</v>
      </c>
      <c r="E468" s="559" t="s">
        <v>313</v>
      </c>
      <c r="F468" s="560">
        <v>10.836</v>
      </c>
      <c r="G468" s="559">
        <v>2000</v>
      </c>
      <c r="H468" s="560">
        <v>294</v>
      </c>
      <c r="I468" s="559" t="s">
        <v>322</v>
      </c>
      <c r="J468" s="560">
        <v>9193</v>
      </c>
      <c r="K468" s="544">
        <v>24147</v>
      </c>
      <c r="L468" s="544">
        <v>14844</v>
      </c>
      <c r="M468" s="544" t="s">
        <v>1089</v>
      </c>
      <c r="N468" s="566">
        <v>4.67</v>
      </c>
      <c r="O468" s="547">
        <f>IF(N468&gt;0,1/N468*37.7*68.6,"")</f>
        <v>553.79443254817988</v>
      </c>
      <c r="P468" s="565">
        <v>4.42</v>
      </c>
      <c r="Q468" s="545" t="s">
        <v>1092</v>
      </c>
      <c r="R468" s="544" t="s">
        <v>318</v>
      </c>
      <c r="S468" s="544" t="s">
        <v>1099</v>
      </c>
      <c r="T468" s="564" t="s">
        <v>1087</v>
      </c>
      <c r="U468" s="563" t="s">
        <v>1063</v>
      </c>
      <c r="V468" s="213">
        <f>IF(X468&lt;95,"",X468)</f>
        <v>105</v>
      </c>
      <c r="X468" s="126">
        <f>IFERROR(ROUNDDOWN(N468/P468*100,0),"")</f>
        <v>105</v>
      </c>
    </row>
    <row r="469" spans="1:24" s="124" customFormat="1" ht="24" customHeight="1">
      <c r="A469" s="561"/>
      <c r="B469" s="534"/>
      <c r="C469" s="555"/>
      <c r="D469" s="551" t="s">
        <v>1121</v>
      </c>
      <c r="E469" s="559" t="s">
        <v>313</v>
      </c>
      <c r="F469" s="560">
        <v>10.836</v>
      </c>
      <c r="G469" s="559">
        <v>2000</v>
      </c>
      <c r="H469" s="560">
        <v>294</v>
      </c>
      <c r="I469" s="559" t="s">
        <v>322</v>
      </c>
      <c r="J469" s="560">
        <v>9193</v>
      </c>
      <c r="K469" s="544">
        <v>24147</v>
      </c>
      <c r="L469" s="544">
        <v>14844</v>
      </c>
      <c r="M469" s="544" t="s">
        <v>1089</v>
      </c>
      <c r="N469" s="566">
        <v>4.67</v>
      </c>
      <c r="O469" s="547">
        <f>IF(N469&gt;0,1/N469*37.7*68.6,"")</f>
        <v>553.79443254817988</v>
      </c>
      <c r="P469" s="565">
        <v>4.42</v>
      </c>
      <c r="Q469" s="545" t="s">
        <v>315</v>
      </c>
      <c r="R469" s="544" t="s">
        <v>318</v>
      </c>
      <c r="S469" s="544" t="s">
        <v>1099</v>
      </c>
      <c r="T469" s="564" t="s">
        <v>1091</v>
      </c>
      <c r="U469" s="563" t="s">
        <v>1063</v>
      </c>
      <c r="V469" s="213">
        <f>IF(X469&lt;95,"",X469)</f>
        <v>105</v>
      </c>
      <c r="X469" s="126">
        <f>IFERROR(ROUNDDOWN(N469/P469*100,0),"")</f>
        <v>105</v>
      </c>
    </row>
    <row r="470" spans="1:24" s="124" customFormat="1" ht="24" customHeight="1">
      <c r="A470" s="561"/>
      <c r="B470" s="534"/>
      <c r="C470" s="555"/>
      <c r="D470" s="551" t="s">
        <v>1121</v>
      </c>
      <c r="E470" s="559" t="s">
        <v>313</v>
      </c>
      <c r="F470" s="560">
        <v>10.836</v>
      </c>
      <c r="G470" s="559">
        <v>2000</v>
      </c>
      <c r="H470" s="560">
        <v>294</v>
      </c>
      <c r="I470" s="559" t="s">
        <v>322</v>
      </c>
      <c r="J470" s="560">
        <v>9193</v>
      </c>
      <c r="K470" s="544">
        <v>24147</v>
      </c>
      <c r="L470" s="544">
        <v>14844</v>
      </c>
      <c r="M470" s="544" t="s">
        <v>1089</v>
      </c>
      <c r="N470" s="566">
        <v>4.5599999999999996</v>
      </c>
      <c r="O470" s="547">
        <f>IF(N470&gt;0,1/N470*37.7*68.6,"")</f>
        <v>567.15350877192986</v>
      </c>
      <c r="P470" s="565">
        <v>4.42</v>
      </c>
      <c r="Q470" s="545" t="s">
        <v>315</v>
      </c>
      <c r="R470" s="544" t="s">
        <v>318</v>
      </c>
      <c r="S470" s="544" t="s">
        <v>1099</v>
      </c>
      <c r="T470" s="564" t="s">
        <v>1087</v>
      </c>
      <c r="U470" s="563" t="s">
        <v>1063</v>
      </c>
      <c r="V470" s="213">
        <f>IF(X470&lt;95,"",X470)</f>
        <v>103</v>
      </c>
      <c r="X470" s="126">
        <f>IFERROR(ROUNDDOWN(N470/P470*100,0),"")</f>
        <v>103</v>
      </c>
    </row>
    <row r="471" spans="1:24" s="124" customFormat="1" ht="24" customHeight="1">
      <c r="A471" s="561"/>
      <c r="B471" s="534"/>
      <c r="C471" s="555"/>
      <c r="D471" s="551" t="s">
        <v>1120</v>
      </c>
      <c r="E471" s="559" t="s">
        <v>313</v>
      </c>
      <c r="F471" s="560">
        <v>10.836</v>
      </c>
      <c r="G471" s="559">
        <v>2000</v>
      </c>
      <c r="H471" s="560">
        <v>294</v>
      </c>
      <c r="I471" s="559" t="s">
        <v>322</v>
      </c>
      <c r="J471" s="560">
        <v>9193</v>
      </c>
      <c r="K471" s="544">
        <v>24147</v>
      </c>
      <c r="L471" s="544">
        <v>14844</v>
      </c>
      <c r="M471" s="544" t="s">
        <v>1089</v>
      </c>
      <c r="N471" s="566">
        <v>4.78</v>
      </c>
      <c r="O471" s="547">
        <f>IF(N471&gt;0,1/N471*37.7*68.6,"")</f>
        <v>541.05020920502091</v>
      </c>
      <c r="P471" s="565">
        <v>4.42</v>
      </c>
      <c r="Q471" s="545" t="s">
        <v>1092</v>
      </c>
      <c r="R471" s="544" t="s">
        <v>318</v>
      </c>
      <c r="S471" s="544" t="s">
        <v>1099</v>
      </c>
      <c r="T471" s="564" t="s">
        <v>1091</v>
      </c>
      <c r="U471" s="563" t="s">
        <v>1063</v>
      </c>
      <c r="V471" s="213">
        <f>IF(X471&lt;95,"",X471)</f>
        <v>108</v>
      </c>
      <c r="X471" s="126">
        <f>IFERROR(ROUNDDOWN(N471/P471*100,0),"")</f>
        <v>108</v>
      </c>
    </row>
    <row r="472" spans="1:24" s="124" customFormat="1" ht="24" customHeight="1">
      <c r="A472" s="561"/>
      <c r="B472" s="534"/>
      <c r="C472" s="555"/>
      <c r="D472" s="551" t="s">
        <v>1120</v>
      </c>
      <c r="E472" s="559" t="s">
        <v>313</v>
      </c>
      <c r="F472" s="560">
        <v>10.836</v>
      </c>
      <c r="G472" s="559">
        <v>2000</v>
      </c>
      <c r="H472" s="560">
        <v>294</v>
      </c>
      <c r="I472" s="559" t="s">
        <v>322</v>
      </c>
      <c r="J472" s="560">
        <v>9193</v>
      </c>
      <c r="K472" s="544">
        <v>24147</v>
      </c>
      <c r="L472" s="544">
        <v>14844</v>
      </c>
      <c r="M472" s="544" t="s">
        <v>1089</v>
      </c>
      <c r="N472" s="566">
        <v>4.67</v>
      </c>
      <c r="O472" s="547">
        <f>IF(N472&gt;0,1/N472*37.7*68.6,"")</f>
        <v>553.79443254817988</v>
      </c>
      <c r="P472" s="565">
        <v>4.42</v>
      </c>
      <c r="Q472" s="545" t="s">
        <v>1092</v>
      </c>
      <c r="R472" s="544" t="s">
        <v>318</v>
      </c>
      <c r="S472" s="544" t="s">
        <v>1099</v>
      </c>
      <c r="T472" s="564" t="s">
        <v>1087</v>
      </c>
      <c r="U472" s="563" t="s">
        <v>1063</v>
      </c>
      <c r="V472" s="213">
        <f>IF(X472&lt;95,"",X472)</f>
        <v>105</v>
      </c>
      <c r="X472" s="126">
        <f>IFERROR(ROUNDDOWN(N472/P472*100,0),"")</f>
        <v>105</v>
      </c>
    </row>
    <row r="473" spans="1:24" s="124" customFormat="1" ht="24" customHeight="1">
      <c r="A473" s="561"/>
      <c r="B473" s="534"/>
      <c r="C473" s="555"/>
      <c r="D473" s="551" t="s">
        <v>1120</v>
      </c>
      <c r="E473" s="559" t="s">
        <v>313</v>
      </c>
      <c r="F473" s="560">
        <v>10.836</v>
      </c>
      <c r="G473" s="559">
        <v>2000</v>
      </c>
      <c r="H473" s="560">
        <v>294</v>
      </c>
      <c r="I473" s="559" t="s">
        <v>322</v>
      </c>
      <c r="J473" s="560">
        <v>9193</v>
      </c>
      <c r="K473" s="544">
        <v>24147</v>
      </c>
      <c r="L473" s="544">
        <v>14844</v>
      </c>
      <c r="M473" s="544" t="s">
        <v>1089</v>
      </c>
      <c r="N473" s="566">
        <v>4.67</v>
      </c>
      <c r="O473" s="547">
        <f>IF(N473&gt;0,1/N473*37.7*68.6,"")</f>
        <v>553.79443254817988</v>
      </c>
      <c r="P473" s="565">
        <v>4.42</v>
      </c>
      <c r="Q473" s="545" t="s">
        <v>315</v>
      </c>
      <c r="R473" s="544" t="s">
        <v>318</v>
      </c>
      <c r="S473" s="544" t="s">
        <v>1099</v>
      </c>
      <c r="T473" s="564" t="s">
        <v>1091</v>
      </c>
      <c r="U473" s="563" t="s">
        <v>1063</v>
      </c>
      <c r="V473" s="213">
        <f>IF(X473&lt;95,"",X473)</f>
        <v>105</v>
      </c>
      <c r="X473" s="126">
        <f>IFERROR(ROUNDDOWN(N473/P473*100,0),"")</f>
        <v>105</v>
      </c>
    </row>
    <row r="474" spans="1:24" s="124" customFormat="1" ht="24" customHeight="1">
      <c r="A474" s="561"/>
      <c r="B474" s="534"/>
      <c r="C474" s="555"/>
      <c r="D474" s="551" t="s">
        <v>1120</v>
      </c>
      <c r="E474" s="559" t="s">
        <v>313</v>
      </c>
      <c r="F474" s="560">
        <v>10.836</v>
      </c>
      <c r="G474" s="559">
        <v>2000</v>
      </c>
      <c r="H474" s="560">
        <v>294</v>
      </c>
      <c r="I474" s="559" t="s">
        <v>322</v>
      </c>
      <c r="J474" s="560">
        <v>9193</v>
      </c>
      <c r="K474" s="544">
        <v>24147</v>
      </c>
      <c r="L474" s="544">
        <v>14844</v>
      </c>
      <c r="M474" s="544" t="s">
        <v>1089</v>
      </c>
      <c r="N474" s="566">
        <v>4.5599999999999996</v>
      </c>
      <c r="O474" s="547">
        <f>IF(N474&gt;0,1/N474*37.7*68.6,"")</f>
        <v>567.15350877192986</v>
      </c>
      <c r="P474" s="565">
        <v>4.42</v>
      </c>
      <c r="Q474" s="545" t="s">
        <v>315</v>
      </c>
      <c r="R474" s="544" t="s">
        <v>318</v>
      </c>
      <c r="S474" s="544" t="s">
        <v>1099</v>
      </c>
      <c r="T474" s="564" t="s">
        <v>1087</v>
      </c>
      <c r="U474" s="563" t="s">
        <v>1063</v>
      </c>
      <c r="V474" s="213">
        <f>IF(X474&lt;95,"",X474)</f>
        <v>103</v>
      </c>
      <c r="X474" s="126">
        <f>IFERROR(ROUNDDOWN(N474/P474*100,0),"")</f>
        <v>103</v>
      </c>
    </row>
    <row r="475" spans="1:24" s="124" customFormat="1" ht="24" customHeight="1">
      <c r="A475" s="561"/>
      <c r="B475" s="534"/>
      <c r="C475" s="555"/>
      <c r="D475" s="551" t="s">
        <v>1101</v>
      </c>
      <c r="E475" s="559" t="s">
        <v>313</v>
      </c>
      <c r="F475" s="560">
        <v>10.836</v>
      </c>
      <c r="G475" s="559">
        <v>2000</v>
      </c>
      <c r="H475" s="560">
        <v>294</v>
      </c>
      <c r="I475" s="559" t="s">
        <v>322</v>
      </c>
      <c r="J475" s="560">
        <v>9193</v>
      </c>
      <c r="K475" s="544">
        <v>24147</v>
      </c>
      <c r="L475" s="544">
        <v>14844</v>
      </c>
      <c r="M475" s="544" t="s">
        <v>1089</v>
      </c>
      <c r="N475" s="566">
        <v>4.78</v>
      </c>
      <c r="O475" s="547">
        <f>IF(N475&gt;0,1/N475*37.7*68.6,"")</f>
        <v>541.05020920502091</v>
      </c>
      <c r="P475" s="565">
        <v>4.42</v>
      </c>
      <c r="Q475" s="545" t="s">
        <v>1092</v>
      </c>
      <c r="R475" s="544" t="s">
        <v>318</v>
      </c>
      <c r="S475" s="544" t="s">
        <v>1099</v>
      </c>
      <c r="T475" s="564" t="s">
        <v>1091</v>
      </c>
      <c r="U475" s="563" t="s">
        <v>1063</v>
      </c>
      <c r="V475" s="213">
        <f>IF(X475&lt;95,"",X475)</f>
        <v>108</v>
      </c>
      <c r="X475" s="126">
        <f>IFERROR(ROUNDDOWN(N475/P475*100,0),"")</f>
        <v>108</v>
      </c>
    </row>
    <row r="476" spans="1:24" s="124" customFormat="1" ht="24" customHeight="1">
      <c r="A476" s="561"/>
      <c r="B476" s="534"/>
      <c r="C476" s="555"/>
      <c r="D476" s="551" t="s">
        <v>1101</v>
      </c>
      <c r="E476" s="559" t="s">
        <v>313</v>
      </c>
      <c r="F476" s="560">
        <v>10.836</v>
      </c>
      <c r="G476" s="559">
        <v>2000</v>
      </c>
      <c r="H476" s="560">
        <v>294</v>
      </c>
      <c r="I476" s="559" t="s">
        <v>322</v>
      </c>
      <c r="J476" s="560">
        <v>9193</v>
      </c>
      <c r="K476" s="544">
        <v>24147</v>
      </c>
      <c r="L476" s="544">
        <v>14844</v>
      </c>
      <c r="M476" s="544" t="s">
        <v>1089</v>
      </c>
      <c r="N476" s="566">
        <v>4.67</v>
      </c>
      <c r="O476" s="547">
        <f>IF(N476&gt;0,1/N476*37.7*68.6,"")</f>
        <v>553.79443254817988</v>
      </c>
      <c r="P476" s="565">
        <v>4.42</v>
      </c>
      <c r="Q476" s="545" t="s">
        <v>1092</v>
      </c>
      <c r="R476" s="544" t="s">
        <v>318</v>
      </c>
      <c r="S476" s="544" t="s">
        <v>1099</v>
      </c>
      <c r="T476" s="564" t="s">
        <v>1087</v>
      </c>
      <c r="U476" s="563" t="s">
        <v>1063</v>
      </c>
      <c r="V476" s="213">
        <f>IF(X476&lt;95,"",X476)</f>
        <v>105</v>
      </c>
      <c r="X476" s="126">
        <f>IFERROR(ROUNDDOWN(N476/P476*100,0),"")</f>
        <v>105</v>
      </c>
    </row>
    <row r="477" spans="1:24" s="124" customFormat="1" ht="24" customHeight="1">
      <c r="A477" s="561"/>
      <c r="B477" s="534"/>
      <c r="C477" s="555"/>
      <c r="D477" s="551" t="s">
        <v>1101</v>
      </c>
      <c r="E477" s="559" t="s">
        <v>313</v>
      </c>
      <c r="F477" s="560">
        <v>10.836</v>
      </c>
      <c r="G477" s="559">
        <v>2000</v>
      </c>
      <c r="H477" s="560">
        <v>294</v>
      </c>
      <c r="I477" s="559" t="s">
        <v>322</v>
      </c>
      <c r="J477" s="560">
        <v>9193</v>
      </c>
      <c r="K477" s="544">
        <v>24147</v>
      </c>
      <c r="L477" s="544">
        <v>14844</v>
      </c>
      <c r="M477" s="544" t="s">
        <v>1089</v>
      </c>
      <c r="N477" s="566">
        <v>4.67</v>
      </c>
      <c r="O477" s="547">
        <f>IF(N477&gt;0,1/N477*37.7*68.6,"")</f>
        <v>553.79443254817988</v>
      </c>
      <c r="P477" s="565">
        <v>4.42</v>
      </c>
      <c r="Q477" s="545" t="s">
        <v>315</v>
      </c>
      <c r="R477" s="544" t="s">
        <v>318</v>
      </c>
      <c r="S477" s="544" t="s">
        <v>1099</v>
      </c>
      <c r="T477" s="564" t="s">
        <v>1091</v>
      </c>
      <c r="U477" s="563" t="s">
        <v>1063</v>
      </c>
      <c r="V477" s="213">
        <f>IF(X477&lt;95,"",X477)</f>
        <v>105</v>
      </c>
      <c r="X477" s="126">
        <f>IFERROR(ROUNDDOWN(N477/P477*100,0),"")</f>
        <v>105</v>
      </c>
    </row>
    <row r="478" spans="1:24" s="124" customFormat="1" ht="24" customHeight="1">
      <c r="A478" s="561"/>
      <c r="B478" s="534"/>
      <c r="C478" s="555"/>
      <c r="D478" s="551" t="s">
        <v>1101</v>
      </c>
      <c r="E478" s="559" t="s">
        <v>313</v>
      </c>
      <c r="F478" s="560">
        <v>10.836</v>
      </c>
      <c r="G478" s="559">
        <v>2000</v>
      </c>
      <c r="H478" s="560">
        <v>294</v>
      </c>
      <c r="I478" s="559" t="s">
        <v>322</v>
      </c>
      <c r="J478" s="560">
        <v>9193</v>
      </c>
      <c r="K478" s="544">
        <v>24147</v>
      </c>
      <c r="L478" s="544">
        <v>14844</v>
      </c>
      <c r="M478" s="544" t="s">
        <v>1089</v>
      </c>
      <c r="N478" s="566">
        <v>4.5599999999999996</v>
      </c>
      <c r="O478" s="547">
        <f>IF(N478&gt;0,1/N478*37.7*68.6,"")</f>
        <v>567.15350877192986</v>
      </c>
      <c r="P478" s="565">
        <v>4.42</v>
      </c>
      <c r="Q478" s="545" t="s">
        <v>315</v>
      </c>
      <c r="R478" s="544" t="s">
        <v>318</v>
      </c>
      <c r="S478" s="544" t="s">
        <v>1099</v>
      </c>
      <c r="T478" s="564" t="s">
        <v>1087</v>
      </c>
      <c r="U478" s="563" t="s">
        <v>1063</v>
      </c>
      <c r="V478" s="213">
        <f>IF(X478&lt;95,"",X478)</f>
        <v>103</v>
      </c>
      <c r="X478" s="126">
        <f>IFERROR(ROUNDDOWN(N478/P478*100,0),"")</f>
        <v>103</v>
      </c>
    </row>
    <row r="479" spans="1:24" s="124" customFormat="1" ht="24" customHeight="1">
      <c r="A479" s="561"/>
      <c r="B479" s="534"/>
      <c r="C479" s="555"/>
      <c r="D479" s="551" t="s">
        <v>1100</v>
      </c>
      <c r="E479" s="559" t="s">
        <v>313</v>
      </c>
      <c r="F479" s="560">
        <v>10.836</v>
      </c>
      <c r="G479" s="559">
        <v>2000</v>
      </c>
      <c r="H479" s="560">
        <v>294</v>
      </c>
      <c r="I479" s="559" t="s">
        <v>322</v>
      </c>
      <c r="J479" s="560">
        <v>9193</v>
      </c>
      <c r="K479" s="544">
        <v>24147</v>
      </c>
      <c r="L479" s="544">
        <v>14844</v>
      </c>
      <c r="M479" s="544" t="s">
        <v>1089</v>
      </c>
      <c r="N479" s="566">
        <v>4.78</v>
      </c>
      <c r="O479" s="547">
        <f>IF(N479&gt;0,1/N479*37.7*68.6,"")</f>
        <v>541.05020920502091</v>
      </c>
      <c r="P479" s="565">
        <v>4.42</v>
      </c>
      <c r="Q479" s="545" t="s">
        <v>1092</v>
      </c>
      <c r="R479" s="544" t="s">
        <v>318</v>
      </c>
      <c r="S479" s="544" t="s">
        <v>1099</v>
      </c>
      <c r="T479" s="564" t="s">
        <v>1091</v>
      </c>
      <c r="U479" s="563" t="s">
        <v>1063</v>
      </c>
      <c r="V479" s="213">
        <f>IF(X479&lt;95,"",X479)</f>
        <v>108</v>
      </c>
      <c r="X479" s="126">
        <f>IFERROR(ROUNDDOWN(N479/P479*100,0),"")</f>
        <v>108</v>
      </c>
    </row>
    <row r="480" spans="1:24" s="124" customFormat="1" ht="24" customHeight="1">
      <c r="A480" s="561"/>
      <c r="B480" s="534"/>
      <c r="C480" s="555"/>
      <c r="D480" s="551" t="s">
        <v>1100</v>
      </c>
      <c r="E480" s="559" t="s">
        <v>313</v>
      </c>
      <c r="F480" s="560">
        <v>10.836</v>
      </c>
      <c r="G480" s="559">
        <v>2000</v>
      </c>
      <c r="H480" s="560">
        <v>294</v>
      </c>
      <c r="I480" s="559" t="s">
        <v>322</v>
      </c>
      <c r="J480" s="560">
        <v>9193</v>
      </c>
      <c r="K480" s="544">
        <v>24147</v>
      </c>
      <c r="L480" s="544">
        <v>14844</v>
      </c>
      <c r="M480" s="544" t="s">
        <v>1089</v>
      </c>
      <c r="N480" s="566">
        <v>4.67</v>
      </c>
      <c r="O480" s="547">
        <f>IF(N480&gt;0,1/N480*37.7*68.6,"")</f>
        <v>553.79443254817988</v>
      </c>
      <c r="P480" s="565">
        <v>4.42</v>
      </c>
      <c r="Q480" s="545" t="s">
        <v>1092</v>
      </c>
      <c r="R480" s="544" t="s">
        <v>318</v>
      </c>
      <c r="S480" s="544" t="s">
        <v>1099</v>
      </c>
      <c r="T480" s="564" t="s">
        <v>1087</v>
      </c>
      <c r="U480" s="563" t="s">
        <v>1063</v>
      </c>
      <c r="V480" s="213">
        <f>IF(X480&lt;95,"",X480)</f>
        <v>105</v>
      </c>
      <c r="X480" s="126">
        <f>IFERROR(ROUNDDOWN(N480/P480*100,0),"")</f>
        <v>105</v>
      </c>
    </row>
    <row r="481" spans="1:24" s="124" customFormat="1" ht="24" customHeight="1">
      <c r="A481" s="561"/>
      <c r="B481" s="534"/>
      <c r="C481" s="555"/>
      <c r="D481" s="551" t="s">
        <v>1100</v>
      </c>
      <c r="E481" s="559" t="s">
        <v>313</v>
      </c>
      <c r="F481" s="560">
        <v>10.836</v>
      </c>
      <c r="G481" s="559">
        <v>2000</v>
      </c>
      <c r="H481" s="560">
        <v>294</v>
      </c>
      <c r="I481" s="559" t="s">
        <v>322</v>
      </c>
      <c r="J481" s="560">
        <v>9193</v>
      </c>
      <c r="K481" s="544">
        <v>24147</v>
      </c>
      <c r="L481" s="544">
        <v>14844</v>
      </c>
      <c r="M481" s="544" t="s">
        <v>1089</v>
      </c>
      <c r="N481" s="566">
        <v>4.67</v>
      </c>
      <c r="O481" s="547">
        <f>IF(N481&gt;0,1/N481*37.7*68.6,"")</f>
        <v>553.79443254817988</v>
      </c>
      <c r="P481" s="565">
        <v>4.42</v>
      </c>
      <c r="Q481" s="545" t="s">
        <v>315</v>
      </c>
      <c r="R481" s="544" t="s">
        <v>318</v>
      </c>
      <c r="S481" s="544" t="s">
        <v>1099</v>
      </c>
      <c r="T481" s="564" t="s">
        <v>1091</v>
      </c>
      <c r="U481" s="563" t="s">
        <v>1063</v>
      </c>
      <c r="V481" s="213">
        <f>IF(X481&lt;95,"",X481)</f>
        <v>105</v>
      </c>
      <c r="X481" s="126">
        <f>IFERROR(ROUNDDOWN(N481/P481*100,0),"")</f>
        <v>105</v>
      </c>
    </row>
    <row r="482" spans="1:24" s="124" customFormat="1" ht="24" customHeight="1">
      <c r="A482" s="561"/>
      <c r="B482" s="534"/>
      <c r="C482" s="555"/>
      <c r="D482" s="551" t="s">
        <v>1100</v>
      </c>
      <c r="E482" s="559" t="s">
        <v>313</v>
      </c>
      <c r="F482" s="560">
        <v>10.836</v>
      </c>
      <c r="G482" s="559">
        <v>2000</v>
      </c>
      <c r="H482" s="560">
        <v>294</v>
      </c>
      <c r="I482" s="559" t="s">
        <v>322</v>
      </c>
      <c r="J482" s="560">
        <v>9193</v>
      </c>
      <c r="K482" s="544">
        <v>24147</v>
      </c>
      <c r="L482" s="544">
        <v>14844</v>
      </c>
      <c r="M482" s="544" t="s">
        <v>1089</v>
      </c>
      <c r="N482" s="566">
        <v>4.5599999999999996</v>
      </c>
      <c r="O482" s="547">
        <f>IF(N482&gt;0,1/N482*37.7*68.6,"")</f>
        <v>567.15350877192986</v>
      </c>
      <c r="P482" s="565">
        <v>4.42</v>
      </c>
      <c r="Q482" s="545" t="s">
        <v>315</v>
      </c>
      <c r="R482" s="544" t="s">
        <v>318</v>
      </c>
      <c r="S482" s="544" t="s">
        <v>1099</v>
      </c>
      <c r="T482" s="564" t="s">
        <v>1087</v>
      </c>
      <c r="U482" s="563" t="s">
        <v>1063</v>
      </c>
      <c r="V482" s="213">
        <f>IF(X482&lt;95,"",X482)</f>
        <v>103</v>
      </c>
      <c r="X482" s="126">
        <f>IFERROR(ROUNDDOWN(N482/P482*100,0),"")</f>
        <v>103</v>
      </c>
    </row>
    <row r="483" spans="1:24" s="124" customFormat="1" ht="24" customHeight="1">
      <c r="A483" s="561"/>
      <c r="B483" s="534"/>
      <c r="C483" s="555"/>
      <c r="D483" s="551" t="s">
        <v>1119</v>
      </c>
      <c r="E483" s="559" t="s">
        <v>313</v>
      </c>
      <c r="F483" s="560">
        <v>10.836</v>
      </c>
      <c r="G483" s="559">
        <v>2000</v>
      </c>
      <c r="H483" s="560">
        <v>294</v>
      </c>
      <c r="I483" s="559" t="s">
        <v>322</v>
      </c>
      <c r="J483" s="560">
        <v>9193</v>
      </c>
      <c r="K483" s="544">
        <v>24147</v>
      </c>
      <c r="L483" s="544">
        <v>14844</v>
      </c>
      <c r="M483" s="544" t="s">
        <v>1089</v>
      </c>
      <c r="N483" s="566">
        <v>4.78</v>
      </c>
      <c r="O483" s="547">
        <f>IF(N483&gt;0,1/N483*37.7*68.6,"")</f>
        <v>541.05020920502091</v>
      </c>
      <c r="P483" s="565">
        <v>4.42</v>
      </c>
      <c r="Q483" s="545" t="s">
        <v>1092</v>
      </c>
      <c r="R483" s="544" t="s">
        <v>318</v>
      </c>
      <c r="S483" s="544" t="s">
        <v>1088</v>
      </c>
      <c r="T483" s="564" t="s">
        <v>1091</v>
      </c>
      <c r="U483" s="563" t="s">
        <v>1063</v>
      </c>
      <c r="V483" s="213">
        <f>IF(X483&lt;95,"",X483)</f>
        <v>108</v>
      </c>
      <c r="X483" s="126">
        <f>IFERROR(ROUNDDOWN(N483/P483*100,0),"")</f>
        <v>108</v>
      </c>
    </row>
    <row r="484" spans="1:24" s="124" customFormat="1" ht="24" customHeight="1">
      <c r="A484" s="561"/>
      <c r="B484" s="534"/>
      <c r="C484" s="555"/>
      <c r="D484" s="551" t="s">
        <v>1119</v>
      </c>
      <c r="E484" s="559" t="s">
        <v>313</v>
      </c>
      <c r="F484" s="560">
        <v>10.836</v>
      </c>
      <c r="G484" s="559">
        <v>2000</v>
      </c>
      <c r="H484" s="560">
        <v>294</v>
      </c>
      <c r="I484" s="559" t="s">
        <v>322</v>
      </c>
      <c r="J484" s="560">
        <v>9193</v>
      </c>
      <c r="K484" s="544">
        <v>24147</v>
      </c>
      <c r="L484" s="544">
        <v>14844</v>
      </c>
      <c r="M484" s="544" t="s">
        <v>1089</v>
      </c>
      <c r="N484" s="566">
        <v>4.67</v>
      </c>
      <c r="O484" s="547">
        <f>IF(N484&gt;0,1/N484*37.7*68.6,"")</f>
        <v>553.79443254817988</v>
      </c>
      <c r="P484" s="565">
        <v>4.42</v>
      </c>
      <c r="Q484" s="545" t="s">
        <v>1092</v>
      </c>
      <c r="R484" s="544" t="s">
        <v>318</v>
      </c>
      <c r="S484" s="544" t="s">
        <v>1088</v>
      </c>
      <c r="T484" s="564" t="s">
        <v>1087</v>
      </c>
      <c r="U484" s="563" t="s">
        <v>1063</v>
      </c>
      <c r="V484" s="213">
        <f>IF(X484&lt;95,"",X484)</f>
        <v>105</v>
      </c>
      <c r="X484" s="126">
        <f>IFERROR(ROUNDDOWN(N484/P484*100,0),"")</f>
        <v>105</v>
      </c>
    </row>
    <row r="485" spans="1:24" s="124" customFormat="1" ht="24" customHeight="1">
      <c r="A485" s="561"/>
      <c r="B485" s="534"/>
      <c r="C485" s="555"/>
      <c r="D485" s="551" t="s">
        <v>1119</v>
      </c>
      <c r="E485" s="559" t="s">
        <v>313</v>
      </c>
      <c r="F485" s="560">
        <v>10.836</v>
      </c>
      <c r="G485" s="559">
        <v>2000</v>
      </c>
      <c r="H485" s="560">
        <v>294</v>
      </c>
      <c r="I485" s="559" t="s">
        <v>322</v>
      </c>
      <c r="J485" s="560">
        <v>9193</v>
      </c>
      <c r="K485" s="544">
        <v>24147</v>
      </c>
      <c r="L485" s="544">
        <v>14844</v>
      </c>
      <c r="M485" s="544" t="s">
        <v>1089</v>
      </c>
      <c r="N485" s="566">
        <v>4.67</v>
      </c>
      <c r="O485" s="547">
        <f>IF(N485&gt;0,1/N485*37.7*68.6,"")</f>
        <v>553.79443254817988</v>
      </c>
      <c r="P485" s="565">
        <v>4.42</v>
      </c>
      <c r="Q485" s="545" t="s">
        <v>315</v>
      </c>
      <c r="R485" s="544" t="s">
        <v>318</v>
      </c>
      <c r="S485" s="544" t="s">
        <v>1088</v>
      </c>
      <c r="T485" s="564" t="s">
        <v>1091</v>
      </c>
      <c r="U485" s="563" t="s">
        <v>1063</v>
      </c>
      <c r="V485" s="213">
        <f>IF(X485&lt;95,"",X485)</f>
        <v>105</v>
      </c>
      <c r="X485" s="126">
        <f>IFERROR(ROUNDDOWN(N485/P485*100,0),"")</f>
        <v>105</v>
      </c>
    </row>
    <row r="486" spans="1:24" s="124" customFormat="1" ht="24" customHeight="1">
      <c r="A486" s="561"/>
      <c r="B486" s="534"/>
      <c r="C486" s="555"/>
      <c r="D486" s="551" t="s">
        <v>1119</v>
      </c>
      <c r="E486" s="559" t="s">
        <v>313</v>
      </c>
      <c r="F486" s="560">
        <v>10.836</v>
      </c>
      <c r="G486" s="559">
        <v>2000</v>
      </c>
      <c r="H486" s="560">
        <v>294</v>
      </c>
      <c r="I486" s="559" t="s">
        <v>322</v>
      </c>
      <c r="J486" s="560">
        <v>9193</v>
      </c>
      <c r="K486" s="544">
        <v>24147</v>
      </c>
      <c r="L486" s="544">
        <v>14844</v>
      </c>
      <c r="M486" s="544" t="s">
        <v>1089</v>
      </c>
      <c r="N486" s="566">
        <v>4.5599999999999996</v>
      </c>
      <c r="O486" s="547">
        <f>IF(N486&gt;0,1/N486*37.7*68.6,"")</f>
        <v>567.15350877192986</v>
      </c>
      <c r="P486" s="565">
        <v>4.42</v>
      </c>
      <c r="Q486" s="545" t="s">
        <v>315</v>
      </c>
      <c r="R486" s="544" t="s">
        <v>318</v>
      </c>
      <c r="S486" s="544" t="s">
        <v>1088</v>
      </c>
      <c r="T486" s="564" t="s">
        <v>1087</v>
      </c>
      <c r="U486" s="563" t="s">
        <v>1063</v>
      </c>
      <c r="V486" s="213">
        <f>IF(X486&lt;95,"",X486)</f>
        <v>103</v>
      </c>
      <c r="X486" s="126">
        <f>IFERROR(ROUNDDOWN(N486/P486*100,0),"")</f>
        <v>103</v>
      </c>
    </row>
    <row r="487" spans="1:24" s="124" customFormat="1" ht="24" customHeight="1">
      <c r="A487" s="561"/>
      <c r="B487" s="534"/>
      <c r="C487" s="555"/>
      <c r="D487" s="551" t="s">
        <v>1118</v>
      </c>
      <c r="E487" s="559" t="s">
        <v>313</v>
      </c>
      <c r="F487" s="560">
        <v>10.836</v>
      </c>
      <c r="G487" s="559">
        <v>2000</v>
      </c>
      <c r="H487" s="560">
        <v>294</v>
      </c>
      <c r="I487" s="559" t="s">
        <v>322</v>
      </c>
      <c r="J487" s="560">
        <v>9193</v>
      </c>
      <c r="K487" s="544">
        <v>24147</v>
      </c>
      <c r="L487" s="544">
        <v>14844</v>
      </c>
      <c r="M487" s="544" t="s">
        <v>1089</v>
      </c>
      <c r="N487" s="566">
        <v>4.78</v>
      </c>
      <c r="O487" s="547">
        <f>IF(N487&gt;0,1/N487*37.7*68.6,"")</f>
        <v>541.05020920502091</v>
      </c>
      <c r="P487" s="565">
        <v>4.42</v>
      </c>
      <c r="Q487" s="545" t="s">
        <v>1092</v>
      </c>
      <c r="R487" s="544" t="s">
        <v>318</v>
      </c>
      <c r="S487" s="544" t="s">
        <v>1088</v>
      </c>
      <c r="T487" s="564" t="s">
        <v>1091</v>
      </c>
      <c r="U487" s="563" t="s">
        <v>1063</v>
      </c>
      <c r="V487" s="213">
        <f>IF(X487&lt;95,"",X487)</f>
        <v>108</v>
      </c>
      <c r="X487" s="126">
        <f>IFERROR(ROUNDDOWN(N487/P487*100,0),"")</f>
        <v>108</v>
      </c>
    </row>
    <row r="488" spans="1:24" s="124" customFormat="1" ht="24" customHeight="1">
      <c r="A488" s="561"/>
      <c r="B488" s="534"/>
      <c r="C488" s="555"/>
      <c r="D488" s="551" t="s">
        <v>1118</v>
      </c>
      <c r="E488" s="559" t="s">
        <v>313</v>
      </c>
      <c r="F488" s="560">
        <v>10.836</v>
      </c>
      <c r="G488" s="559">
        <v>2000</v>
      </c>
      <c r="H488" s="560">
        <v>294</v>
      </c>
      <c r="I488" s="559" t="s">
        <v>322</v>
      </c>
      <c r="J488" s="560">
        <v>9193</v>
      </c>
      <c r="K488" s="544">
        <v>24147</v>
      </c>
      <c r="L488" s="544">
        <v>14844</v>
      </c>
      <c r="M488" s="544" t="s">
        <v>1089</v>
      </c>
      <c r="N488" s="566">
        <v>4.67</v>
      </c>
      <c r="O488" s="547">
        <f>IF(N488&gt;0,1/N488*37.7*68.6,"")</f>
        <v>553.79443254817988</v>
      </c>
      <c r="P488" s="565">
        <v>4.42</v>
      </c>
      <c r="Q488" s="545" t="s">
        <v>1092</v>
      </c>
      <c r="R488" s="544" t="s">
        <v>318</v>
      </c>
      <c r="S488" s="544" t="s">
        <v>1088</v>
      </c>
      <c r="T488" s="564" t="s">
        <v>1087</v>
      </c>
      <c r="U488" s="563" t="s">
        <v>1063</v>
      </c>
      <c r="V488" s="213">
        <f>IF(X488&lt;95,"",X488)</f>
        <v>105</v>
      </c>
      <c r="X488" s="126">
        <f>IFERROR(ROUNDDOWN(N488/P488*100,0),"")</f>
        <v>105</v>
      </c>
    </row>
    <row r="489" spans="1:24" s="124" customFormat="1" ht="24" customHeight="1">
      <c r="A489" s="561"/>
      <c r="B489" s="534"/>
      <c r="C489" s="555"/>
      <c r="D489" s="551" t="s">
        <v>1118</v>
      </c>
      <c r="E489" s="559" t="s">
        <v>313</v>
      </c>
      <c r="F489" s="560">
        <v>10.836</v>
      </c>
      <c r="G489" s="559">
        <v>2000</v>
      </c>
      <c r="H489" s="560">
        <v>294</v>
      </c>
      <c r="I489" s="559" t="s">
        <v>322</v>
      </c>
      <c r="J489" s="560">
        <v>9193</v>
      </c>
      <c r="K489" s="544">
        <v>24147</v>
      </c>
      <c r="L489" s="544">
        <v>14844</v>
      </c>
      <c r="M489" s="544" t="s">
        <v>1089</v>
      </c>
      <c r="N489" s="566">
        <v>4.67</v>
      </c>
      <c r="O489" s="547">
        <f>IF(N489&gt;0,1/N489*37.7*68.6,"")</f>
        <v>553.79443254817988</v>
      </c>
      <c r="P489" s="565">
        <v>4.42</v>
      </c>
      <c r="Q489" s="545" t="s">
        <v>315</v>
      </c>
      <c r="R489" s="544" t="s">
        <v>318</v>
      </c>
      <c r="S489" s="544" t="s">
        <v>1088</v>
      </c>
      <c r="T489" s="564" t="s">
        <v>1091</v>
      </c>
      <c r="U489" s="563" t="s">
        <v>1063</v>
      </c>
      <c r="V489" s="213">
        <f>IF(X489&lt;95,"",X489)</f>
        <v>105</v>
      </c>
      <c r="X489" s="126">
        <f>IFERROR(ROUNDDOWN(N489/P489*100,0),"")</f>
        <v>105</v>
      </c>
    </row>
    <row r="490" spans="1:24" s="124" customFormat="1" ht="24" customHeight="1">
      <c r="A490" s="561"/>
      <c r="B490" s="534"/>
      <c r="C490" s="555"/>
      <c r="D490" s="551" t="s">
        <v>1118</v>
      </c>
      <c r="E490" s="559" t="s">
        <v>313</v>
      </c>
      <c r="F490" s="560">
        <v>10.836</v>
      </c>
      <c r="G490" s="559">
        <v>2000</v>
      </c>
      <c r="H490" s="560">
        <v>294</v>
      </c>
      <c r="I490" s="559" t="s">
        <v>322</v>
      </c>
      <c r="J490" s="560">
        <v>9193</v>
      </c>
      <c r="K490" s="544">
        <v>24147</v>
      </c>
      <c r="L490" s="544">
        <v>14844</v>
      </c>
      <c r="M490" s="544" t="s">
        <v>1089</v>
      </c>
      <c r="N490" s="566">
        <v>4.5599999999999996</v>
      </c>
      <c r="O490" s="547">
        <f>IF(N490&gt;0,1/N490*37.7*68.6,"")</f>
        <v>567.15350877192986</v>
      </c>
      <c r="P490" s="565">
        <v>4.42</v>
      </c>
      <c r="Q490" s="545" t="s">
        <v>315</v>
      </c>
      <c r="R490" s="544" t="s">
        <v>318</v>
      </c>
      <c r="S490" s="544" t="s">
        <v>1088</v>
      </c>
      <c r="T490" s="564" t="s">
        <v>1087</v>
      </c>
      <c r="U490" s="563" t="s">
        <v>1063</v>
      </c>
      <c r="V490" s="213">
        <f>IF(X490&lt;95,"",X490)</f>
        <v>103</v>
      </c>
      <c r="X490" s="126">
        <f>IFERROR(ROUNDDOWN(N490/P490*100,0),"")</f>
        <v>103</v>
      </c>
    </row>
    <row r="491" spans="1:24" s="124" customFormat="1" ht="24" customHeight="1">
      <c r="A491" s="561"/>
      <c r="B491" s="534"/>
      <c r="C491" s="555"/>
      <c r="D491" s="551" t="s">
        <v>1117</v>
      </c>
      <c r="E491" s="559" t="s">
        <v>313</v>
      </c>
      <c r="F491" s="560">
        <v>10.836</v>
      </c>
      <c r="G491" s="559">
        <v>2000</v>
      </c>
      <c r="H491" s="560">
        <v>294</v>
      </c>
      <c r="I491" s="559" t="s">
        <v>322</v>
      </c>
      <c r="J491" s="560">
        <v>9193</v>
      </c>
      <c r="K491" s="544">
        <v>24147</v>
      </c>
      <c r="L491" s="544">
        <v>14844</v>
      </c>
      <c r="M491" s="544" t="s">
        <v>1089</v>
      </c>
      <c r="N491" s="566">
        <v>4.78</v>
      </c>
      <c r="O491" s="547">
        <f>IF(N491&gt;0,1/N491*37.7*68.6,"")</f>
        <v>541.05020920502091</v>
      </c>
      <c r="P491" s="565">
        <v>4.42</v>
      </c>
      <c r="Q491" s="545" t="s">
        <v>1092</v>
      </c>
      <c r="R491" s="544" t="s">
        <v>318</v>
      </c>
      <c r="S491" s="544" t="s">
        <v>1096</v>
      </c>
      <c r="T491" s="564" t="s">
        <v>1091</v>
      </c>
      <c r="U491" s="563" t="s">
        <v>1063</v>
      </c>
      <c r="V491" s="213">
        <f>IF(X491&lt;95,"",X491)</f>
        <v>108</v>
      </c>
      <c r="X491" s="126">
        <f>IFERROR(ROUNDDOWN(N491/P491*100,0),"")</f>
        <v>108</v>
      </c>
    </row>
    <row r="492" spans="1:24" s="124" customFormat="1" ht="24" customHeight="1">
      <c r="A492" s="561"/>
      <c r="B492" s="534"/>
      <c r="C492" s="555"/>
      <c r="D492" s="551" t="s">
        <v>1117</v>
      </c>
      <c r="E492" s="559" t="s">
        <v>313</v>
      </c>
      <c r="F492" s="560">
        <v>10.836</v>
      </c>
      <c r="G492" s="559">
        <v>2000</v>
      </c>
      <c r="H492" s="560">
        <v>294</v>
      </c>
      <c r="I492" s="559" t="s">
        <v>322</v>
      </c>
      <c r="J492" s="560">
        <v>9193</v>
      </c>
      <c r="K492" s="544">
        <v>24147</v>
      </c>
      <c r="L492" s="544">
        <v>14844</v>
      </c>
      <c r="M492" s="544" t="s">
        <v>1089</v>
      </c>
      <c r="N492" s="566">
        <v>4.67</v>
      </c>
      <c r="O492" s="547">
        <f>IF(N492&gt;0,1/N492*37.7*68.6,"")</f>
        <v>553.79443254817988</v>
      </c>
      <c r="P492" s="565">
        <v>4.42</v>
      </c>
      <c r="Q492" s="545" t="s">
        <v>1092</v>
      </c>
      <c r="R492" s="544" t="s">
        <v>318</v>
      </c>
      <c r="S492" s="544" t="s">
        <v>1096</v>
      </c>
      <c r="T492" s="564" t="s">
        <v>1087</v>
      </c>
      <c r="U492" s="563" t="s">
        <v>1063</v>
      </c>
      <c r="V492" s="213">
        <f>IF(X492&lt;95,"",X492)</f>
        <v>105</v>
      </c>
      <c r="X492" s="126">
        <f>IFERROR(ROUNDDOWN(N492/P492*100,0),"")</f>
        <v>105</v>
      </c>
    </row>
    <row r="493" spans="1:24" s="124" customFormat="1" ht="24" customHeight="1">
      <c r="A493" s="561"/>
      <c r="B493" s="534"/>
      <c r="C493" s="555"/>
      <c r="D493" s="551" t="s">
        <v>1117</v>
      </c>
      <c r="E493" s="559" t="s">
        <v>313</v>
      </c>
      <c r="F493" s="560">
        <v>10.836</v>
      </c>
      <c r="G493" s="559">
        <v>2000</v>
      </c>
      <c r="H493" s="560">
        <v>294</v>
      </c>
      <c r="I493" s="559" t="s">
        <v>322</v>
      </c>
      <c r="J493" s="560">
        <v>9193</v>
      </c>
      <c r="K493" s="544">
        <v>24147</v>
      </c>
      <c r="L493" s="544">
        <v>14844</v>
      </c>
      <c r="M493" s="544" t="s">
        <v>1089</v>
      </c>
      <c r="N493" s="566">
        <v>4.67</v>
      </c>
      <c r="O493" s="547">
        <f>IF(N493&gt;0,1/N493*37.7*68.6,"")</f>
        <v>553.79443254817988</v>
      </c>
      <c r="P493" s="565">
        <v>4.42</v>
      </c>
      <c r="Q493" s="545" t="s">
        <v>315</v>
      </c>
      <c r="R493" s="544" t="s">
        <v>318</v>
      </c>
      <c r="S493" s="544" t="s">
        <v>1096</v>
      </c>
      <c r="T493" s="564" t="s">
        <v>1091</v>
      </c>
      <c r="U493" s="563" t="s">
        <v>1063</v>
      </c>
      <c r="V493" s="213">
        <f>IF(X493&lt;95,"",X493)</f>
        <v>105</v>
      </c>
      <c r="X493" s="126">
        <f>IFERROR(ROUNDDOWN(N493/P493*100,0),"")</f>
        <v>105</v>
      </c>
    </row>
    <row r="494" spans="1:24" s="124" customFormat="1" ht="24" customHeight="1">
      <c r="A494" s="561"/>
      <c r="B494" s="534"/>
      <c r="C494" s="555"/>
      <c r="D494" s="551" t="s">
        <v>1117</v>
      </c>
      <c r="E494" s="559" t="s">
        <v>313</v>
      </c>
      <c r="F494" s="560">
        <v>10.836</v>
      </c>
      <c r="G494" s="559">
        <v>2000</v>
      </c>
      <c r="H494" s="560">
        <v>294</v>
      </c>
      <c r="I494" s="559" t="s">
        <v>322</v>
      </c>
      <c r="J494" s="560">
        <v>9193</v>
      </c>
      <c r="K494" s="544">
        <v>24147</v>
      </c>
      <c r="L494" s="544">
        <v>14844</v>
      </c>
      <c r="M494" s="544" t="s">
        <v>1089</v>
      </c>
      <c r="N494" s="566">
        <v>4.5599999999999996</v>
      </c>
      <c r="O494" s="547">
        <f>IF(N494&gt;0,1/N494*37.7*68.6,"")</f>
        <v>567.15350877192986</v>
      </c>
      <c r="P494" s="565">
        <v>4.42</v>
      </c>
      <c r="Q494" s="545" t="s">
        <v>315</v>
      </c>
      <c r="R494" s="544" t="s">
        <v>318</v>
      </c>
      <c r="S494" s="544" t="s">
        <v>1096</v>
      </c>
      <c r="T494" s="564" t="s">
        <v>1087</v>
      </c>
      <c r="U494" s="563" t="s">
        <v>1063</v>
      </c>
      <c r="V494" s="213">
        <f>IF(X494&lt;95,"",X494)</f>
        <v>103</v>
      </c>
      <c r="X494" s="126">
        <f>IFERROR(ROUNDDOWN(N494/P494*100,0),"")</f>
        <v>103</v>
      </c>
    </row>
    <row r="495" spans="1:24" s="124" customFormat="1" ht="24" customHeight="1">
      <c r="A495" s="561"/>
      <c r="B495" s="534"/>
      <c r="C495" s="555"/>
      <c r="D495" s="551" t="s">
        <v>1116</v>
      </c>
      <c r="E495" s="559" t="s">
        <v>313</v>
      </c>
      <c r="F495" s="560">
        <v>10.836</v>
      </c>
      <c r="G495" s="559">
        <v>2000</v>
      </c>
      <c r="H495" s="560">
        <v>294</v>
      </c>
      <c r="I495" s="559" t="s">
        <v>322</v>
      </c>
      <c r="J495" s="560">
        <v>9193</v>
      </c>
      <c r="K495" s="544">
        <v>24147</v>
      </c>
      <c r="L495" s="544">
        <v>14844</v>
      </c>
      <c r="M495" s="544" t="s">
        <v>1089</v>
      </c>
      <c r="N495" s="566">
        <v>4.78</v>
      </c>
      <c r="O495" s="547">
        <f>IF(N495&gt;0,1/N495*37.7*68.6,"")</f>
        <v>541.05020920502091</v>
      </c>
      <c r="P495" s="565">
        <v>4.42</v>
      </c>
      <c r="Q495" s="545" t="s">
        <v>1092</v>
      </c>
      <c r="R495" s="544" t="s">
        <v>318</v>
      </c>
      <c r="S495" s="544" t="s">
        <v>1096</v>
      </c>
      <c r="T495" s="564" t="s">
        <v>1091</v>
      </c>
      <c r="U495" s="563" t="s">
        <v>1063</v>
      </c>
      <c r="V495" s="213">
        <f>IF(X495&lt;95,"",X495)</f>
        <v>108</v>
      </c>
      <c r="X495" s="126">
        <f>IFERROR(ROUNDDOWN(N495/P495*100,0),"")</f>
        <v>108</v>
      </c>
    </row>
    <row r="496" spans="1:24" s="124" customFormat="1" ht="24" customHeight="1">
      <c r="A496" s="561"/>
      <c r="B496" s="534"/>
      <c r="C496" s="555"/>
      <c r="D496" s="551" t="s">
        <v>1116</v>
      </c>
      <c r="E496" s="559" t="s">
        <v>313</v>
      </c>
      <c r="F496" s="560">
        <v>10.836</v>
      </c>
      <c r="G496" s="559">
        <v>2000</v>
      </c>
      <c r="H496" s="560">
        <v>294</v>
      </c>
      <c r="I496" s="559" t="s">
        <v>322</v>
      </c>
      <c r="J496" s="560">
        <v>9193</v>
      </c>
      <c r="K496" s="544">
        <v>24147</v>
      </c>
      <c r="L496" s="544">
        <v>14844</v>
      </c>
      <c r="M496" s="544" t="s">
        <v>1089</v>
      </c>
      <c r="N496" s="566">
        <v>4.67</v>
      </c>
      <c r="O496" s="547">
        <f>IF(N496&gt;0,1/N496*37.7*68.6,"")</f>
        <v>553.79443254817988</v>
      </c>
      <c r="P496" s="565">
        <v>4.42</v>
      </c>
      <c r="Q496" s="545" t="s">
        <v>1092</v>
      </c>
      <c r="R496" s="544" t="s">
        <v>318</v>
      </c>
      <c r="S496" s="544" t="s">
        <v>1096</v>
      </c>
      <c r="T496" s="564" t="s">
        <v>1087</v>
      </c>
      <c r="U496" s="563" t="s">
        <v>1063</v>
      </c>
      <c r="V496" s="213">
        <f>IF(X496&lt;95,"",X496)</f>
        <v>105</v>
      </c>
      <c r="X496" s="126">
        <f>IFERROR(ROUNDDOWN(N496/P496*100,0),"")</f>
        <v>105</v>
      </c>
    </row>
    <row r="497" spans="1:24" s="124" customFormat="1" ht="24" customHeight="1">
      <c r="A497" s="561"/>
      <c r="B497" s="534"/>
      <c r="C497" s="555"/>
      <c r="D497" s="551" t="s">
        <v>1116</v>
      </c>
      <c r="E497" s="559" t="s">
        <v>313</v>
      </c>
      <c r="F497" s="560">
        <v>10.836</v>
      </c>
      <c r="G497" s="559">
        <v>2000</v>
      </c>
      <c r="H497" s="560">
        <v>294</v>
      </c>
      <c r="I497" s="559" t="s">
        <v>322</v>
      </c>
      <c r="J497" s="560">
        <v>9193</v>
      </c>
      <c r="K497" s="544">
        <v>24147</v>
      </c>
      <c r="L497" s="544">
        <v>14844</v>
      </c>
      <c r="M497" s="544" t="s">
        <v>1089</v>
      </c>
      <c r="N497" s="566">
        <v>4.67</v>
      </c>
      <c r="O497" s="547">
        <f>IF(N497&gt;0,1/N497*37.7*68.6,"")</f>
        <v>553.79443254817988</v>
      </c>
      <c r="P497" s="565">
        <v>4.42</v>
      </c>
      <c r="Q497" s="545" t="s">
        <v>315</v>
      </c>
      <c r="R497" s="544" t="s">
        <v>318</v>
      </c>
      <c r="S497" s="544" t="s">
        <v>1096</v>
      </c>
      <c r="T497" s="564" t="s">
        <v>1091</v>
      </c>
      <c r="U497" s="563" t="s">
        <v>1063</v>
      </c>
      <c r="V497" s="213">
        <f>IF(X497&lt;95,"",X497)</f>
        <v>105</v>
      </c>
      <c r="X497" s="126">
        <f>IFERROR(ROUNDDOWN(N497/P497*100,0),"")</f>
        <v>105</v>
      </c>
    </row>
    <row r="498" spans="1:24" s="124" customFormat="1" ht="24" customHeight="1">
      <c r="A498" s="561"/>
      <c r="B498" s="534"/>
      <c r="C498" s="555"/>
      <c r="D498" s="551" t="s">
        <v>1116</v>
      </c>
      <c r="E498" s="559" t="s">
        <v>313</v>
      </c>
      <c r="F498" s="560">
        <v>10.836</v>
      </c>
      <c r="G498" s="559">
        <v>2000</v>
      </c>
      <c r="H498" s="560">
        <v>294</v>
      </c>
      <c r="I498" s="559" t="s">
        <v>322</v>
      </c>
      <c r="J498" s="560">
        <v>9193</v>
      </c>
      <c r="K498" s="544">
        <v>24147</v>
      </c>
      <c r="L498" s="544">
        <v>14844</v>
      </c>
      <c r="M498" s="544" t="s">
        <v>1089</v>
      </c>
      <c r="N498" s="566">
        <v>4.5599999999999996</v>
      </c>
      <c r="O498" s="547">
        <f>IF(N498&gt;0,1/N498*37.7*68.6,"")</f>
        <v>567.15350877192986</v>
      </c>
      <c r="P498" s="565">
        <v>4.42</v>
      </c>
      <c r="Q498" s="545" t="s">
        <v>315</v>
      </c>
      <c r="R498" s="544" t="s">
        <v>318</v>
      </c>
      <c r="S498" s="544" t="s">
        <v>1096</v>
      </c>
      <c r="T498" s="564" t="s">
        <v>1087</v>
      </c>
      <c r="U498" s="563" t="s">
        <v>1063</v>
      </c>
      <c r="V498" s="213">
        <f>IF(X498&lt;95,"",X498)</f>
        <v>103</v>
      </c>
      <c r="X498" s="126">
        <f>IFERROR(ROUNDDOWN(N498/P498*100,0),"")</f>
        <v>103</v>
      </c>
    </row>
    <row r="499" spans="1:24" s="124" customFormat="1" ht="24" customHeight="1">
      <c r="A499" s="561"/>
      <c r="B499" s="534"/>
      <c r="C499" s="555"/>
      <c r="D499" s="551" t="s">
        <v>1115</v>
      </c>
      <c r="E499" s="559" t="s">
        <v>313</v>
      </c>
      <c r="F499" s="560">
        <v>10.836</v>
      </c>
      <c r="G499" s="559">
        <v>2000</v>
      </c>
      <c r="H499" s="560">
        <v>294</v>
      </c>
      <c r="I499" s="559" t="s">
        <v>322</v>
      </c>
      <c r="J499" s="560">
        <v>9193</v>
      </c>
      <c r="K499" s="544">
        <v>24147</v>
      </c>
      <c r="L499" s="544">
        <v>14844</v>
      </c>
      <c r="M499" s="544" t="s">
        <v>1089</v>
      </c>
      <c r="N499" s="566">
        <v>4.78</v>
      </c>
      <c r="O499" s="547">
        <f>IF(N499&gt;0,1/N499*37.7*68.6,"")</f>
        <v>541.05020920502091</v>
      </c>
      <c r="P499" s="565">
        <v>4.42</v>
      </c>
      <c r="Q499" s="545" t="s">
        <v>1092</v>
      </c>
      <c r="R499" s="544" t="s">
        <v>318</v>
      </c>
      <c r="S499" s="544" t="s">
        <v>1096</v>
      </c>
      <c r="T499" s="564" t="s">
        <v>1091</v>
      </c>
      <c r="U499" s="563" t="s">
        <v>1063</v>
      </c>
      <c r="V499" s="213">
        <f>IF(X499&lt;95,"",X499)</f>
        <v>108</v>
      </c>
      <c r="X499" s="126">
        <f>IFERROR(ROUNDDOWN(N499/P499*100,0),"")</f>
        <v>108</v>
      </c>
    </row>
    <row r="500" spans="1:24" s="124" customFormat="1" ht="24" customHeight="1">
      <c r="A500" s="561"/>
      <c r="B500" s="534"/>
      <c r="C500" s="555"/>
      <c r="D500" s="551" t="s">
        <v>1115</v>
      </c>
      <c r="E500" s="559" t="s">
        <v>313</v>
      </c>
      <c r="F500" s="560">
        <v>10.836</v>
      </c>
      <c r="G500" s="559">
        <v>2000</v>
      </c>
      <c r="H500" s="560">
        <v>294</v>
      </c>
      <c r="I500" s="559" t="s">
        <v>322</v>
      </c>
      <c r="J500" s="560">
        <v>9193</v>
      </c>
      <c r="K500" s="544">
        <v>24147</v>
      </c>
      <c r="L500" s="544">
        <v>14844</v>
      </c>
      <c r="M500" s="544" t="s">
        <v>1089</v>
      </c>
      <c r="N500" s="566">
        <v>4.67</v>
      </c>
      <c r="O500" s="547">
        <f>IF(N500&gt;0,1/N500*37.7*68.6,"")</f>
        <v>553.79443254817988</v>
      </c>
      <c r="P500" s="565">
        <v>4.42</v>
      </c>
      <c r="Q500" s="545" t="s">
        <v>1092</v>
      </c>
      <c r="R500" s="544" t="s">
        <v>318</v>
      </c>
      <c r="S500" s="544" t="s">
        <v>1096</v>
      </c>
      <c r="T500" s="564" t="s">
        <v>1087</v>
      </c>
      <c r="U500" s="563" t="s">
        <v>1063</v>
      </c>
      <c r="V500" s="213">
        <f>IF(X500&lt;95,"",X500)</f>
        <v>105</v>
      </c>
      <c r="X500" s="126">
        <f>IFERROR(ROUNDDOWN(N500/P500*100,0),"")</f>
        <v>105</v>
      </c>
    </row>
    <row r="501" spans="1:24" s="124" customFormat="1" ht="24" customHeight="1">
      <c r="A501" s="561"/>
      <c r="B501" s="534"/>
      <c r="C501" s="555"/>
      <c r="D501" s="551" t="s">
        <v>1115</v>
      </c>
      <c r="E501" s="559" t="s">
        <v>313</v>
      </c>
      <c r="F501" s="560">
        <v>10.836</v>
      </c>
      <c r="G501" s="559">
        <v>2000</v>
      </c>
      <c r="H501" s="560">
        <v>294</v>
      </c>
      <c r="I501" s="559" t="s">
        <v>322</v>
      </c>
      <c r="J501" s="560">
        <v>9193</v>
      </c>
      <c r="K501" s="544">
        <v>24147</v>
      </c>
      <c r="L501" s="544">
        <v>14844</v>
      </c>
      <c r="M501" s="544" t="s">
        <v>1089</v>
      </c>
      <c r="N501" s="566">
        <v>4.67</v>
      </c>
      <c r="O501" s="547">
        <f>IF(N501&gt;0,1/N501*37.7*68.6,"")</f>
        <v>553.79443254817988</v>
      </c>
      <c r="P501" s="565">
        <v>4.42</v>
      </c>
      <c r="Q501" s="545" t="s">
        <v>315</v>
      </c>
      <c r="R501" s="544" t="s">
        <v>318</v>
      </c>
      <c r="S501" s="544" t="s">
        <v>1096</v>
      </c>
      <c r="T501" s="564" t="s">
        <v>1091</v>
      </c>
      <c r="U501" s="563" t="s">
        <v>1063</v>
      </c>
      <c r="V501" s="213">
        <f>IF(X501&lt;95,"",X501)</f>
        <v>105</v>
      </c>
      <c r="X501" s="126">
        <f>IFERROR(ROUNDDOWN(N501/P501*100,0),"")</f>
        <v>105</v>
      </c>
    </row>
    <row r="502" spans="1:24" s="124" customFormat="1" ht="24" customHeight="1">
      <c r="A502" s="561"/>
      <c r="B502" s="534"/>
      <c r="C502" s="555"/>
      <c r="D502" s="551" t="s">
        <v>1115</v>
      </c>
      <c r="E502" s="559" t="s">
        <v>313</v>
      </c>
      <c r="F502" s="560">
        <v>10.836</v>
      </c>
      <c r="G502" s="559">
        <v>2000</v>
      </c>
      <c r="H502" s="560">
        <v>294</v>
      </c>
      <c r="I502" s="559" t="s">
        <v>322</v>
      </c>
      <c r="J502" s="560">
        <v>9193</v>
      </c>
      <c r="K502" s="544">
        <v>24147</v>
      </c>
      <c r="L502" s="544">
        <v>14844</v>
      </c>
      <c r="M502" s="544" t="s">
        <v>1089</v>
      </c>
      <c r="N502" s="566">
        <v>4.5599999999999996</v>
      </c>
      <c r="O502" s="547">
        <f>IF(N502&gt;0,1/N502*37.7*68.6,"")</f>
        <v>567.15350877192986</v>
      </c>
      <c r="P502" s="565">
        <v>4.42</v>
      </c>
      <c r="Q502" s="545" t="s">
        <v>315</v>
      </c>
      <c r="R502" s="544" t="s">
        <v>318</v>
      </c>
      <c r="S502" s="544" t="s">
        <v>1096</v>
      </c>
      <c r="T502" s="564" t="s">
        <v>1087</v>
      </c>
      <c r="U502" s="563" t="s">
        <v>1063</v>
      </c>
      <c r="V502" s="213">
        <f>IF(X502&lt;95,"",X502)</f>
        <v>103</v>
      </c>
      <c r="X502" s="126">
        <f>IFERROR(ROUNDDOWN(N502/P502*100,0),"")</f>
        <v>103</v>
      </c>
    </row>
    <row r="503" spans="1:24" s="124" customFormat="1" ht="24" customHeight="1">
      <c r="A503" s="561"/>
      <c r="B503" s="534"/>
      <c r="C503" s="555"/>
      <c r="D503" s="551" t="s">
        <v>1114</v>
      </c>
      <c r="E503" s="559" t="s">
        <v>313</v>
      </c>
      <c r="F503" s="560">
        <v>10.836</v>
      </c>
      <c r="G503" s="559">
        <v>2000</v>
      </c>
      <c r="H503" s="560">
        <v>294</v>
      </c>
      <c r="I503" s="559" t="s">
        <v>322</v>
      </c>
      <c r="J503" s="560">
        <v>9193</v>
      </c>
      <c r="K503" s="544">
        <v>24147</v>
      </c>
      <c r="L503" s="544">
        <v>14844</v>
      </c>
      <c r="M503" s="544" t="s">
        <v>1089</v>
      </c>
      <c r="N503" s="566">
        <v>4.78</v>
      </c>
      <c r="O503" s="547">
        <f>IF(N503&gt;0,1/N503*37.7*68.6,"")</f>
        <v>541.05020920502091</v>
      </c>
      <c r="P503" s="565">
        <v>4.42</v>
      </c>
      <c r="Q503" s="545" t="s">
        <v>1092</v>
      </c>
      <c r="R503" s="544" t="s">
        <v>318</v>
      </c>
      <c r="S503" s="544" t="s">
        <v>1096</v>
      </c>
      <c r="T503" s="564" t="s">
        <v>1091</v>
      </c>
      <c r="U503" s="563" t="s">
        <v>1063</v>
      </c>
      <c r="V503" s="213">
        <f>IF(X503&lt;95,"",X503)</f>
        <v>108</v>
      </c>
      <c r="X503" s="126">
        <f>IFERROR(ROUNDDOWN(N503/P503*100,0),"")</f>
        <v>108</v>
      </c>
    </row>
    <row r="504" spans="1:24" s="124" customFormat="1" ht="24" customHeight="1">
      <c r="A504" s="561"/>
      <c r="B504" s="534"/>
      <c r="C504" s="555"/>
      <c r="D504" s="551" t="s">
        <v>1114</v>
      </c>
      <c r="E504" s="559" t="s">
        <v>313</v>
      </c>
      <c r="F504" s="560">
        <v>10.836</v>
      </c>
      <c r="G504" s="559">
        <v>2000</v>
      </c>
      <c r="H504" s="560">
        <v>294</v>
      </c>
      <c r="I504" s="559" t="s">
        <v>322</v>
      </c>
      <c r="J504" s="560">
        <v>9193</v>
      </c>
      <c r="K504" s="544">
        <v>24147</v>
      </c>
      <c r="L504" s="544">
        <v>14844</v>
      </c>
      <c r="M504" s="544" t="s">
        <v>1089</v>
      </c>
      <c r="N504" s="566">
        <v>4.67</v>
      </c>
      <c r="O504" s="547">
        <f>IF(N504&gt;0,1/N504*37.7*68.6,"")</f>
        <v>553.79443254817988</v>
      </c>
      <c r="P504" s="565">
        <v>4.42</v>
      </c>
      <c r="Q504" s="545" t="s">
        <v>1092</v>
      </c>
      <c r="R504" s="544" t="s">
        <v>318</v>
      </c>
      <c r="S504" s="544" t="s">
        <v>1096</v>
      </c>
      <c r="T504" s="564" t="s">
        <v>1087</v>
      </c>
      <c r="U504" s="563" t="s">
        <v>1063</v>
      </c>
      <c r="V504" s="213">
        <f>IF(X504&lt;95,"",X504)</f>
        <v>105</v>
      </c>
      <c r="X504" s="126">
        <f>IFERROR(ROUNDDOWN(N504/P504*100,0),"")</f>
        <v>105</v>
      </c>
    </row>
    <row r="505" spans="1:24" s="124" customFormat="1" ht="24" customHeight="1">
      <c r="A505" s="561"/>
      <c r="B505" s="534"/>
      <c r="C505" s="555"/>
      <c r="D505" s="551" t="s">
        <v>1114</v>
      </c>
      <c r="E505" s="559" t="s">
        <v>313</v>
      </c>
      <c r="F505" s="560">
        <v>10.836</v>
      </c>
      <c r="G505" s="559">
        <v>2000</v>
      </c>
      <c r="H505" s="560">
        <v>294</v>
      </c>
      <c r="I505" s="559" t="s">
        <v>322</v>
      </c>
      <c r="J505" s="560">
        <v>9193</v>
      </c>
      <c r="K505" s="544">
        <v>24147</v>
      </c>
      <c r="L505" s="544">
        <v>14844</v>
      </c>
      <c r="M505" s="544" t="s">
        <v>1089</v>
      </c>
      <c r="N505" s="566">
        <v>4.67</v>
      </c>
      <c r="O505" s="547">
        <f>IF(N505&gt;0,1/N505*37.7*68.6,"")</f>
        <v>553.79443254817988</v>
      </c>
      <c r="P505" s="565">
        <v>4.42</v>
      </c>
      <c r="Q505" s="545" t="s">
        <v>315</v>
      </c>
      <c r="R505" s="544" t="s">
        <v>318</v>
      </c>
      <c r="S505" s="544" t="s">
        <v>1096</v>
      </c>
      <c r="T505" s="564" t="s">
        <v>1091</v>
      </c>
      <c r="U505" s="563" t="s">
        <v>1063</v>
      </c>
      <c r="V505" s="213">
        <f>IF(X505&lt;95,"",X505)</f>
        <v>105</v>
      </c>
      <c r="X505" s="126">
        <f>IFERROR(ROUNDDOWN(N505/P505*100,0),"")</f>
        <v>105</v>
      </c>
    </row>
    <row r="506" spans="1:24" s="124" customFormat="1" ht="24" customHeight="1">
      <c r="A506" s="561"/>
      <c r="B506" s="534"/>
      <c r="C506" s="555"/>
      <c r="D506" s="551" t="s">
        <v>1114</v>
      </c>
      <c r="E506" s="559" t="s">
        <v>313</v>
      </c>
      <c r="F506" s="560">
        <v>10.836</v>
      </c>
      <c r="G506" s="559">
        <v>2000</v>
      </c>
      <c r="H506" s="560">
        <v>294</v>
      </c>
      <c r="I506" s="559" t="s">
        <v>322</v>
      </c>
      <c r="J506" s="560">
        <v>9193</v>
      </c>
      <c r="K506" s="544">
        <v>24147</v>
      </c>
      <c r="L506" s="544">
        <v>14844</v>
      </c>
      <c r="M506" s="544" t="s">
        <v>1089</v>
      </c>
      <c r="N506" s="566">
        <v>4.5599999999999996</v>
      </c>
      <c r="O506" s="547">
        <f>IF(N506&gt;0,1/N506*37.7*68.6,"")</f>
        <v>567.15350877192986</v>
      </c>
      <c r="P506" s="565">
        <v>4.42</v>
      </c>
      <c r="Q506" s="545" t="s">
        <v>315</v>
      </c>
      <c r="R506" s="544" t="s">
        <v>318</v>
      </c>
      <c r="S506" s="544" t="s">
        <v>1096</v>
      </c>
      <c r="T506" s="564" t="s">
        <v>1087</v>
      </c>
      <c r="U506" s="563" t="s">
        <v>1063</v>
      </c>
      <c r="V506" s="213">
        <f>IF(X506&lt;95,"",X506)</f>
        <v>103</v>
      </c>
      <c r="X506" s="126">
        <f>IFERROR(ROUNDDOWN(N506/P506*100,0),"")</f>
        <v>103</v>
      </c>
    </row>
    <row r="507" spans="1:24" s="124" customFormat="1" ht="24" customHeight="1">
      <c r="A507" s="561"/>
      <c r="B507" s="534"/>
      <c r="C507" s="555"/>
      <c r="D507" s="551" t="s">
        <v>1103</v>
      </c>
      <c r="E507" s="559" t="s">
        <v>313</v>
      </c>
      <c r="F507" s="560">
        <v>10.836</v>
      </c>
      <c r="G507" s="559">
        <v>2000</v>
      </c>
      <c r="H507" s="560">
        <v>294</v>
      </c>
      <c r="I507" s="559" t="s">
        <v>322</v>
      </c>
      <c r="J507" s="560">
        <v>9193</v>
      </c>
      <c r="K507" s="544">
        <v>24147</v>
      </c>
      <c r="L507" s="544">
        <v>14844</v>
      </c>
      <c r="M507" s="544" t="s">
        <v>1089</v>
      </c>
      <c r="N507" s="566">
        <v>4.78</v>
      </c>
      <c r="O507" s="547">
        <f>IF(N507&gt;0,1/N507*37.7*68.6,"")</f>
        <v>541.05020920502091</v>
      </c>
      <c r="P507" s="565">
        <v>4.42</v>
      </c>
      <c r="Q507" s="545" t="s">
        <v>1092</v>
      </c>
      <c r="R507" s="544" t="s">
        <v>318</v>
      </c>
      <c r="S507" s="544" t="s">
        <v>1096</v>
      </c>
      <c r="T507" s="564" t="s">
        <v>1091</v>
      </c>
      <c r="U507" s="563" t="s">
        <v>1063</v>
      </c>
      <c r="V507" s="213">
        <f>IF(X507&lt;95,"",X507)</f>
        <v>108</v>
      </c>
      <c r="X507" s="126">
        <f>IFERROR(ROUNDDOWN(N507/P507*100,0),"")</f>
        <v>108</v>
      </c>
    </row>
    <row r="508" spans="1:24" s="124" customFormat="1" ht="24" customHeight="1">
      <c r="A508" s="561"/>
      <c r="B508" s="534"/>
      <c r="C508" s="555"/>
      <c r="D508" s="551" t="s">
        <v>1103</v>
      </c>
      <c r="E508" s="559" t="s">
        <v>313</v>
      </c>
      <c r="F508" s="560">
        <v>10.836</v>
      </c>
      <c r="G508" s="559">
        <v>2000</v>
      </c>
      <c r="H508" s="560">
        <v>294</v>
      </c>
      <c r="I508" s="559" t="s">
        <v>322</v>
      </c>
      <c r="J508" s="560">
        <v>9193</v>
      </c>
      <c r="K508" s="544">
        <v>24147</v>
      </c>
      <c r="L508" s="544">
        <v>14844</v>
      </c>
      <c r="M508" s="544" t="s">
        <v>1089</v>
      </c>
      <c r="N508" s="566">
        <v>4.67</v>
      </c>
      <c r="O508" s="547">
        <f>IF(N508&gt;0,1/N508*37.7*68.6,"")</f>
        <v>553.79443254817988</v>
      </c>
      <c r="P508" s="565">
        <v>4.42</v>
      </c>
      <c r="Q508" s="545" t="s">
        <v>1092</v>
      </c>
      <c r="R508" s="544" t="s">
        <v>318</v>
      </c>
      <c r="S508" s="544" t="s">
        <v>1096</v>
      </c>
      <c r="T508" s="564" t="s">
        <v>1087</v>
      </c>
      <c r="U508" s="563" t="s">
        <v>1063</v>
      </c>
      <c r="V508" s="213">
        <f>IF(X508&lt;95,"",X508)</f>
        <v>105</v>
      </c>
      <c r="X508" s="126">
        <f>IFERROR(ROUNDDOWN(N508/P508*100,0),"")</f>
        <v>105</v>
      </c>
    </row>
    <row r="509" spans="1:24" s="124" customFormat="1" ht="24" customHeight="1">
      <c r="A509" s="561"/>
      <c r="B509" s="534"/>
      <c r="C509" s="555"/>
      <c r="D509" s="551" t="s">
        <v>1103</v>
      </c>
      <c r="E509" s="559" t="s">
        <v>313</v>
      </c>
      <c r="F509" s="560">
        <v>10.836</v>
      </c>
      <c r="G509" s="559">
        <v>2000</v>
      </c>
      <c r="H509" s="560">
        <v>294</v>
      </c>
      <c r="I509" s="559" t="s">
        <v>322</v>
      </c>
      <c r="J509" s="560">
        <v>9193</v>
      </c>
      <c r="K509" s="544">
        <v>24147</v>
      </c>
      <c r="L509" s="544">
        <v>14844</v>
      </c>
      <c r="M509" s="544" t="s">
        <v>1089</v>
      </c>
      <c r="N509" s="566">
        <v>4.67</v>
      </c>
      <c r="O509" s="547">
        <f>IF(N509&gt;0,1/N509*37.7*68.6,"")</f>
        <v>553.79443254817988</v>
      </c>
      <c r="P509" s="565">
        <v>4.42</v>
      </c>
      <c r="Q509" s="545" t="s">
        <v>315</v>
      </c>
      <c r="R509" s="544" t="s">
        <v>318</v>
      </c>
      <c r="S509" s="544" t="s">
        <v>1096</v>
      </c>
      <c r="T509" s="564" t="s">
        <v>1091</v>
      </c>
      <c r="U509" s="563" t="s">
        <v>1063</v>
      </c>
      <c r="V509" s="213">
        <f>IF(X509&lt;95,"",X509)</f>
        <v>105</v>
      </c>
      <c r="X509" s="126">
        <f>IFERROR(ROUNDDOWN(N509/P509*100,0),"")</f>
        <v>105</v>
      </c>
    </row>
    <row r="510" spans="1:24" s="124" customFormat="1" ht="24" customHeight="1">
      <c r="A510" s="561"/>
      <c r="B510" s="534"/>
      <c r="C510" s="555"/>
      <c r="D510" s="551" t="s">
        <v>1103</v>
      </c>
      <c r="E510" s="559" t="s">
        <v>313</v>
      </c>
      <c r="F510" s="560">
        <v>10.836</v>
      </c>
      <c r="G510" s="559">
        <v>2000</v>
      </c>
      <c r="H510" s="560">
        <v>294</v>
      </c>
      <c r="I510" s="559" t="s">
        <v>322</v>
      </c>
      <c r="J510" s="560">
        <v>9193</v>
      </c>
      <c r="K510" s="544">
        <v>24147</v>
      </c>
      <c r="L510" s="544">
        <v>14844</v>
      </c>
      <c r="M510" s="544" t="s">
        <v>1089</v>
      </c>
      <c r="N510" s="566">
        <v>4.5599999999999996</v>
      </c>
      <c r="O510" s="547">
        <f>IF(N510&gt;0,1/N510*37.7*68.6,"")</f>
        <v>567.15350877192986</v>
      </c>
      <c r="P510" s="565">
        <v>4.42</v>
      </c>
      <c r="Q510" s="545" t="s">
        <v>315</v>
      </c>
      <c r="R510" s="544" t="s">
        <v>318</v>
      </c>
      <c r="S510" s="544" t="s">
        <v>1096</v>
      </c>
      <c r="T510" s="564" t="s">
        <v>1087</v>
      </c>
      <c r="U510" s="563" t="s">
        <v>1063</v>
      </c>
      <c r="V510" s="213">
        <f>IF(X510&lt;95,"",X510)</f>
        <v>103</v>
      </c>
      <c r="X510" s="126">
        <f>IFERROR(ROUNDDOWN(N510/P510*100,0),"")</f>
        <v>103</v>
      </c>
    </row>
    <row r="511" spans="1:24" s="124" customFormat="1" ht="24" customHeight="1">
      <c r="A511" s="561"/>
      <c r="B511" s="534"/>
      <c r="C511" s="555"/>
      <c r="D511" s="551" t="s">
        <v>1098</v>
      </c>
      <c r="E511" s="559" t="s">
        <v>313</v>
      </c>
      <c r="F511" s="560">
        <v>10.836</v>
      </c>
      <c r="G511" s="559">
        <v>2000</v>
      </c>
      <c r="H511" s="560">
        <v>294</v>
      </c>
      <c r="I511" s="559" t="s">
        <v>322</v>
      </c>
      <c r="J511" s="560">
        <v>9193</v>
      </c>
      <c r="K511" s="544">
        <v>24147</v>
      </c>
      <c r="L511" s="544">
        <v>14844</v>
      </c>
      <c r="M511" s="544" t="s">
        <v>1089</v>
      </c>
      <c r="N511" s="566">
        <v>4.78</v>
      </c>
      <c r="O511" s="547">
        <f>IF(N511&gt;0,1/N511*37.7*68.6,"")</f>
        <v>541.05020920502091</v>
      </c>
      <c r="P511" s="565">
        <v>4.42</v>
      </c>
      <c r="Q511" s="545" t="s">
        <v>1092</v>
      </c>
      <c r="R511" s="544" t="s">
        <v>318</v>
      </c>
      <c r="S511" s="544" t="s">
        <v>1096</v>
      </c>
      <c r="T511" s="564" t="s">
        <v>1091</v>
      </c>
      <c r="U511" s="563" t="s">
        <v>1063</v>
      </c>
      <c r="V511" s="213">
        <f>IF(X511&lt;95,"",X511)</f>
        <v>108</v>
      </c>
      <c r="X511" s="126">
        <f>IFERROR(ROUNDDOWN(N511/P511*100,0),"")</f>
        <v>108</v>
      </c>
    </row>
    <row r="512" spans="1:24" s="124" customFormat="1" ht="24" customHeight="1">
      <c r="A512" s="561"/>
      <c r="B512" s="534"/>
      <c r="C512" s="555"/>
      <c r="D512" s="551" t="s">
        <v>1098</v>
      </c>
      <c r="E512" s="559" t="s">
        <v>313</v>
      </c>
      <c r="F512" s="560">
        <v>10.836</v>
      </c>
      <c r="G512" s="559">
        <v>2000</v>
      </c>
      <c r="H512" s="560">
        <v>294</v>
      </c>
      <c r="I512" s="559" t="s">
        <v>322</v>
      </c>
      <c r="J512" s="560">
        <v>9193</v>
      </c>
      <c r="K512" s="544">
        <v>24147</v>
      </c>
      <c r="L512" s="544">
        <v>14844</v>
      </c>
      <c r="M512" s="544" t="s">
        <v>1089</v>
      </c>
      <c r="N512" s="566">
        <v>4.67</v>
      </c>
      <c r="O512" s="547">
        <f>IF(N512&gt;0,1/N512*37.7*68.6,"")</f>
        <v>553.79443254817988</v>
      </c>
      <c r="P512" s="565">
        <v>4.42</v>
      </c>
      <c r="Q512" s="545" t="s">
        <v>1092</v>
      </c>
      <c r="R512" s="544" t="s">
        <v>318</v>
      </c>
      <c r="S512" s="544" t="s">
        <v>1096</v>
      </c>
      <c r="T512" s="564" t="s">
        <v>1087</v>
      </c>
      <c r="U512" s="563" t="s">
        <v>1063</v>
      </c>
      <c r="V512" s="213">
        <f>IF(X512&lt;95,"",X512)</f>
        <v>105</v>
      </c>
      <c r="X512" s="126">
        <f>IFERROR(ROUNDDOWN(N512/P512*100,0),"")</f>
        <v>105</v>
      </c>
    </row>
    <row r="513" spans="1:24" s="124" customFormat="1" ht="24" customHeight="1">
      <c r="A513" s="561"/>
      <c r="B513" s="534"/>
      <c r="C513" s="555"/>
      <c r="D513" s="551" t="s">
        <v>1098</v>
      </c>
      <c r="E513" s="559" t="s">
        <v>313</v>
      </c>
      <c r="F513" s="560">
        <v>10.836</v>
      </c>
      <c r="G513" s="559">
        <v>2000</v>
      </c>
      <c r="H513" s="560">
        <v>294</v>
      </c>
      <c r="I513" s="559" t="s">
        <v>322</v>
      </c>
      <c r="J513" s="560">
        <v>9193</v>
      </c>
      <c r="K513" s="544">
        <v>24147</v>
      </c>
      <c r="L513" s="544">
        <v>14844</v>
      </c>
      <c r="M513" s="544" t="s">
        <v>1089</v>
      </c>
      <c r="N513" s="566">
        <v>4.67</v>
      </c>
      <c r="O513" s="547">
        <f>IF(N513&gt;0,1/N513*37.7*68.6,"")</f>
        <v>553.79443254817988</v>
      </c>
      <c r="P513" s="565">
        <v>4.42</v>
      </c>
      <c r="Q513" s="545" t="s">
        <v>315</v>
      </c>
      <c r="R513" s="544" t="s">
        <v>318</v>
      </c>
      <c r="S513" s="544" t="s">
        <v>1096</v>
      </c>
      <c r="T513" s="564" t="s">
        <v>1091</v>
      </c>
      <c r="U513" s="563" t="s">
        <v>1063</v>
      </c>
      <c r="V513" s="213">
        <f>IF(X513&lt;95,"",X513)</f>
        <v>105</v>
      </c>
      <c r="X513" s="126">
        <f>IFERROR(ROUNDDOWN(N513/P513*100,0),"")</f>
        <v>105</v>
      </c>
    </row>
    <row r="514" spans="1:24" s="124" customFormat="1" ht="24" customHeight="1">
      <c r="A514" s="561"/>
      <c r="B514" s="534"/>
      <c r="C514" s="555"/>
      <c r="D514" s="551" t="s">
        <v>1098</v>
      </c>
      <c r="E514" s="559" t="s">
        <v>313</v>
      </c>
      <c r="F514" s="560">
        <v>10.836</v>
      </c>
      <c r="G514" s="559">
        <v>2000</v>
      </c>
      <c r="H514" s="560">
        <v>294</v>
      </c>
      <c r="I514" s="559" t="s">
        <v>322</v>
      </c>
      <c r="J514" s="560">
        <v>9193</v>
      </c>
      <c r="K514" s="544">
        <v>24147</v>
      </c>
      <c r="L514" s="544">
        <v>14844</v>
      </c>
      <c r="M514" s="544" t="s">
        <v>1089</v>
      </c>
      <c r="N514" s="566">
        <v>4.5599999999999996</v>
      </c>
      <c r="O514" s="547">
        <f>IF(N514&gt;0,1/N514*37.7*68.6,"")</f>
        <v>567.15350877192986</v>
      </c>
      <c r="P514" s="565">
        <v>4.42</v>
      </c>
      <c r="Q514" s="545" t="s">
        <v>315</v>
      </c>
      <c r="R514" s="544" t="s">
        <v>318</v>
      </c>
      <c r="S514" s="544" t="s">
        <v>1096</v>
      </c>
      <c r="T514" s="564" t="s">
        <v>1087</v>
      </c>
      <c r="U514" s="563" t="s">
        <v>1063</v>
      </c>
      <c r="V514" s="213">
        <f>IF(X514&lt;95,"",X514)</f>
        <v>103</v>
      </c>
      <c r="X514" s="126">
        <f>IFERROR(ROUNDDOWN(N514/P514*100,0),"")</f>
        <v>103</v>
      </c>
    </row>
    <row r="515" spans="1:24" s="124" customFormat="1" ht="24" customHeight="1">
      <c r="A515" s="561"/>
      <c r="B515" s="534"/>
      <c r="C515" s="555"/>
      <c r="D515" s="551" t="s">
        <v>1097</v>
      </c>
      <c r="E515" s="559" t="s">
        <v>313</v>
      </c>
      <c r="F515" s="560">
        <v>10.836</v>
      </c>
      <c r="G515" s="559">
        <v>2000</v>
      </c>
      <c r="H515" s="560">
        <v>294</v>
      </c>
      <c r="I515" s="559" t="s">
        <v>322</v>
      </c>
      <c r="J515" s="560">
        <v>9193</v>
      </c>
      <c r="K515" s="544">
        <v>24147</v>
      </c>
      <c r="L515" s="544">
        <v>14844</v>
      </c>
      <c r="M515" s="544" t="s">
        <v>1089</v>
      </c>
      <c r="N515" s="566">
        <v>4.78</v>
      </c>
      <c r="O515" s="547">
        <f>IF(N515&gt;0,1/N515*37.7*68.6,"")</f>
        <v>541.05020920502091</v>
      </c>
      <c r="P515" s="565">
        <v>4.42</v>
      </c>
      <c r="Q515" s="545" t="s">
        <v>1092</v>
      </c>
      <c r="R515" s="544" t="s">
        <v>318</v>
      </c>
      <c r="S515" s="544" t="s">
        <v>1096</v>
      </c>
      <c r="T515" s="564" t="s">
        <v>1091</v>
      </c>
      <c r="U515" s="563" t="s">
        <v>1063</v>
      </c>
      <c r="V515" s="213">
        <f>IF(X515&lt;95,"",X515)</f>
        <v>108</v>
      </c>
      <c r="X515" s="126">
        <f>IFERROR(ROUNDDOWN(N515/P515*100,0),"")</f>
        <v>108</v>
      </c>
    </row>
    <row r="516" spans="1:24" s="124" customFormat="1" ht="24" customHeight="1">
      <c r="A516" s="561"/>
      <c r="B516" s="534"/>
      <c r="C516" s="555"/>
      <c r="D516" s="551" t="s">
        <v>1097</v>
      </c>
      <c r="E516" s="559" t="s">
        <v>313</v>
      </c>
      <c r="F516" s="560">
        <v>10.836</v>
      </c>
      <c r="G516" s="559">
        <v>2000</v>
      </c>
      <c r="H516" s="560">
        <v>294</v>
      </c>
      <c r="I516" s="559" t="s">
        <v>322</v>
      </c>
      <c r="J516" s="560">
        <v>9193</v>
      </c>
      <c r="K516" s="544">
        <v>24147</v>
      </c>
      <c r="L516" s="544">
        <v>14844</v>
      </c>
      <c r="M516" s="544" t="s">
        <v>1089</v>
      </c>
      <c r="N516" s="566">
        <v>4.67</v>
      </c>
      <c r="O516" s="547">
        <f>IF(N516&gt;0,1/N516*37.7*68.6,"")</f>
        <v>553.79443254817988</v>
      </c>
      <c r="P516" s="565">
        <v>4.42</v>
      </c>
      <c r="Q516" s="545" t="s">
        <v>1092</v>
      </c>
      <c r="R516" s="544" t="s">
        <v>318</v>
      </c>
      <c r="S516" s="544" t="s">
        <v>1096</v>
      </c>
      <c r="T516" s="564" t="s">
        <v>1087</v>
      </c>
      <c r="U516" s="563" t="s">
        <v>1063</v>
      </c>
      <c r="V516" s="213">
        <f>IF(X516&lt;95,"",X516)</f>
        <v>105</v>
      </c>
      <c r="X516" s="126">
        <f>IFERROR(ROUNDDOWN(N516/P516*100,0),"")</f>
        <v>105</v>
      </c>
    </row>
    <row r="517" spans="1:24" s="124" customFormat="1" ht="24" customHeight="1">
      <c r="A517" s="561"/>
      <c r="B517" s="534"/>
      <c r="C517" s="555"/>
      <c r="D517" s="551" t="s">
        <v>1097</v>
      </c>
      <c r="E517" s="559" t="s">
        <v>313</v>
      </c>
      <c r="F517" s="560">
        <v>10.836</v>
      </c>
      <c r="G517" s="559">
        <v>2000</v>
      </c>
      <c r="H517" s="560">
        <v>294</v>
      </c>
      <c r="I517" s="559" t="s">
        <v>322</v>
      </c>
      <c r="J517" s="560">
        <v>9193</v>
      </c>
      <c r="K517" s="544">
        <v>24147</v>
      </c>
      <c r="L517" s="544">
        <v>14844</v>
      </c>
      <c r="M517" s="544" t="s">
        <v>1089</v>
      </c>
      <c r="N517" s="566">
        <v>4.67</v>
      </c>
      <c r="O517" s="547">
        <f>IF(N517&gt;0,1/N517*37.7*68.6,"")</f>
        <v>553.79443254817988</v>
      </c>
      <c r="P517" s="565">
        <v>4.42</v>
      </c>
      <c r="Q517" s="545" t="s">
        <v>315</v>
      </c>
      <c r="R517" s="544" t="s">
        <v>318</v>
      </c>
      <c r="S517" s="544" t="s">
        <v>1096</v>
      </c>
      <c r="T517" s="564" t="s">
        <v>1091</v>
      </c>
      <c r="U517" s="563" t="s">
        <v>1063</v>
      </c>
      <c r="V517" s="213">
        <f>IF(X517&lt;95,"",X517)</f>
        <v>105</v>
      </c>
      <c r="X517" s="126">
        <f>IFERROR(ROUNDDOWN(N517/P517*100,0),"")</f>
        <v>105</v>
      </c>
    </row>
    <row r="518" spans="1:24" s="124" customFormat="1" ht="24" customHeight="1">
      <c r="A518" s="561"/>
      <c r="B518" s="534"/>
      <c r="C518" s="555"/>
      <c r="D518" s="551" t="s">
        <v>1097</v>
      </c>
      <c r="E518" s="559" t="s">
        <v>313</v>
      </c>
      <c r="F518" s="560">
        <v>10.836</v>
      </c>
      <c r="G518" s="559">
        <v>2000</v>
      </c>
      <c r="H518" s="560">
        <v>294</v>
      </c>
      <c r="I518" s="559" t="s">
        <v>322</v>
      </c>
      <c r="J518" s="560">
        <v>9193</v>
      </c>
      <c r="K518" s="544">
        <v>24147</v>
      </c>
      <c r="L518" s="544">
        <v>14844</v>
      </c>
      <c r="M518" s="544" t="s">
        <v>1089</v>
      </c>
      <c r="N518" s="566">
        <v>4.5599999999999996</v>
      </c>
      <c r="O518" s="547">
        <f>IF(N518&gt;0,1/N518*37.7*68.6,"")</f>
        <v>567.15350877192986</v>
      </c>
      <c r="P518" s="565">
        <v>4.42</v>
      </c>
      <c r="Q518" s="545" t="s">
        <v>315</v>
      </c>
      <c r="R518" s="544" t="s">
        <v>318</v>
      </c>
      <c r="S518" s="544" t="s">
        <v>1096</v>
      </c>
      <c r="T518" s="564" t="s">
        <v>1087</v>
      </c>
      <c r="U518" s="563" t="s">
        <v>1063</v>
      </c>
      <c r="V518" s="213">
        <f>IF(X518&lt;95,"",X518)</f>
        <v>103</v>
      </c>
      <c r="X518" s="126">
        <f>IFERROR(ROUNDDOWN(N518/P518*100,0),"")</f>
        <v>103</v>
      </c>
    </row>
    <row r="519" spans="1:24" s="124" customFormat="1" ht="24" customHeight="1">
      <c r="A519" s="561"/>
      <c r="B519" s="534"/>
      <c r="C519" s="555"/>
      <c r="D519" s="551" t="s">
        <v>1113</v>
      </c>
      <c r="E519" s="559" t="s">
        <v>313</v>
      </c>
      <c r="F519" s="560">
        <v>10.836</v>
      </c>
      <c r="G519" s="559">
        <v>1900</v>
      </c>
      <c r="H519" s="560">
        <v>309</v>
      </c>
      <c r="I519" s="559" t="s">
        <v>314</v>
      </c>
      <c r="J519" s="560">
        <v>9193</v>
      </c>
      <c r="K519" s="544">
        <v>24147</v>
      </c>
      <c r="L519" s="544">
        <v>14844</v>
      </c>
      <c r="M519" s="544" t="s">
        <v>1089</v>
      </c>
      <c r="N519" s="566">
        <v>4.55</v>
      </c>
      <c r="O519" s="547">
        <f>IF(N519&gt;0,1/N519*37.7*68.6,"")</f>
        <v>568.4</v>
      </c>
      <c r="P519" s="565">
        <v>4.42</v>
      </c>
      <c r="Q519" s="545" t="s">
        <v>1092</v>
      </c>
      <c r="R519" s="544" t="s">
        <v>316</v>
      </c>
      <c r="S519" s="544" t="s">
        <v>1099</v>
      </c>
      <c r="T519" s="564" t="s">
        <v>1091</v>
      </c>
      <c r="U519" s="563" t="s">
        <v>1063</v>
      </c>
      <c r="V519" s="213">
        <f>IF(X519&lt;95,"",X519)</f>
        <v>102</v>
      </c>
      <c r="X519" s="126">
        <f>IFERROR(ROUNDDOWN(N519/P519*100,0),"")</f>
        <v>102</v>
      </c>
    </row>
    <row r="520" spans="1:24" s="124" customFormat="1" ht="24" customHeight="1">
      <c r="A520" s="561"/>
      <c r="B520" s="534"/>
      <c r="C520" s="555"/>
      <c r="D520" s="551" t="s">
        <v>1113</v>
      </c>
      <c r="E520" s="559" t="s">
        <v>313</v>
      </c>
      <c r="F520" s="560">
        <v>10.836</v>
      </c>
      <c r="G520" s="559">
        <v>1900</v>
      </c>
      <c r="H520" s="560">
        <v>309</v>
      </c>
      <c r="I520" s="559" t="s">
        <v>314</v>
      </c>
      <c r="J520" s="560">
        <v>9193</v>
      </c>
      <c r="K520" s="544">
        <v>24147</v>
      </c>
      <c r="L520" s="544">
        <v>14844</v>
      </c>
      <c r="M520" s="544" t="s">
        <v>1089</v>
      </c>
      <c r="N520" s="566">
        <v>4.45</v>
      </c>
      <c r="O520" s="547">
        <f>IF(N520&gt;0,1/N520*37.7*68.6,"")</f>
        <v>581.1730337078651</v>
      </c>
      <c r="P520" s="565">
        <v>4.42</v>
      </c>
      <c r="Q520" s="545" t="s">
        <v>1092</v>
      </c>
      <c r="R520" s="544" t="s">
        <v>316</v>
      </c>
      <c r="S520" s="544" t="s">
        <v>1099</v>
      </c>
      <c r="T520" s="564" t="s">
        <v>1087</v>
      </c>
      <c r="U520" s="563" t="s">
        <v>1063</v>
      </c>
      <c r="V520" s="213">
        <f>IF(X520&lt;95,"",X520)</f>
        <v>100</v>
      </c>
      <c r="X520" s="126">
        <f>IFERROR(ROUNDDOWN(N520/P520*100,0),"")</f>
        <v>100</v>
      </c>
    </row>
    <row r="521" spans="1:24" s="124" customFormat="1" ht="24" customHeight="1">
      <c r="A521" s="561"/>
      <c r="B521" s="534"/>
      <c r="C521" s="555"/>
      <c r="D521" s="551" t="s">
        <v>1113</v>
      </c>
      <c r="E521" s="559" t="s">
        <v>313</v>
      </c>
      <c r="F521" s="560">
        <v>10.836</v>
      </c>
      <c r="G521" s="559">
        <v>1900</v>
      </c>
      <c r="H521" s="560">
        <v>309</v>
      </c>
      <c r="I521" s="559" t="s">
        <v>314</v>
      </c>
      <c r="J521" s="560">
        <v>9193</v>
      </c>
      <c r="K521" s="544">
        <v>24147</v>
      </c>
      <c r="L521" s="544">
        <v>14844</v>
      </c>
      <c r="M521" s="544" t="s">
        <v>1089</v>
      </c>
      <c r="N521" s="566">
        <v>4.47</v>
      </c>
      <c r="O521" s="547">
        <f>IF(N521&gt;0,1/N521*37.7*68.6,"")</f>
        <v>578.57270693512305</v>
      </c>
      <c r="P521" s="565">
        <v>4.42</v>
      </c>
      <c r="Q521" s="545" t="s">
        <v>1094</v>
      </c>
      <c r="R521" s="544" t="s">
        <v>316</v>
      </c>
      <c r="S521" s="544" t="s">
        <v>1099</v>
      </c>
      <c r="T521" s="564" t="s">
        <v>1091</v>
      </c>
      <c r="U521" s="563" t="s">
        <v>1063</v>
      </c>
      <c r="V521" s="213">
        <f>IF(X521&lt;95,"",X521)</f>
        <v>101</v>
      </c>
      <c r="X521" s="126">
        <f>IFERROR(ROUNDDOWN(N521/P521*100,0),"")</f>
        <v>101</v>
      </c>
    </row>
    <row r="522" spans="1:24" s="124" customFormat="1" ht="24" customHeight="1">
      <c r="A522" s="561"/>
      <c r="B522" s="534"/>
      <c r="C522" s="555"/>
      <c r="D522" s="551" t="s">
        <v>1113</v>
      </c>
      <c r="E522" s="559" t="s">
        <v>313</v>
      </c>
      <c r="F522" s="560">
        <v>10.836</v>
      </c>
      <c r="G522" s="559">
        <v>1900</v>
      </c>
      <c r="H522" s="560">
        <v>309</v>
      </c>
      <c r="I522" s="559" t="s">
        <v>314</v>
      </c>
      <c r="J522" s="560">
        <v>9193</v>
      </c>
      <c r="K522" s="544">
        <v>24147</v>
      </c>
      <c r="L522" s="544">
        <v>14844</v>
      </c>
      <c r="M522" s="544" t="s">
        <v>1089</v>
      </c>
      <c r="N522" s="566">
        <v>4.37</v>
      </c>
      <c r="O522" s="547">
        <f>IF(N522&gt;0,1/N522*37.7*68.6,"")</f>
        <v>591.81235697940497</v>
      </c>
      <c r="P522" s="565">
        <v>4.42</v>
      </c>
      <c r="Q522" s="545" t="s">
        <v>1094</v>
      </c>
      <c r="R522" s="544" t="s">
        <v>316</v>
      </c>
      <c r="S522" s="544" t="s">
        <v>1099</v>
      </c>
      <c r="T522" s="564" t="s">
        <v>1087</v>
      </c>
      <c r="U522" s="563" t="s">
        <v>1063</v>
      </c>
      <c r="V522" s="213">
        <f>IF(X522&lt;95,"",X522)</f>
        <v>98</v>
      </c>
      <c r="X522" s="126">
        <f>IFERROR(ROUNDDOWN(N522/P522*100,0),"")</f>
        <v>98</v>
      </c>
    </row>
    <row r="523" spans="1:24" s="124" customFormat="1" ht="24" customHeight="1">
      <c r="A523" s="561"/>
      <c r="B523" s="534"/>
      <c r="C523" s="555"/>
      <c r="D523" s="551" t="s">
        <v>1112</v>
      </c>
      <c r="E523" s="559" t="s">
        <v>313</v>
      </c>
      <c r="F523" s="560">
        <v>10.836</v>
      </c>
      <c r="G523" s="559">
        <v>1900</v>
      </c>
      <c r="H523" s="560">
        <v>309</v>
      </c>
      <c r="I523" s="559" t="s">
        <v>314</v>
      </c>
      <c r="J523" s="560">
        <v>9193</v>
      </c>
      <c r="K523" s="544">
        <v>24147</v>
      </c>
      <c r="L523" s="544">
        <v>14844</v>
      </c>
      <c r="M523" s="544" t="s">
        <v>1089</v>
      </c>
      <c r="N523" s="566">
        <v>4.55</v>
      </c>
      <c r="O523" s="547">
        <f>IF(N523&gt;0,1/N523*37.7*68.6,"")</f>
        <v>568.4</v>
      </c>
      <c r="P523" s="565">
        <v>4.42</v>
      </c>
      <c r="Q523" s="545" t="s">
        <v>1092</v>
      </c>
      <c r="R523" s="544" t="s">
        <v>318</v>
      </c>
      <c r="S523" s="544" t="s">
        <v>1099</v>
      </c>
      <c r="T523" s="564" t="s">
        <v>1091</v>
      </c>
      <c r="U523" s="563" t="s">
        <v>1063</v>
      </c>
      <c r="V523" s="213">
        <f>IF(X523&lt;95,"",X523)</f>
        <v>102</v>
      </c>
      <c r="X523" s="126">
        <f>IFERROR(ROUNDDOWN(N523/P523*100,0),"")</f>
        <v>102</v>
      </c>
    </row>
    <row r="524" spans="1:24" s="124" customFormat="1" ht="24" customHeight="1">
      <c r="A524" s="561"/>
      <c r="B524" s="534"/>
      <c r="C524" s="555"/>
      <c r="D524" s="551" t="s">
        <v>1112</v>
      </c>
      <c r="E524" s="559" t="s">
        <v>313</v>
      </c>
      <c r="F524" s="560">
        <v>10.836</v>
      </c>
      <c r="G524" s="559">
        <v>1900</v>
      </c>
      <c r="H524" s="560">
        <v>309</v>
      </c>
      <c r="I524" s="559" t="s">
        <v>314</v>
      </c>
      <c r="J524" s="560">
        <v>9193</v>
      </c>
      <c r="K524" s="544">
        <v>24147</v>
      </c>
      <c r="L524" s="544">
        <v>14844</v>
      </c>
      <c r="M524" s="544" t="s">
        <v>1089</v>
      </c>
      <c r="N524" s="566">
        <v>4.45</v>
      </c>
      <c r="O524" s="547">
        <f>IF(N524&gt;0,1/N524*37.7*68.6,"")</f>
        <v>581.1730337078651</v>
      </c>
      <c r="P524" s="565">
        <v>4.42</v>
      </c>
      <c r="Q524" s="545" t="s">
        <v>1092</v>
      </c>
      <c r="R524" s="544" t="s">
        <v>318</v>
      </c>
      <c r="S524" s="544" t="s">
        <v>1099</v>
      </c>
      <c r="T524" s="564" t="s">
        <v>1087</v>
      </c>
      <c r="U524" s="563" t="s">
        <v>1063</v>
      </c>
      <c r="V524" s="213">
        <f>IF(X524&lt;95,"",X524)</f>
        <v>100</v>
      </c>
      <c r="X524" s="126">
        <f>IFERROR(ROUNDDOWN(N524/P524*100,0),"")</f>
        <v>100</v>
      </c>
    </row>
    <row r="525" spans="1:24" s="124" customFormat="1" ht="24" customHeight="1">
      <c r="A525" s="561"/>
      <c r="B525" s="534"/>
      <c r="C525" s="555"/>
      <c r="D525" s="551" t="s">
        <v>1112</v>
      </c>
      <c r="E525" s="559" t="s">
        <v>313</v>
      </c>
      <c r="F525" s="560">
        <v>10.836</v>
      </c>
      <c r="G525" s="559">
        <v>1900</v>
      </c>
      <c r="H525" s="560">
        <v>309</v>
      </c>
      <c r="I525" s="559" t="s">
        <v>314</v>
      </c>
      <c r="J525" s="560">
        <v>9193</v>
      </c>
      <c r="K525" s="544">
        <v>24147</v>
      </c>
      <c r="L525" s="544">
        <v>14844</v>
      </c>
      <c r="M525" s="544" t="s">
        <v>1089</v>
      </c>
      <c r="N525" s="566">
        <v>4.47</v>
      </c>
      <c r="O525" s="547">
        <f>IF(N525&gt;0,1/N525*37.7*68.6,"")</f>
        <v>578.57270693512305</v>
      </c>
      <c r="P525" s="565">
        <v>4.42</v>
      </c>
      <c r="Q525" s="545" t="s">
        <v>315</v>
      </c>
      <c r="R525" s="544" t="s">
        <v>318</v>
      </c>
      <c r="S525" s="544" t="s">
        <v>1099</v>
      </c>
      <c r="T525" s="564" t="s">
        <v>1091</v>
      </c>
      <c r="U525" s="563" t="s">
        <v>1063</v>
      </c>
      <c r="V525" s="213">
        <f>IF(X525&lt;95,"",X525)</f>
        <v>101</v>
      </c>
      <c r="X525" s="126">
        <f>IFERROR(ROUNDDOWN(N525/P525*100,0),"")</f>
        <v>101</v>
      </c>
    </row>
    <row r="526" spans="1:24" s="124" customFormat="1" ht="24" customHeight="1">
      <c r="A526" s="561"/>
      <c r="B526" s="534"/>
      <c r="C526" s="555"/>
      <c r="D526" s="551" t="s">
        <v>1112</v>
      </c>
      <c r="E526" s="559" t="s">
        <v>313</v>
      </c>
      <c r="F526" s="560">
        <v>10.836</v>
      </c>
      <c r="G526" s="559">
        <v>1900</v>
      </c>
      <c r="H526" s="560">
        <v>309</v>
      </c>
      <c r="I526" s="559" t="s">
        <v>314</v>
      </c>
      <c r="J526" s="560">
        <v>9193</v>
      </c>
      <c r="K526" s="544">
        <v>24147</v>
      </c>
      <c r="L526" s="544">
        <v>14844</v>
      </c>
      <c r="M526" s="544" t="s">
        <v>1089</v>
      </c>
      <c r="N526" s="566">
        <v>4.37</v>
      </c>
      <c r="O526" s="547">
        <f>IF(N526&gt;0,1/N526*37.7*68.6,"")</f>
        <v>591.81235697940497</v>
      </c>
      <c r="P526" s="565">
        <v>4.42</v>
      </c>
      <c r="Q526" s="545" t="s">
        <v>315</v>
      </c>
      <c r="R526" s="544" t="s">
        <v>318</v>
      </c>
      <c r="S526" s="544" t="s">
        <v>1099</v>
      </c>
      <c r="T526" s="564" t="s">
        <v>1087</v>
      </c>
      <c r="U526" s="563" t="s">
        <v>1063</v>
      </c>
      <c r="V526" s="213">
        <f>IF(X526&lt;95,"",X526)</f>
        <v>98</v>
      </c>
      <c r="X526" s="126">
        <f>IFERROR(ROUNDDOWN(N526/P526*100,0),"")</f>
        <v>98</v>
      </c>
    </row>
    <row r="527" spans="1:24" s="124" customFormat="1" ht="24" customHeight="1">
      <c r="A527" s="561"/>
      <c r="B527" s="534"/>
      <c r="C527" s="555"/>
      <c r="D527" s="551" t="s">
        <v>1111</v>
      </c>
      <c r="E527" s="559" t="s">
        <v>313</v>
      </c>
      <c r="F527" s="560">
        <v>10.836</v>
      </c>
      <c r="G527" s="559">
        <v>1900</v>
      </c>
      <c r="H527" s="560">
        <v>309</v>
      </c>
      <c r="I527" s="559" t="s">
        <v>314</v>
      </c>
      <c r="J527" s="560">
        <v>9193</v>
      </c>
      <c r="K527" s="544">
        <v>24147</v>
      </c>
      <c r="L527" s="544">
        <v>14844</v>
      </c>
      <c r="M527" s="544" t="s">
        <v>1089</v>
      </c>
      <c r="N527" s="566">
        <v>4.55</v>
      </c>
      <c r="O527" s="547">
        <f>IF(N527&gt;0,1/N527*37.7*68.6,"")</f>
        <v>568.4</v>
      </c>
      <c r="P527" s="565">
        <v>4.42</v>
      </c>
      <c r="Q527" s="545" t="s">
        <v>1092</v>
      </c>
      <c r="R527" s="544" t="s">
        <v>318</v>
      </c>
      <c r="S527" s="544" t="s">
        <v>1099</v>
      </c>
      <c r="T527" s="564" t="s">
        <v>1091</v>
      </c>
      <c r="U527" s="563" t="s">
        <v>1063</v>
      </c>
      <c r="V527" s="213">
        <f>IF(X527&lt;95,"",X527)</f>
        <v>102</v>
      </c>
      <c r="X527" s="126">
        <f>IFERROR(ROUNDDOWN(N527/P527*100,0),"")</f>
        <v>102</v>
      </c>
    </row>
    <row r="528" spans="1:24" s="124" customFormat="1" ht="24" customHeight="1">
      <c r="A528" s="561"/>
      <c r="B528" s="534"/>
      <c r="C528" s="555"/>
      <c r="D528" s="551" t="s">
        <v>1111</v>
      </c>
      <c r="E528" s="559" t="s">
        <v>313</v>
      </c>
      <c r="F528" s="560">
        <v>10.836</v>
      </c>
      <c r="G528" s="559">
        <v>1900</v>
      </c>
      <c r="H528" s="560">
        <v>309</v>
      </c>
      <c r="I528" s="559" t="s">
        <v>314</v>
      </c>
      <c r="J528" s="560">
        <v>9193</v>
      </c>
      <c r="K528" s="544">
        <v>24147</v>
      </c>
      <c r="L528" s="544">
        <v>14844</v>
      </c>
      <c r="M528" s="544" t="s">
        <v>1089</v>
      </c>
      <c r="N528" s="566">
        <v>4.45</v>
      </c>
      <c r="O528" s="547">
        <f>IF(N528&gt;0,1/N528*37.7*68.6,"")</f>
        <v>581.1730337078651</v>
      </c>
      <c r="P528" s="565">
        <v>4.42</v>
      </c>
      <c r="Q528" s="545" t="s">
        <v>1092</v>
      </c>
      <c r="R528" s="544" t="s">
        <v>318</v>
      </c>
      <c r="S528" s="544" t="s">
        <v>1099</v>
      </c>
      <c r="T528" s="564" t="s">
        <v>1087</v>
      </c>
      <c r="U528" s="563" t="s">
        <v>1063</v>
      </c>
      <c r="V528" s="213">
        <f>IF(X528&lt;95,"",X528)</f>
        <v>100</v>
      </c>
      <c r="X528" s="126">
        <f>IFERROR(ROUNDDOWN(N528/P528*100,0),"")</f>
        <v>100</v>
      </c>
    </row>
    <row r="529" spans="1:24" s="124" customFormat="1" ht="24" customHeight="1">
      <c r="A529" s="561"/>
      <c r="B529" s="534"/>
      <c r="C529" s="555"/>
      <c r="D529" s="551" t="s">
        <v>1111</v>
      </c>
      <c r="E529" s="559" t="s">
        <v>313</v>
      </c>
      <c r="F529" s="560">
        <v>10.836</v>
      </c>
      <c r="G529" s="559">
        <v>1900</v>
      </c>
      <c r="H529" s="560">
        <v>309</v>
      </c>
      <c r="I529" s="559" t="s">
        <v>314</v>
      </c>
      <c r="J529" s="560">
        <v>9193</v>
      </c>
      <c r="K529" s="544">
        <v>24147</v>
      </c>
      <c r="L529" s="544">
        <v>14844</v>
      </c>
      <c r="M529" s="544" t="s">
        <v>1089</v>
      </c>
      <c r="N529" s="566">
        <v>4.47</v>
      </c>
      <c r="O529" s="547">
        <f>IF(N529&gt;0,1/N529*37.7*68.6,"")</f>
        <v>578.57270693512305</v>
      </c>
      <c r="P529" s="565">
        <v>4.42</v>
      </c>
      <c r="Q529" s="545" t="s">
        <v>315</v>
      </c>
      <c r="R529" s="544" t="s">
        <v>318</v>
      </c>
      <c r="S529" s="544" t="s">
        <v>1099</v>
      </c>
      <c r="T529" s="564" t="s">
        <v>1091</v>
      </c>
      <c r="U529" s="563" t="s">
        <v>1063</v>
      </c>
      <c r="V529" s="213">
        <f>IF(X529&lt;95,"",X529)</f>
        <v>101</v>
      </c>
      <c r="X529" s="126">
        <f>IFERROR(ROUNDDOWN(N529/P529*100,0),"")</f>
        <v>101</v>
      </c>
    </row>
    <row r="530" spans="1:24" s="124" customFormat="1" ht="24" customHeight="1">
      <c r="A530" s="561"/>
      <c r="B530" s="534"/>
      <c r="C530" s="555"/>
      <c r="D530" s="551" t="s">
        <v>1111</v>
      </c>
      <c r="E530" s="559" t="s">
        <v>313</v>
      </c>
      <c r="F530" s="560">
        <v>10.836</v>
      </c>
      <c r="G530" s="559">
        <v>1900</v>
      </c>
      <c r="H530" s="560">
        <v>309</v>
      </c>
      <c r="I530" s="559" t="s">
        <v>314</v>
      </c>
      <c r="J530" s="560">
        <v>9193</v>
      </c>
      <c r="K530" s="544">
        <v>24147</v>
      </c>
      <c r="L530" s="544">
        <v>14844</v>
      </c>
      <c r="M530" s="544" t="s">
        <v>1089</v>
      </c>
      <c r="N530" s="566">
        <v>4.37</v>
      </c>
      <c r="O530" s="547">
        <f>IF(N530&gt;0,1/N530*37.7*68.6,"")</f>
        <v>591.81235697940497</v>
      </c>
      <c r="P530" s="565">
        <v>4.42</v>
      </c>
      <c r="Q530" s="545" t="s">
        <v>315</v>
      </c>
      <c r="R530" s="544" t="s">
        <v>318</v>
      </c>
      <c r="S530" s="544" t="s">
        <v>1099</v>
      </c>
      <c r="T530" s="564" t="s">
        <v>1087</v>
      </c>
      <c r="U530" s="563" t="s">
        <v>1063</v>
      </c>
      <c r="V530" s="213">
        <f>IF(X530&lt;95,"",X530)</f>
        <v>98</v>
      </c>
      <c r="X530" s="126">
        <f>IFERROR(ROUNDDOWN(N530/P530*100,0),"")</f>
        <v>98</v>
      </c>
    </row>
    <row r="531" spans="1:24" s="124" customFormat="1" ht="24" customHeight="1">
      <c r="A531" s="561"/>
      <c r="B531" s="534"/>
      <c r="C531" s="555"/>
      <c r="D531" s="551" t="s">
        <v>1110</v>
      </c>
      <c r="E531" s="559" t="s">
        <v>313</v>
      </c>
      <c r="F531" s="560">
        <v>10.836</v>
      </c>
      <c r="G531" s="559">
        <v>1900</v>
      </c>
      <c r="H531" s="560">
        <v>309</v>
      </c>
      <c r="I531" s="559" t="s">
        <v>314</v>
      </c>
      <c r="J531" s="560">
        <v>9193</v>
      </c>
      <c r="K531" s="544">
        <v>24147</v>
      </c>
      <c r="L531" s="544">
        <v>14844</v>
      </c>
      <c r="M531" s="544" t="s">
        <v>1089</v>
      </c>
      <c r="N531" s="566">
        <v>4.55</v>
      </c>
      <c r="O531" s="547">
        <f>IF(N531&gt;0,1/N531*37.7*68.6,"")</f>
        <v>568.4</v>
      </c>
      <c r="P531" s="565">
        <v>4.42</v>
      </c>
      <c r="Q531" s="545" t="s">
        <v>1092</v>
      </c>
      <c r="R531" s="544" t="s">
        <v>318</v>
      </c>
      <c r="S531" s="544" t="s">
        <v>1088</v>
      </c>
      <c r="T531" s="564" t="s">
        <v>1091</v>
      </c>
      <c r="U531" s="563" t="s">
        <v>1063</v>
      </c>
      <c r="V531" s="213">
        <f>IF(X531&lt;95,"",X531)</f>
        <v>102</v>
      </c>
      <c r="X531" s="126">
        <f>IFERROR(ROUNDDOWN(N531/P531*100,0),"")</f>
        <v>102</v>
      </c>
    </row>
    <row r="532" spans="1:24" s="124" customFormat="1" ht="24" customHeight="1">
      <c r="A532" s="561"/>
      <c r="B532" s="534"/>
      <c r="C532" s="555"/>
      <c r="D532" s="551" t="s">
        <v>1110</v>
      </c>
      <c r="E532" s="559" t="s">
        <v>313</v>
      </c>
      <c r="F532" s="560">
        <v>10.836</v>
      </c>
      <c r="G532" s="559">
        <v>1900</v>
      </c>
      <c r="H532" s="560">
        <v>309</v>
      </c>
      <c r="I532" s="559" t="s">
        <v>314</v>
      </c>
      <c r="J532" s="560">
        <v>9193</v>
      </c>
      <c r="K532" s="544">
        <v>24147</v>
      </c>
      <c r="L532" s="544">
        <v>14844</v>
      </c>
      <c r="M532" s="544" t="s">
        <v>1089</v>
      </c>
      <c r="N532" s="566">
        <v>4.45</v>
      </c>
      <c r="O532" s="547">
        <f>IF(N532&gt;0,1/N532*37.7*68.6,"")</f>
        <v>581.1730337078651</v>
      </c>
      <c r="P532" s="565">
        <v>4.42</v>
      </c>
      <c r="Q532" s="545" t="s">
        <v>1092</v>
      </c>
      <c r="R532" s="544" t="s">
        <v>318</v>
      </c>
      <c r="S532" s="544" t="s">
        <v>1088</v>
      </c>
      <c r="T532" s="564" t="s">
        <v>1087</v>
      </c>
      <c r="U532" s="563" t="s">
        <v>1063</v>
      </c>
      <c r="V532" s="213">
        <f>IF(X532&lt;95,"",X532)</f>
        <v>100</v>
      </c>
      <c r="X532" s="126">
        <f>IFERROR(ROUNDDOWN(N532/P532*100,0),"")</f>
        <v>100</v>
      </c>
    </row>
    <row r="533" spans="1:24" s="124" customFormat="1" ht="24" customHeight="1">
      <c r="A533" s="561"/>
      <c r="B533" s="534"/>
      <c r="C533" s="555"/>
      <c r="D533" s="551" t="s">
        <v>1110</v>
      </c>
      <c r="E533" s="559" t="s">
        <v>313</v>
      </c>
      <c r="F533" s="560">
        <v>10.836</v>
      </c>
      <c r="G533" s="559">
        <v>1900</v>
      </c>
      <c r="H533" s="560">
        <v>309</v>
      </c>
      <c r="I533" s="559" t="s">
        <v>314</v>
      </c>
      <c r="J533" s="560">
        <v>9193</v>
      </c>
      <c r="K533" s="544">
        <v>24147</v>
      </c>
      <c r="L533" s="544">
        <v>14844</v>
      </c>
      <c r="M533" s="544" t="s">
        <v>1089</v>
      </c>
      <c r="N533" s="566">
        <v>4.47</v>
      </c>
      <c r="O533" s="547">
        <f>IF(N533&gt;0,1/N533*37.7*68.6,"")</f>
        <v>578.57270693512305</v>
      </c>
      <c r="P533" s="565">
        <v>4.42</v>
      </c>
      <c r="Q533" s="545" t="s">
        <v>315</v>
      </c>
      <c r="R533" s="544" t="s">
        <v>318</v>
      </c>
      <c r="S533" s="544" t="s">
        <v>1088</v>
      </c>
      <c r="T533" s="564" t="s">
        <v>1091</v>
      </c>
      <c r="U533" s="563" t="s">
        <v>1063</v>
      </c>
      <c r="V533" s="213">
        <f>IF(X533&lt;95,"",X533)</f>
        <v>101</v>
      </c>
      <c r="X533" s="126">
        <f>IFERROR(ROUNDDOWN(N533/P533*100,0),"")</f>
        <v>101</v>
      </c>
    </row>
    <row r="534" spans="1:24" s="124" customFormat="1" ht="24" customHeight="1">
      <c r="A534" s="561"/>
      <c r="B534" s="534"/>
      <c r="C534" s="555"/>
      <c r="D534" s="551" t="s">
        <v>1110</v>
      </c>
      <c r="E534" s="559" t="s">
        <v>313</v>
      </c>
      <c r="F534" s="560">
        <v>10.836</v>
      </c>
      <c r="G534" s="559">
        <v>1900</v>
      </c>
      <c r="H534" s="560">
        <v>309</v>
      </c>
      <c r="I534" s="559" t="s">
        <v>314</v>
      </c>
      <c r="J534" s="560">
        <v>9193</v>
      </c>
      <c r="K534" s="544">
        <v>24147</v>
      </c>
      <c r="L534" s="544">
        <v>14844</v>
      </c>
      <c r="M534" s="544" t="s">
        <v>1089</v>
      </c>
      <c r="N534" s="566">
        <v>4.37</v>
      </c>
      <c r="O534" s="547">
        <f>IF(N534&gt;0,1/N534*37.7*68.6,"")</f>
        <v>591.81235697940497</v>
      </c>
      <c r="P534" s="565">
        <v>4.42</v>
      </c>
      <c r="Q534" s="545" t="s">
        <v>315</v>
      </c>
      <c r="R534" s="544" t="s">
        <v>318</v>
      </c>
      <c r="S534" s="544" t="s">
        <v>1088</v>
      </c>
      <c r="T534" s="564" t="s">
        <v>1087</v>
      </c>
      <c r="U534" s="563" t="s">
        <v>1063</v>
      </c>
      <c r="V534" s="213">
        <f>IF(X534&lt;95,"",X534)</f>
        <v>98</v>
      </c>
      <c r="X534" s="126">
        <f>IFERROR(ROUNDDOWN(N534/P534*100,0),"")</f>
        <v>98</v>
      </c>
    </row>
    <row r="535" spans="1:24" s="124" customFormat="1" ht="24" customHeight="1">
      <c r="A535" s="561"/>
      <c r="B535" s="534"/>
      <c r="C535" s="555"/>
      <c r="D535" s="551" t="s">
        <v>1093</v>
      </c>
      <c r="E535" s="559" t="s">
        <v>313</v>
      </c>
      <c r="F535" s="560">
        <v>10.836</v>
      </c>
      <c r="G535" s="559">
        <v>1900</v>
      </c>
      <c r="H535" s="560">
        <v>309</v>
      </c>
      <c r="I535" s="559" t="s">
        <v>314</v>
      </c>
      <c r="J535" s="560">
        <v>9193</v>
      </c>
      <c r="K535" s="544">
        <v>24147</v>
      </c>
      <c r="L535" s="544">
        <v>14844</v>
      </c>
      <c r="M535" s="544" t="s">
        <v>1089</v>
      </c>
      <c r="N535" s="566">
        <v>4.55</v>
      </c>
      <c r="O535" s="547">
        <f>IF(N535&gt;0,1/N535*37.7*68.6,"")</f>
        <v>568.4</v>
      </c>
      <c r="P535" s="565">
        <v>4.42</v>
      </c>
      <c r="Q535" s="545" t="s">
        <v>1092</v>
      </c>
      <c r="R535" s="544" t="s">
        <v>318</v>
      </c>
      <c r="S535" s="544" t="s">
        <v>1088</v>
      </c>
      <c r="T535" s="564" t="s">
        <v>1091</v>
      </c>
      <c r="U535" s="563" t="s">
        <v>1063</v>
      </c>
      <c r="V535" s="213">
        <f>IF(X535&lt;95,"",X535)</f>
        <v>102</v>
      </c>
      <c r="X535" s="126">
        <f>IFERROR(ROUNDDOWN(N535/P535*100,0),"")</f>
        <v>102</v>
      </c>
    </row>
    <row r="536" spans="1:24" s="124" customFormat="1" ht="24" customHeight="1">
      <c r="A536" s="561"/>
      <c r="B536" s="534"/>
      <c r="C536" s="555"/>
      <c r="D536" s="551" t="s">
        <v>1093</v>
      </c>
      <c r="E536" s="559" t="s">
        <v>313</v>
      </c>
      <c r="F536" s="560">
        <v>10.836</v>
      </c>
      <c r="G536" s="559">
        <v>1900</v>
      </c>
      <c r="H536" s="560">
        <v>309</v>
      </c>
      <c r="I536" s="559" t="s">
        <v>314</v>
      </c>
      <c r="J536" s="560">
        <v>9193</v>
      </c>
      <c r="K536" s="544">
        <v>24147</v>
      </c>
      <c r="L536" s="544">
        <v>14844</v>
      </c>
      <c r="M536" s="544" t="s">
        <v>1089</v>
      </c>
      <c r="N536" s="566">
        <v>4.45</v>
      </c>
      <c r="O536" s="547">
        <f>IF(N536&gt;0,1/N536*37.7*68.6,"")</f>
        <v>581.1730337078651</v>
      </c>
      <c r="P536" s="565">
        <v>4.42</v>
      </c>
      <c r="Q536" s="545" t="s">
        <v>1092</v>
      </c>
      <c r="R536" s="544" t="s">
        <v>318</v>
      </c>
      <c r="S536" s="544" t="s">
        <v>1088</v>
      </c>
      <c r="T536" s="564" t="s">
        <v>1087</v>
      </c>
      <c r="U536" s="563" t="s">
        <v>1063</v>
      </c>
      <c r="V536" s="213">
        <f>IF(X536&lt;95,"",X536)</f>
        <v>100</v>
      </c>
      <c r="X536" s="126">
        <f>IFERROR(ROUNDDOWN(N536/P536*100,0),"")</f>
        <v>100</v>
      </c>
    </row>
    <row r="537" spans="1:24" s="124" customFormat="1" ht="24" customHeight="1">
      <c r="A537" s="561"/>
      <c r="B537" s="534"/>
      <c r="C537" s="555"/>
      <c r="D537" s="551" t="s">
        <v>1093</v>
      </c>
      <c r="E537" s="559" t="s">
        <v>313</v>
      </c>
      <c r="F537" s="560">
        <v>10.836</v>
      </c>
      <c r="G537" s="559">
        <v>1900</v>
      </c>
      <c r="H537" s="560">
        <v>309</v>
      </c>
      <c r="I537" s="559" t="s">
        <v>314</v>
      </c>
      <c r="J537" s="560">
        <v>9193</v>
      </c>
      <c r="K537" s="544">
        <v>24147</v>
      </c>
      <c r="L537" s="544">
        <v>14844</v>
      </c>
      <c r="M537" s="544" t="s">
        <v>1089</v>
      </c>
      <c r="N537" s="566">
        <v>4.47</v>
      </c>
      <c r="O537" s="547">
        <f>IF(N537&gt;0,1/N537*37.7*68.6,"")</f>
        <v>578.57270693512305</v>
      </c>
      <c r="P537" s="565">
        <v>4.42</v>
      </c>
      <c r="Q537" s="545" t="s">
        <v>315</v>
      </c>
      <c r="R537" s="544" t="s">
        <v>318</v>
      </c>
      <c r="S537" s="544" t="s">
        <v>1088</v>
      </c>
      <c r="T537" s="564" t="s">
        <v>1091</v>
      </c>
      <c r="U537" s="563" t="s">
        <v>1063</v>
      </c>
      <c r="V537" s="213">
        <f>IF(X537&lt;95,"",X537)</f>
        <v>101</v>
      </c>
      <c r="X537" s="126">
        <f>IFERROR(ROUNDDOWN(N537/P537*100,0),"")</f>
        <v>101</v>
      </c>
    </row>
    <row r="538" spans="1:24" s="124" customFormat="1" ht="24" customHeight="1">
      <c r="A538" s="561"/>
      <c r="B538" s="534"/>
      <c r="C538" s="555"/>
      <c r="D538" s="551" t="s">
        <v>1093</v>
      </c>
      <c r="E538" s="559" t="s">
        <v>313</v>
      </c>
      <c r="F538" s="560">
        <v>10.836</v>
      </c>
      <c r="G538" s="559">
        <v>1900</v>
      </c>
      <c r="H538" s="560">
        <v>309</v>
      </c>
      <c r="I538" s="559" t="s">
        <v>314</v>
      </c>
      <c r="J538" s="560">
        <v>9193</v>
      </c>
      <c r="K538" s="544">
        <v>24147</v>
      </c>
      <c r="L538" s="544">
        <v>14844</v>
      </c>
      <c r="M538" s="544" t="s">
        <v>1089</v>
      </c>
      <c r="N538" s="566">
        <v>4.37</v>
      </c>
      <c r="O538" s="547">
        <f>IF(N538&gt;0,1/N538*37.7*68.6,"")</f>
        <v>591.81235697940497</v>
      </c>
      <c r="P538" s="565">
        <v>4.42</v>
      </c>
      <c r="Q538" s="545" t="s">
        <v>315</v>
      </c>
      <c r="R538" s="544" t="s">
        <v>318</v>
      </c>
      <c r="S538" s="544" t="s">
        <v>1088</v>
      </c>
      <c r="T538" s="564" t="s">
        <v>1087</v>
      </c>
      <c r="U538" s="563" t="s">
        <v>1063</v>
      </c>
      <c r="V538" s="213">
        <f>IF(X538&lt;95,"",X538)</f>
        <v>98</v>
      </c>
      <c r="X538" s="126">
        <f>IFERROR(ROUNDDOWN(N538/P538*100,0),"")</f>
        <v>98</v>
      </c>
    </row>
    <row r="539" spans="1:24" s="124" customFormat="1" ht="24" customHeight="1">
      <c r="A539" s="561"/>
      <c r="B539" s="534"/>
      <c r="C539" s="555"/>
      <c r="D539" s="551" t="s">
        <v>1090</v>
      </c>
      <c r="E539" s="559" t="s">
        <v>313</v>
      </c>
      <c r="F539" s="560">
        <v>10.836</v>
      </c>
      <c r="G539" s="559">
        <v>1900</v>
      </c>
      <c r="H539" s="560">
        <v>309</v>
      </c>
      <c r="I539" s="559" t="s">
        <v>314</v>
      </c>
      <c r="J539" s="560">
        <v>9193</v>
      </c>
      <c r="K539" s="544">
        <v>24147</v>
      </c>
      <c r="L539" s="544">
        <v>14844</v>
      </c>
      <c r="M539" s="544" t="s">
        <v>1089</v>
      </c>
      <c r="N539" s="566">
        <v>4.55</v>
      </c>
      <c r="O539" s="547">
        <f>IF(N539&gt;0,1/N539*37.7*68.6,"")</f>
        <v>568.4</v>
      </c>
      <c r="P539" s="565">
        <v>4.42</v>
      </c>
      <c r="Q539" s="545" t="s">
        <v>1092</v>
      </c>
      <c r="R539" s="544" t="s">
        <v>318</v>
      </c>
      <c r="S539" s="544" t="s">
        <v>1088</v>
      </c>
      <c r="T539" s="564" t="s">
        <v>1091</v>
      </c>
      <c r="U539" s="563" t="s">
        <v>1063</v>
      </c>
      <c r="V539" s="213">
        <f>IF(X539&lt;95,"",X539)</f>
        <v>102</v>
      </c>
      <c r="X539" s="126">
        <f>IFERROR(ROUNDDOWN(N539/P539*100,0),"")</f>
        <v>102</v>
      </c>
    </row>
    <row r="540" spans="1:24" s="124" customFormat="1" ht="24" customHeight="1">
      <c r="A540" s="561"/>
      <c r="B540" s="534"/>
      <c r="C540" s="555"/>
      <c r="D540" s="551" t="s">
        <v>1090</v>
      </c>
      <c r="E540" s="559" t="s">
        <v>313</v>
      </c>
      <c r="F540" s="560">
        <v>10.836</v>
      </c>
      <c r="G540" s="559">
        <v>1900</v>
      </c>
      <c r="H540" s="560">
        <v>309</v>
      </c>
      <c r="I540" s="559" t="s">
        <v>314</v>
      </c>
      <c r="J540" s="560">
        <v>9193</v>
      </c>
      <c r="K540" s="544">
        <v>24147</v>
      </c>
      <c r="L540" s="544">
        <v>14844</v>
      </c>
      <c r="M540" s="544" t="s">
        <v>1089</v>
      </c>
      <c r="N540" s="566">
        <v>4.45</v>
      </c>
      <c r="O540" s="547">
        <f>IF(N540&gt;0,1/N540*37.7*68.6,"")</f>
        <v>581.1730337078651</v>
      </c>
      <c r="P540" s="565">
        <v>4.42</v>
      </c>
      <c r="Q540" s="545" t="s">
        <v>1092</v>
      </c>
      <c r="R540" s="544" t="s">
        <v>318</v>
      </c>
      <c r="S540" s="544" t="s">
        <v>1088</v>
      </c>
      <c r="T540" s="564" t="s">
        <v>1087</v>
      </c>
      <c r="U540" s="563" t="s">
        <v>1063</v>
      </c>
      <c r="V540" s="213">
        <f>IF(X540&lt;95,"",X540)</f>
        <v>100</v>
      </c>
      <c r="X540" s="126">
        <f>IFERROR(ROUNDDOWN(N540/P540*100,0),"")</f>
        <v>100</v>
      </c>
    </row>
    <row r="541" spans="1:24" s="124" customFormat="1" ht="24" customHeight="1">
      <c r="A541" s="561"/>
      <c r="B541" s="534"/>
      <c r="C541" s="555"/>
      <c r="D541" s="551" t="s">
        <v>1090</v>
      </c>
      <c r="E541" s="559" t="s">
        <v>313</v>
      </c>
      <c r="F541" s="560">
        <v>10.836</v>
      </c>
      <c r="G541" s="559">
        <v>1900</v>
      </c>
      <c r="H541" s="560">
        <v>309</v>
      </c>
      <c r="I541" s="559" t="s">
        <v>314</v>
      </c>
      <c r="J541" s="560">
        <v>9193</v>
      </c>
      <c r="K541" s="544">
        <v>24147</v>
      </c>
      <c r="L541" s="544">
        <v>14844</v>
      </c>
      <c r="M541" s="544" t="s">
        <v>1089</v>
      </c>
      <c r="N541" s="566">
        <v>4.47</v>
      </c>
      <c r="O541" s="547">
        <f>IF(N541&gt;0,1/N541*37.7*68.6,"")</f>
        <v>578.57270693512305</v>
      </c>
      <c r="P541" s="565">
        <v>4.42</v>
      </c>
      <c r="Q541" s="545" t="s">
        <v>315</v>
      </c>
      <c r="R541" s="544" t="s">
        <v>318</v>
      </c>
      <c r="S541" s="544" t="s">
        <v>1088</v>
      </c>
      <c r="T541" s="564" t="s">
        <v>1091</v>
      </c>
      <c r="U541" s="563" t="s">
        <v>1063</v>
      </c>
      <c r="V541" s="213">
        <f>IF(X541&lt;95,"",X541)</f>
        <v>101</v>
      </c>
      <c r="X541" s="126">
        <f>IFERROR(ROUNDDOWN(N541/P541*100,0),"")</f>
        <v>101</v>
      </c>
    </row>
    <row r="542" spans="1:24" s="124" customFormat="1" ht="24" customHeight="1">
      <c r="A542" s="561"/>
      <c r="B542" s="534"/>
      <c r="C542" s="555"/>
      <c r="D542" s="551" t="s">
        <v>1090</v>
      </c>
      <c r="E542" s="559" t="s">
        <v>313</v>
      </c>
      <c r="F542" s="560">
        <v>10.836</v>
      </c>
      <c r="G542" s="559">
        <v>1900</v>
      </c>
      <c r="H542" s="560">
        <v>309</v>
      </c>
      <c r="I542" s="559" t="s">
        <v>314</v>
      </c>
      <c r="J542" s="560">
        <v>9193</v>
      </c>
      <c r="K542" s="544">
        <v>24147</v>
      </c>
      <c r="L542" s="544">
        <v>14844</v>
      </c>
      <c r="M542" s="544" t="s">
        <v>1089</v>
      </c>
      <c r="N542" s="566">
        <v>4.37</v>
      </c>
      <c r="O542" s="547">
        <f>IF(N542&gt;0,1/N542*37.7*68.6,"")</f>
        <v>591.81235697940497</v>
      </c>
      <c r="P542" s="565">
        <v>4.42</v>
      </c>
      <c r="Q542" s="545" t="s">
        <v>315</v>
      </c>
      <c r="R542" s="544" t="s">
        <v>318</v>
      </c>
      <c r="S542" s="544" t="s">
        <v>1088</v>
      </c>
      <c r="T542" s="564" t="s">
        <v>1087</v>
      </c>
      <c r="U542" s="563" t="s">
        <v>1063</v>
      </c>
      <c r="V542" s="213">
        <f>IF(X542&lt;95,"",X542)</f>
        <v>98</v>
      </c>
      <c r="X542" s="126">
        <f>IFERROR(ROUNDDOWN(N542/P542*100,0),"")</f>
        <v>98</v>
      </c>
    </row>
    <row r="543" spans="1:24" s="124" customFormat="1" ht="24" customHeight="1">
      <c r="A543" s="561"/>
      <c r="B543" s="534"/>
      <c r="C543" s="555"/>
      <c r="D543" s="551" t="s">
        <v>1109</v>
      </c>
      <c r="E543" s="559" t="s">
        <v>313</v>
      </c>
      <c r="F543" s="560">
        <v>10.836</v>
      </c>
      <c r="G543" s="559">
        <v>1900</v>
      </c>
      <c r="H543" s="560">
        <v>309</v>
      </c>
      <c r="I543" s="559" t="s">
        <v>314</v>
      </c>
      <c r="J543" s="560">
        <v>9193</v>
      </c>
      <c r="K543" s="544">
        <v>24147</v>
      </c>
      <c r="L543" s="544">
        <v>14844</v>
      </c>
      <c r="M543" s="544" t="s">
        <v>1089</v>
      </c>
      <c r="N543" s="566">
        <v>4.55</v>
      </c>
      <c r="O543" s="547">
        <f>IF(N543&gt;0,1/N543*37.7*68.6,"")</f>
        <v>568.4</v>
      </c>
      <c r="P543" s="565">
        <v>4.42</v>
      </c>
      <c r="Q543" s="545" t="s">
        <v>1092</v>
      </c>
      <c r="R543" s="544" t="s">
        <v>318</v>
      </c>
      <c r="S543" s="544" t="s">
        <v>1096</v>
      </c>
      <c r="T543" s="564" t="s">
        <v>1091</v>
      </c>
      <c r="U543" s="563" t="s">
        <v>1063</v>
      </c>
      <c r="V543" s="213">
        <f>IF(X543&lt;95,"",X543)</f>
        <v>102</v>
      </c>
      <c r="X543" s="126">
        <f>IFERROR(ROUNDDOWN(N543/P543*100,0),"")</f>
        <v>102</v>
      </c>
    </row>
    <row r="544" spans="1:24" s="124" customFormat="1" ht="24" customHeight="1">
      <c r="A544" s="561"/>
      <c r="B544" s="534"/>
      <c r="C544" s="555"/>
      <c r="D544" s="551" t="s">
        <v>1109</v>
      </c>
      <c r="E544" s="559" t="s">
        <v>313</v>
      </c>
      <c r="F544" s="560">
        <v>10.836</v>
      </c>
      <c r="G544" s="559">
        <v>1900</v>
      </c>
      <c r="H544" s="560">
        <v>309</v>
      </c>
      <c r="I544" s="559" t="s">
        <v>314</v>
      </c>
      <c r="J544" s="560">
        <v>9193</v>
      </c>
      <c r="K544" s="544">
        <v>24147</v>
      </c>
      <c r="L544" s="544">
        <v>14844</v>
      </c>
      <c r="M544" s="544" t="s">
        <v>1089</v>
      </c>
      <c r="N544" s="566">
        <v>4.45</v>
      </c>
      <c r="O544" s="547">
        <f>IF(N544&gt;0,1/N544*37.7*68.6,"")</f>
        <v>581.1730337078651</v>
      </c>
      <c r="P544" s="565">
        <v>4.42</v>
      </c>
      <c r="Q544" s="545" t="s">
        <v>1092</v>
      </c>
      <c r="R544" s="544" t="s">
        <v>318</v>
      </c>
      <c r="S544" s="544" t="s">
        <v>1096</v>
      </c>
      <c r="T544" s="564" t="s">
        <v>1087</v>
      </c>
      <c r="U544" s="563" t="s">
        <v>1063</v>
      </c>
      <c r="V544" s="213">
        <f>IF(X544&lt;95,"",X544)</f>
        <v>100</v>
      </c>
      <c r="X544" s="126">
        <f>IFERROR(ROUNDDOWN(N544/P544*100,0),"")</f>
        <v>100</v>
      </c>
    </row>
    <row r="545" spans="1:24" s="124" customFormat="1" ht="24" customHeight="1">
      <c r="A545" s="561"/>
      <c r="B545" s="534"/>
      <c r="C545" s="555"/>
      <c r="D545" s="551" t="s">
        <v>1109</v>
      </c>
      <c r="E545" s="559" t="s">
        <v>313</v>
      </c>
      <c r="F545" s="560">
        <v>10.836</v>
      </c>
      <c r="G545" s="559">
        <v>1900</v>
      </c>
      <c r="H545" s="560">
        <v>309</v>
      </c>
      <c r="I545" s="559" t="s">
        <v>314</v>
      </c>
      <c r="J545" s="560">
        <v>9193</v>
      </c>
      <c r="K545" s="544">
        <v>24147</v>
      </c>
      <c r="L545" s="544">
        <v>14844</v>
      </c>
      <c r="M545" s="544" t="s">
        <v>1089</v>
      </c>
      <c r="N545" s="566">
        <v>4.47</v>
      </c>
      <c r="O545" s="547">
        <f>IF(N545&gt;0,1/N545*37.7*68.6,"")</f>
        <v>578.57270693512305</v>
      </c>
      <c r="P545" s="565">
        <v>4.42</v>
      </c>
      <c r="Q545" s="545" t="s">
        <v>315</v>
      </c>
      <c r="R545" s="544" t="s">
        <v>318</v>
      </c>
      <c r="S545" s="544" t="s">
        <v>1096</v>
      </c>
      <c r="T545" s="564" t="s">
        <v>1091</v>
      </c>
      <c r="U545" s="563" t="s">
        <v>1063</v>
      </c>
      <c r="V545" s="213">
        <f>IF(X545&lt;95,"",X545)</f>
        <v>101</v>
      </c>
      <c r="X545" s="126">
        <f>IFERROR(ROUNDDOWN(N545/P545*100,0),"")</f>
        <v>101</v>
      </c>
    </row>
    <row r="546" spans="1:24" s="124" customFormat="1" ht="24" customHeight="1">
      <c r="A546" s="561"/>
      <c r="B546" s="534"/>
      <c r="C546" s="555"/>
      <c r="D546" s="551" t="s">
        <v>1109</v>
      </c>
      <c r="E546" s="559" t="s">
        <v>313</v>
      </c>
      <c r="F546" s="560">
        <v>10.836</v>
      </c>
      <c r="G546" s="559">
        <v>1900</v>
      </c>
      <c r="H546" s="560">
        <v>309</v>
      </c>
      <c r="I546" s="559" t="s">
        <v>314</v>
      </c>
      <c r="J546" s="560">
        <v>9193</v>
      </c>
      <c r="K546" s="544">
        <v>24147</v>
      </c>
      <c r="L546" s="544">
        <v>14844</v>
      </c>
      <c r="M546" s="544" t="s">
        <v>1089</v>
      </c>
      <c r="N546" s="566">
        <v>4.37</v>
      </c>
      <c r="O546" s="547">
        <f>IF(N546&gt;0,1/N546*37.7*68.6,"")</f>
        <v>591.81235697940497</v>
      </c>
      <c r="P546" s="565">
        <v>4.42</v>
      </c>
      <c r="Q546" s="545" t="s">
        <v>315</v>
      </c>
      <c r="R546" s="544" t="s">
        <v>318</v>
      </c>
      <c r="S546" s="544" t="s">
        <v>1096</v>
      </c>
      <c r="T546" s="564" t="s">
        <v>1087</v>
      </c>
      <c r="U546" s="563" t="s">
        <v>1063</v>
      </c>
      <c r="V546" s="213">
        <f>IF(X546&lt;95,"",X546)</f>
        <v>98</v>
      </c>
      <c r="X546" s="126">
        <f>IFERROR(ROUNDDOWN(N546/P546*100,0),"")</f>
        <v>98</v>
      </c>
    </row>
    <row r="547" spans="1:24" s="124" customFormat="1" ht="24" customHeight="1">
      <c r="A547" s="561"/>
      <c r="B547" s="534"/>
      <c r="C547" s="555"/>
      <c r="D547" s="551" t="s">
        <v>1108</v>
      </c>
      <c r="E547" s="559" t="s">
        <v>313</v>
      </c>
      <c r="F547" s="560">
        <v>10.836</v>
      </c>
      <c r="G547" s="559">
        <v>1900</v>
      </c>
      <c r="H547" s="560">
        <v>309</v>
      </c>
      <c r="I547" s="559" t="s">
        <v>314</v>
      </c>
      <c r="J547" s="560">
        <v>9193</v>
      </c>
      <c r="K547" s="544">
        <v>24147</v>
      </c>
      <c r="L547" s="544">
        <v>14844</v>
      </c>
      <c r="M547" s="544" t="s">
        <v>1089</v>
      </c>
      <c r="N547" s="566">
        <v>4.55</v>
      </c>
      <c r="O547" s="547">
        <f>IF(N547&gt;0,1/N547*37.7*68.6,"")</f>
        <v>568.4</v>
      </c>
      <c r="P547" s="565">
        <v>4.42</v>
      </c>
      <c r="Q547" s="545" t="s">
        <v>1092</v>
      </c>
      <c r="R547" s="544" t="s">
        <v>318</v>
      </c>
      <c r="S547" s="544" t="s">
        <v>1096</v>
      </c>
      <c r="T547" s="564" t="s">
        <v>1091</v>
      </c>
      <c r="U547" s="563" t="s">
        <v>1063</v>
      </c>
      <c r="V547" s="213">
        <f>IF(X547&lt;95,"",X547)</f>
        <v>102</v>
      </c>
      <c r="X547" s="126">
        <f>IFERROR(ROUNDDOWN(N547/P547*100,0),"")</f>
        <v>102</v>
      </c>
    </row>
    <row r="548" spans="1:24" s="124" customFormat="1" ht="24" customHeight="1">
      <c r="A548" s="561"/>
      <c r="B548" s="534"/>
      <c r="C548" s="555"/>
      <c r="D548" s="551" t="s">
        <v>1108</v>
      </c>
      <c r="E548" s="559" t="s">
        <v>313</v>
      </c>
      <c r="F548" s="560">
        <v>10.836</v>
      </c>
      <c r="G548" s="559">
        <v>1900</v>
      </c>
      <c r="H548" s="560">
        <v>309</v>
      </c>
      <c r="I548" s="559" t="s">
        <v>314</v>
      </c>
      <c r="J548" s="560">
        <v>9193</v>
      </c>
      <c r="K548" s="544">
        <v>24147</v>
      </c>
      <c r="L548" s="544">
        <v>14844</v>
      </c>
      <c r="M548" s="544" t="s">
        <v>1089</v>
      </c>
      <c r="N548" s="566">
        <v>4.45</v>
      </c>
      <c r="O548" s="547">
        <f>IF(N548&gt;0,1/N548*37.7*68.6,"")</f>
        <v>581.1730337078651</v>
      </c>
      <c r="P548" s="565">
        <v>4.42</v>
      </c>
      <c r="Q548" s="545" t="s">
        <v>1092</v>
      </c>
      <c r="R548" s="544" t="s">
        <v>318</v>
      </c>
      <c r="S548" s="544" t="s">
        <v>1096</v>
      </c>
      <c r="T548" s="564" t="s">
        <v>1087</v>
      </c>
      <c r="U548" s="563" t="s">
        <v>1063</v>
      </c>
      <c r="V548" s="213">
        <f>IF(X548&lt;95,"",X548)</f>
        <v>100</v>
      </c>
      <c r="X548" s="126">
        <f>IFERROR(ROUNDDOWN(N548/P548*100,0),"")</f>
        <v>100</v>
      </c>
    </row>
    <row r="549" spans="1:24" s="124" customFormat="1" ht="24" customHeight="1">
      <c r="A549" s="561"/>
      <c r="B549" s="534"/>
      <c r="C549" s="555"/>
      <c r="D549" s="551" t="s">
        <v>1108</v>
      </c>
      <c r="E549" s="559" t="s">
        <v>313</v>
      </c>
      <c r="F549" s="560">
        <v>10.836</v>
      </c>
      <c r="G549" s="559">
        <v>1900</v>
      </c>
      <c r="H549" s="560">
        <v>309</v>
      </c>
      <c r="I549" s="559" t="s">
        <v>314</v>
      </c>
      <c r="J549" s="560">
        <v>9193</v>
      </c>
      <c r="K549" s="544">
        <v>24147</v>
      </c>
      <c r="L549" s="544">
        <v>14844</v>
      </c>
      <c r="M549" s="544" t="s">
        <v>1089</v>
      </c>
      <c r="N549" s="566">
        <v>4.47</v>
      </c>
      <c r="O549" s="547">
        <f>IF(N549&gt;0,1/N549*37.7*68.6,"")</f>
        <v>578.57270693512305</v>
      </c>
      <c r="P549" s="565">
        <v>4.42</v>
      </c>
      <c r="Q549" s="545" t="s">
        <v>315</v>
      </c>
      <c r="R549" s="544" t="s">
        <v>318</v>
      </c>
      <c r="S549" s="544" t="s">
        <v>1096</v>
      </c>
      <c r="T549" s="564" t="s">
        <v>1091</v>
      </c>
      <c r="U549" s="563" t="s">
        <v>1063</v>
      </c>
      <c r="V549" s="213">
        <f>IF(X549&lt;95,"",X549)</f>
        <v>101</v>
      </c>
      <c r="X549" s="126">
        <f>IFERROR(ROUNDDOWN(N549/P549*100,0),"")</f>
        <v>101</v>
      </c>
    </row>
    <row r="550" spans="1:24" s="124" customFormat="1" ht="24" customHeight="1">
      <c r="A550" s="561"/>
      <c r="B550" s="534"/>
      <c r="C550" s="555"/>
      <c r="D550" s="551" t="s">
        <v>1108</v>
      </c>
      <c r="E550" s="559" t="s">
        <v>313</v>
      </c>
      <c r="F550" s="560">
        <v>10.836</v>
      </c>
      <c r="G550" s="559">
        <v>1900</v>
      </c>
      <c r="H550" s="560">
        <v>309</v>
      </c>
      <c r="I550" s="559" t="s">
        <v>314</v>
      </c>
      <c r="J550" s="560">
        <v>9193</v>
      </c>
      <c r="K550" s="544">
        <v>24147</v>
      </c>
      <c r="L550" s="544">
        <v>14844</v>
      </c>
      <c r="M550" s="544" t="s">
        <v>1089</v>
      </c>
      <c r="N550" s="566">
        <v>4.37</v>
      </c>
      <c r="O550" s="547">
        <f>IF(N550&gt;0,1/N550*37.7*68.6,"")</f>
        <v>591.81235697940497</v>
      </c>
      <c r="P550" s="565">
        <v>4.42</v>
      </c>
      <c r="Q550" s="545" t="s">
        <v>315</v>
      </c>
      <c r="R550" s="544" t="s">
        <v>318</v>
      </c>
      <c r="S550" s="544" t="s">
        <v>1096</v>
      </c>
      <c r="T550" s="564" t="s">
        <v>1087</v>
      </c>
      <c r="U550" s="563" t="s">
        <v>1063</v>
      </c>
      <c r="V550" s="213">
        <f>IF(X550&lt;95,"",X550)</f>
        <v>98</v>
      </c>
      <c r="X550" s="126">
        <f>IFERROR(ROUNDDOWN(N550/P550*100,0),"")</f>
        <v>98</v>
      </c>
    </row>
    <row r="551" spans="1:24" s="124" customFormat="1" ht="24" customHeight="1">
      <c r="A551" s="561"/>
      <c r="B551" s="534"/>
      <c r="C551" s="555"/>
      <c r="D551" s="551" t="s">
        <v>1107</v>
      </c>
      <c r="E551" s="559" t="s">
        <v>313</v>
      </c>
      <c r="F551" s="560">
        <v>10.836</v>
      </c>
      <c r="G551" s="559">
        <v>1900</v>
      </c>
      <c r="H551" s="560">
        <v>309</v>
      </c>
      <c r="I551" s="559" t="s">
        <v>314</v>
      </c>
      <c r="J551" s="560">
        <v>9193</v>
      </c>
      <c r="K551" s="544">
        <v>24147</v>
      </c>
      <c r="L551" s="544">
        <v>14844</v>
      </c>
      <c r="M551" s="544" t="s">
        <v>1089</v>
      </c>
      <c r="N551" s="566">
        <v>4.55</v>
      </c>
      <c r="O551" s="547">
        <f>IF(N551&gt;0,1/N551*37.7*68.6,"")</f>
        <v>568.4</v>
      </c>
      <c r="P551" s="565">
        <v>4.42</v>
      </c>
      <c r="Q551" s="545" t="s">
        <v>1092</v>
      </c>
      <c r="R551" s="544" t="s">
        <v>318</v>
      </c>
      <c r="S551" s="544" t="s">
        <v>1096</v>
      </c>
      <c r="T551" s="564" t="s">
        <v>1091</v>
      </c>
      <c r="U551" s="563" t="s">
        <v>1063</v>
      </c>
      <c r="V551" s="213">
        <f>IF(X551&lt;95,"",X551)</f>
        <v>102</v>
      </c>
      <c r="X551" s="126">
        <f>IFERROR(ROUNDDOWN(N551/P551*100,0),"")</f>
        <v>102</v>
      </c>
    </row>
    <row r="552" spans="1:24" s="124" customFormat="1" ht="24" customHeight="1">
      <c r="A552" s="561"/>
      <c r="B552" s="534"/>
      <c r="C552" s="555"/>
      <c r="D552" s="551" t="s">
        <v>1107</v>
      </c>
      <c r="E552" s="559" t="s">
        <v>313</v>
      </c>
      <c r="F552" s="560">
        <v>10.836</v>
      </c>
      <c r="G552" s="559">
        <v>1900</v>
      </c>
      <c r="H552" s="560">
        <v>309</v>
      </c>
      <c r="I552" s="559" t="s">
        <v>314</v>
      </c>
      <c r="J552" s="560">
        <v>9193</v>
      </c>
      <c r="K552" s="544">
        <v>24147</v>
      </c>
      <c r="L552" s="544">
        <v>14844</v>
      </c>
      <c r="M552" s="544" t="s">
        <v>1089</v>
      </c>
      <c r="N552" s="566">
        <v>4.45</v>
      </c>
      <c r="O552" s="547">
        <f>IF(N552&gt;0,1/N552*37.7*68.6,"")</f>
        <v>581.1730337078651</v>
      </c>
      <c r="P552" s="565">
        <v>4.42</v>
      </c>
      <c r="Q552" s="545" t="s">
        <v>1092</v>
      </c>
      <c r="R552" s="544" t="s">
        <v>318</v>
      </c>
      <c r="S552" s="544" t="s">
        <v>1096</v>
      </c>
      <c r="T552" s="564" t="s">
        <v>1087</v>
      </c>
      <c r="U552" s="563" t="s">
        <v>1063</v>
      </c>
      <c r="V552" s="213">
        <f>IF(X552&lt;95,"",X552)</f>
        <v>100</v>
      </c>
      <c r="X552" s="126">
        <f>IFERROR(ROUNDDOWN(N552/P552*100,0),"")</f>
        <v>100</v>
      </c>
    </row>
    <row r="553" spans="1:24" s="124" customFormat="1" ht="24" customHeight="1">
      <c r="A553" s="561"/>
      <c r="B553" s="534"/>
      <c r="C553" s="555"/>
      <c r="D553" s="551" t="s">
        <v>1107</v>
      </c>
      <c r="E553" s="559" t="s">
        <v>313</v>
      </c>
      <c r="F553" s="560">
        <v>10.836</v>
      </c>
      <c r="G553" s="559">
        <v>1900</v>
      </c>
      <c r="H553" s="560">
        <v>309</v>
      </c>
      <c r="I553" s="559" t="s">
        <v>314</v>
      </c>
      <c r="J553" s="560">
        <v>9193</v>
      </c>
      <c r="K553" s="544">
        <v>24147</v>
      </c>
      <c r="L553" s="544">
        <v>14844</v>
      </c>
      <c r="M553" s="544" t="s">
        <v>1089</v>
      </c>
      <c r="N553" s="566">
        <v>4.47</v>
      </c>
      <c r="O553" s="547">
        <f>IF(N553&gt;0,1/N553*37.7*68.6,"")</f>
        <v>578.57270693512305</v>
      </c>
      <c r="P553" s="565">
        <v>4.42</v>
      </c>
      <c r="Q553" s="545" t="s">
        <v>315</v>
      </c>
      <c r="R553" s="544" t="s">
        <v>318</v>
      </c>
      <c r="S553" s="544" t="s">
        <v>1096</v>
      </c>
      <c r="T553" s="564" t="s">
        <v>1091</v>
      </c>
      <c r="U553" s="563" t="s">
        <v>1063</v>
      </c>
      <c r="V553" s="213">
        <f>IF(X553&lt;95,"",X553)</f>
        <v>101</v>
      </c>
      <c r="X553" s="126">
        <f>IFERROR(ROUNDDOWN(N553/P553*100,0),"")</f>
        <v>101</v>
      </c>
    </row>
    <row r="554" spans="1:24" s="124" customFormat="1" ht="24" customHeight="1">
      <c r="A554" s="561"/>
      <c r="B554" s="534"/>
      <c r="C554" s="555"/>
      <c r="D554" s="551" t="s">
        <v>1107</v>
      </c>
      <c r="E554" s="559" t="s">
        <v>313</v>
      </c>
      <c r="F554" s="560">
        <v>10.836</v>
      </c>
      <c r="G554" s="559">
        <v>1900</v>
      </c>
      <c r="H554" s="560">
        <v>309</v>
      </c>
      <c r="I554" s="559" t="s">
        <v>314</v>
      </c>
      <c r="J554" s="560">
        <v>9193</v>
      </c>
      <c r="K554" s="544">
        <v>24147</v>
      </c>
      <c r="L554" s="544">
        <v>14844</v>
      </c>
      <c r="M554" s="544" t="s">
        <v>1089</v>
      </c>
      <c r="N554" s="566">
        <v>4.37</v>
      </c>
      <c r="O554" s="547">
        <f>IF(N554&gt;0,1/N554*37.7*68.6,"")</f>
        <v>591.81235697940497</v>
      </c>
      <c r="P554" s="565">
        <v>4.42</v>
      </c>
      <c r="Q554" s="545" t="s">
        <v>315</v>
      </c>
      <c r="R554" s="544" t="s">
        <v>318</v>
      </c>
      <c r="S554" s="544" t="s">
        <v>1096</v>
      </c>
      <c r="T554" s="564" t="s">
        <v>1087</v>
      </c>
      <c r="U554" s="563" t="s">
        <v>1063</v>
      </c>
      <c r="V554" s="213">
        <f>IF(X554&lt;95,"",X554)</f>
        <v>98</v>
      </c>
      <c r="X554" s="126">
        <f>IFERROR(ROUNDDOWN(N554/P554*100,0),"")</f>
        <v>98</v>
      </c>
    </row>
    <row r="555" spans="1:24" s="124" customFormat="1" ht="24" customHeight="1">
      <c r="A555" s="561"/>
      <c r="B555" s="534"/>
      <c r="C555" s="555"/>
      <c r="D555" s="551" t="s">
        <v>1106</v>
      </c>
      <c r="E555" s="559" t="s">
        <v>313</v>
      </c>
      <c r="F555" s="560">
        <v>10.836</v>
      </c>
      <c r="G555" s="559">
        <v>2000</v>
      </c>
      <c r="H555" s="560">
        <v>316</v>
      </c>
      <c r="I555" s="559" t="s">
        <v>322</v>
      </c>
      <c r="J555" s="560">
        <v>9193</v>
      </c>
      <c r="K555" s="544">
        <v>24147</v>
      </c>
      <c r="L555" s="544">
        <v>14844</v>
      </c>
      <c r="M555" s="544" t="s">
        <v>1089</v>
      </c>
      <c r="N555" s="566">
        <v>4.78</v>
      </c>
      <c r="O555" s="547">
        <f>IF(N555&gt;0,1/N555*37.7*68.6,"")</f>
        <v>541.05020920502091</v>
      </c>
      <c r="P555" s="565">
        <v>4.42</v>
      </c>
      <c r="Q555" s="545" t="s">
        <v>1092</v>
      </c>
      <c r="R555" s="544" t="s">
        <v>316</v>
      </c>
      <c r="S555" s="544" t="s">
        <v>1088</v>
      </c>
      <c r="T555" s="564" t="s">
        <v>1091</v>
      </c>
      <c r="U555" s="563" t="s">
        <v>1063</v>
      </c>
      <c r="V555" s="213">
        <f>IF(X555&lt;95,"",X555)</f>
        <v>108</v>
      </c>
      <c r="X555" s="126">
        <f>IFERROR(ROUNDDOWN(N555/P555*100,0),"")</f>
        <v>108</v>
      </c>
    </row>
    <row r="556" spans="1:24" s="124" customFormat="1" ht="24" customHeight="1">
      <c r="A556" s="561"/>
      <c r="B556" s="534"/>
      <c r="C556" s="555"/>
      <c r="D556" s="551" t="s">
        <v>1106</v>
      </c>
      <c r="E556" s="559" t="s">
        <v>313</v>
      </c>
      <c r="F556" s="560">
        <v>10.836</v>
      </c>
      <c r="G556" s="559">
        <v>2000</v>
      </c>
      <c r="H556" s="560">
        <v>316</v>
      </c>
      <c r="I556" s="559" t="s">
        <v>322</v>
      </c>
      <c r="J556" s="560">
        <v>9193</v>
      </c>
      <c r="K556" s="544">
        <v>24147</v>
      </c>
      <c r="L556" s="544">
        <v>14844</v>
      </c>
      <c r="M556" s="544" t="s">
        <v>1089</v>
      </c>
      <c r="N556" s="566">
        <v>4.67</v>
      </c>
      <c r="O556" s="547">
        <f>IF(N556&gt;0,1/N556*37.7*68.6,"")</f>
        <v>553.79443254817988</v>
      </c>
      <c r="P556" s="565">
        <v>4.42</v>
      </c>
      <c r="Q556" s="545" t="s">
        <v>1092</v>
      </c>
      <c r="R556" s="544" t="s">
        <v>316</v>
      </c>
      <c r="S556" s="544" t="s">
        <v>1088</v>
      </c>
      <c r="T556" s="564" t="s">
        <v>1087</v>
      </c>
      <c r="U556" s="563" t="s">
        <v>1063</v>
      </c>
      <c r="V556" s="213">
        <f>IF(X556&lt;95,"",X556)</f>
        <v>105</v>
      </c>
      <c r="X556" s="126">
        <f>IFERROR(ROUNDDOWN(N556/P556*100,0),"")</f>
        <v>105</v>
      </c>
    </row>
    <row r="557" spans="1:24" s="124" customFormat="1" ht="24" customHeight="1">
      <c r="A557" s="561"/>
      <c r="B557" s="534"/>
      <c r="C557" s="555"/>
      <c r="D557" s="551" t="s">
        <v>1106</v>
      </c>
      <c r="E557" s="559" t="s">
        <v>313</v>
      </c>
      <c r="F557" s="560">
        <v>10.836</v>
      </c>
      <c r="G557" s="559">
        <v>2000</v>
      </c>
      <c r="H557" s="560">
        <v>316</v>
      </c>
      <c r="I557" s="559" t="s">
        <v>322</v>
      </c>
      <c r="J557" s="560">
        <v>9193</v>
      </c>
      <c r="K557" s="544">
        <v>24147</v>
      </c>
      <c r="L557" s="544">
        <v>14844</v>
      </c>
      <c r="M557" s="544" t="s">
        <v>1089</v>
      </c>
      <c r="N557" s="566">
        <v>4.67</v>
      </c>
      <c r="O557" s="547">
        <f>IF(N557&gt;0,1/N557*37.7*68.6,"")</f>
        <v>553.79443254817988</v>
      </c>
      <c r="P557" s="565">
        <v>4.42</v>
      </c>
      <c r="Q557" s="545" t="s">
        <v>1094</v>
      </c>
      <c r="R557" s="544" t="s">
        <v>316</v>
      </c>
      <c r="S557" s="544" t="s">
        <v>1088</v>
      </c>
      <c r="T557" s="564" t="s">
        <v>1091</v>
      </c>
      <c r="U557" s="563" t="s">
        <v>1063</v>
      </c>
      <c r="V557" s="213">
        <f>IF(X557&lt;95,"",X557)</f>
        <v>105</v>
      </c>
      <c r="X557" s="126">
        <f>IFERROR(ROUNDDOWN(N557/P557*100,0),"")</f>
        <v>105</v>
      </c>
    </row>
    <row r="558" spans="1:24" s="124" customFormat="1" ht="24" customHeight="1">
      <c r="A558" s="561"/>
      <c r="B558" s="534"/>
      <c r="C558" s="555"/>
      <c r="D558" s="551" t="s">
        <v>1106</v>
      </c>
      <c r="E558" s="559" t="s">
        <v>313</v>
      </c>
      <c r="F558" s="560">
        <v>10.836</v>
      </c>
      <c r="G558" s="559">
        <v>2000</v>
      </c>
      <c r="H558" s="560">
        <v>316</v>
      </c>
      <c r="I558" s="559" t="s">
        <v>322</v>
      </c>
      <c r="J558" s="560">
        <v>9193</v>
      </c>
      <c r="K558" s="544">
        <v>24147</v>
      </c>
      <c r="L558" s="544">
        <v>14844</v>
      </c>
      <c r="M558" s="544" t="s">
        <v>1089</v>
      </c>
      <c r="N558" s="566">
        <v>4.5599999999999996</v>
      </c>
      <c r="O558" s="547">
        <f>IF(N558&gt;0,1/N558*37.7*68.6,"")</f>
        <v>567.15350877192986</v>
      </c>
      <c r="P558" s="565">
        <v>4.42</v>
      </c>
      <c r="Q558" s="545" t="s">
        <v>1094</v>
      </c>
      <c r="R558" s="544" t="s">
        <v>316</v>
      </c>
      <c r="S558" s="544" t="s">
        <v>1088</v>
      </c>
      <c r="T558" s="564" t="s">
        <v>1087</v>
      </c>
      <c r="U558" s="563" t="s">
        <v>1063</v>
      </c>
      <c r="V558" s="213">
        <f>IF(X558&lt;95,"",X558)</f>
        <v>103</v>
      </c>
      <c r="X558" s="126">
        <f>IFERROR(ROUNDDOWN(N558/P558*100,0),"")</f>
        <v>103</v>
      </c>
    </row>
    <row r="559" spans="1:24" s="124" customFormat="1" ht="24" customHeight="1">
      <c r="A559" s="561"/>
      <c r="B559" s="534"/>
      <c r="C559" s="555"/>
      <c r="D559" s="551" t="s">
        <v>1105</v>
      </c>
      <c r="E559" s="559" t="s">
        <v>313</v>
      </c>
      <c r="F559" s="560">
        <v>10.836</v>
      </c>
      <c r="G559" s="559">
        <v>2000</v>
      </c>
      <c r="H559" s="560">
        <v>316</v>
      </c>
      <c r="I559" s="559" t="s">
        <v>322</v>
      </c>
      <c r="J559" s="560">
        <v>9193</v>
      </c>
      <c r="K559" s="544">
        <v>24147</v>
      </c>
      <c r="L559" s="544">
        <v>14844</v>
      </c>
      <c r="M559" s="544" t="s">
        <v>1089</v>
      </c>
      <c r="N559" s="566">
        <v>4.78</v>
      </c>
      <c r="O559" s="547">
        <f>IF(N559&gt;0,1/N559*37.7*68.6,"")</f>
        <v>541.05020920502091</v>
      </c>
      <c r="P559" s="565">
        <v>4.42</v>
      </c>
      <c r="Q559" s="545" t="s">
        <v>1092</v>
      </c>
      <c r="R559" s="544" t="s">
        <v>318</v>
      </c>
      <c r="S559" s="544" t="s">
        <v>1088</v>
      </c>
      <c r="T559" s="564" t="s">
        <v>1091</v>
      </c>
      <c r="U559" s="563" t="s">
        <v>1063</v>
      </c>
      <c r="V559" s="213">
        <f>IF(X559&lt;95,"",X559)</f>
        <v>108</v>
      </c>
      <c r="X559" s="126">
        <f>IFERROR(ROUNDDOWN(N559/P559*100,0),"")</f>
        <v>108</v>
      </c>
    </row>
    <row r="560" spans="1:24" s="124" customFormat="1" ht="24" customHeight="1">
      <c r="A560" s="561"/>
      <c r="B560" s="534"/>
      <c r="C560" s="555"/>
      <c r="D560" s="551" t="s">
        <v>1105</v>
      </c>
      <c r="E560" s="559" t="s">
        <v>313</v>
      </c>
      <c r="F560" s="560">
        <v>10.836</v>
      </c>
      <c r="G560" s="559">
        <v>2000</v>
      </c>
      <c r="H560" s="560">
        <v>316</v>
      </c>
      <c r="I560" s="559" t="s">
        <v>322</v>
      </c>
      <c r="J560" s="560">
        <v>9193</v>
      </c>
      <c r="K560" s="544">
        <v>24147</v>
      </c>
      <c r="L560" s="544">
        <v>14844</v>
      </c>
      <c r="M560" s="544" t="s">
        <v>1089</v>
      </c>
      <c r="N560" s="566">
        <v>4.67</v>
      </c>
      <c r="O560" s="547">
        <f>IF(N560&gt;0,1/N560*37.7*68.6,"")</f>
        <v>553.79443254817988</v>
      </c>
      <c r="P560" s="565">
        <v>4.42</v>
      </c>
      <c r="Q560" s="545" t="s">
        <v>1092</v>
      </c>
      <c r="R560" s="544" t="s">
        <v>318</v>
      </c>
      <c r="S560" s="544" t="s">
        <v>1088</v>
      </c>
      <c r="T560" s="564" t="s">
        <v>1087</v>
      </c>
      <c r="U560" s="563" t="s">
        <v>1063</v>
      </c>
      <c r="V560" s="213">
        <f>IF(X560&lt;95,"",X560)</f>
        <v>105</v>
      </c>
      <c r="X560" s="126">
        <f>IFERROR(ROUNDDOWN(N560/P560*100,0),"")</f>
        <v>105</v>
      </c>
    </row>
    <row r="561" spans="1:26" s="124" customFormat="1" ht="24" customHeight="1">
      <c r="A561" s="561"/>
      <c r="B561" s="534"/>
      <c r="C561" s="555"/>
      <c r="D561" s="551" t="s">
        <v>1105</v>
      </c>
      <c r="E561" s="559" t="s">
        <v>313</v>
      </c>
      <c r="F561" s="560">
        <v>10.836</v>
      </c>
      <c r="G561" s="559">
        <v>2000</v>
      </c>
      <c r="H561" s="560">
        <v>316</v>
      </c>
      <c r="I561" s="559" t="s">
        <v>322</v>
      </c>
      <c r="J561" s="560">
        <v>9193</v>
      </c>
      <c r="K561" s="544">
        <v>24147</v>
      </c>
      <c r="L561" s="544">
        <v>14844</v>
      </c>
      <c r="M561" s="544" t="s">
        <v>1089</v>
      </c>
      <c r="N561" s="566">
        <v>4.67</v>
      </c>
      <c r="O561" s="547">
        <f>IF(N561&gt;0,1/N561*37.7*68.6,"")</f>
        <v>553.79443254817988</v>
      </c>
      <c r="P561" s="565">
        <v>4.42</v>
      </c>
      <c r="Q561" s="545" t="s">
        <v>315</v>
      </c>
      <c r="R561" s="544" t="s">
        <v>318</v>
      </c>
      <c r="S561" s="544" t="s">
        <v>1088</v>
      </c>
      <c r="T561" s="564" t="s">
        <v>1091</v>
      </c>
      <c r="U561" s="563" t="s">
        <v>1063</v>
      </c>
      <c r="V561" s="213">
        <f>IF(X561&lt;95,"",X561)</f>
        <v>105</v>
      </c>
      <c r="X561" s="126">
        <f>IFERROR(ROUNDDOWN(N561/P561*100,0),"")</f>
        <v>105</v>
      </c>
    </row>
    <row r="562" spans="1:26" s="124" customFormat="1" ht="24" customHeight="1">
      <c r="A562" s="561"/>
      <c r="B562" s="534"/>
      <c r="C562" s="555"/>
      <c r="D562" s="551" t="s">
        <v>1105</v>
      </c>
      <c r="E562" s="559" t="s">
        <v>313</v>
      </c>
      <c r="F562" s="560">
        <v>10.836</v>
      </c>
      <c r="G562" s="559">
        <v>2000</v>
      </c>
      <c r="H562" s="560">
        <v>316</v>
      </c>
      <c r="I562" s="559" t="s">
        <v>322</v>
      </c>
      <c r="J562" s="560">
        <v>9193</v>
      </c>
      <c r="K562" s="544">
        <v>24147</v>
      </c>
      <c r="L562" s="544">
        <v>14844</v>
      </c>
      <c r="M562" s="544" t="s">
        <v>1089</v>
      </c>
      <c r="N562" s="566">
        <v>4.5599999999999996</v>
      </c>
      <c r="O562" s="547">
        <f>IF(N562&gt;0,1/N562*37.7*68.6,"")</f>
        <v>567.15350877192986</v>
      </c>
      <c r="P562" s="565">
        <v>4.42</v>
      </c>
      <c r="Q562" s="545" t="s">
        <v>315</v>
      </c>
      <c r="R562" s="544" t="s">
        <v>318</v>
      </c>
      <c r="S562" s="544" t="s">
        <v>1088</v>
      </c>
      <c r="T562" s="564" t="s">
        <v>1087</v>
      </c>
      <c r="U562" s="563" t="s">
        <v>1063</v>
      </c>
      <c r="V562" s="213">
        <f>IF(X562&lt;95,"",X562)</f>
        <v>103</v>
      </c>
      <c r="X562" s="126">
        <f>IFERROR(ROUNDDOWN(N562/P562*100,0),"")</f>
        <v>103</v>
      </c>
    </row>
    <row r="563" spans="1:26" s="124" customFormat="1" ht="24" customHeight="1">
      <c r="A563" s="561"/>
      <c r="B563" s="534"/>
      <c r="C563" s="555"/>
      <c r="D563" s="551" t="s">
        <v>1104</v>
      </c>
      <c r="E563" s="559" t="s">
        <v>313</v>
      </c>
      <c r="F563" s="560">
        <v>10.836</v>
      </c>
      <c r="G563" s="559">
        <v>2000</v>
      </c>
      <c r="H563" s="560">
        <v>316</v>
      </c>
      <c r="I563" s="559" t="s">
        <v>322</v>
      </c>
      <c r="J563" s="560">
        <v>9193</v>
      </c>
      <c r="K563" s="544">
        <v>24147</v>
      </c>
      <c r="L563" s="544">
        <v>14844</v>
      </c>
      <c r="M563" s="544" t="s">
        <v>1089</v>
      </c>
      <c r="N563" s="566">
        <v>4.78</v>
      </c>
      <c r="O563" s="547">
        <f>IF(N563&gt;0,1/N563*37.7*68.6,"")</f>
        <v>541.05020920502091</v>
      </c>
      <c r="P563" s="565">
        <v>4.42</v>
      </c>
      <c r="Q563" s="545" t="s">
        <v>1092</v>
      </c>
      <c r="R563" s="544" t="s">
        <v>318</v>
      </c>
      <c r="S563" s="544" t="s">
        <v>1088</v>
      </c>
      <c r="T563" s="564" t="s">
        <v>1091</v>
      </c>
      <c r="U563" s="563" t="s">
        <v>1063</v>
      </c>
      <c r="V563" s="213">
        <f>IF(X563&lt;95,"",X563)</f>
        <v>108</v>
      </c>
      <c r="X563" s="126">
        <f>IFERROR(ROUNDDOWN(N563/P563*100,0),"")</f>
        <v>108</v>
      </c>
    </row>
    <row r="564" spans="1:26" s="124" customFormat="1" ht="24" customHeight="1">
      <c r="A564" s="561"/>
      <c r="B564" s="534"/>
      <c r="C564" s="555"/>
      <c r="D564" s="551" t="s">
        <v>1104</v>
      </c>
      <c r="E564" s="559" t="s">
        <v>313</v>
      </c>
      <c r="F564" s="560">
        <v>10.836</v>
      </c>
      <c r="G564" s="559">
        <v>2000</v>
      </c>
      <c r="H564" s="560">
        <v>316</v>
      </c>
      <c r="I564" s="559" t="s">
        <v>322</v>
      </c>
      <c r="J564" s="560">
        <v>9193</v>
      </c>
      <c r="K564" s="544">
        <v>24147</v>
      </c>
      <c r="L564" s="544">
        <v>14844</v>
      </c>
      <c r="M564" s="544" t="s">
        <v>1089</v>
      </c>
      <c r="N564" s="566">
        <v>4.67</v>
      </c>
      <c r="O564" s="547">
        <f>IF(N564&gt;0,1/N564*37.7*68.6,"")</f>
        <v>553.79443254817988</v>
      </c>
      <c r="P564" s="565">
        <v>4.42</v>
      </c>
      <c r="Q564" s="545" t="s">
        <v>1092</v>
      </c>
      <c r="R564" s="544" t="s">
        <v>318</v>
      </c>
      <c r="S564" s="544" t="s">
        <v>1088</v>
      </c>
      <c r="T564" s="564" t="s">
        <v>1087</v>
      </c>
      <c r="U564" s="563" t="s">
        <v>1063</v>
      </c>
      <c r="V564" s="213">
        <f>IF(X564&lt;95,"",X564)</f>
        <v>105</v>
      </c>
      <c r="X564" s="126">
        <f>IFERROR(ROUNDDOWN(N564/P564*100,0),"")</f>
        <v>105</v>
      </c>
    </row>
    <row r="565" spans="1:26" s="124" customFormat="1" ht="24" customHeight="1">
      <c r="A565" s="561"/>
      <c r="B565" s="534"/>
      <c r="C565" s="555"/>
      <c r="D565" s="551" t="s">
        <v>1104</v>
      </c>
      <c r="E565" s="559" t="s">
        <v>313</v>
      </c>
      <c r="F565" s="560">
        <v>10.836</v>
      </c>
      <c r="G565" s="559">
        <v>2000</v>
      </c>
      <c r="H565" s="560">
        <v>316</v>
      </c>
      <c r="I565" s="559" t="s">
        <v>322</v>
      </c>
      <c r="J565" s="560">
        <v>9193</v>
      </c>
      <c r="K565" s="544">
        <v>24147</v>
      </c>
      <c r="L565" s="544">
        <v>14844</v>
      </c>
      <c r="M565" s="544" t="s">
        <v>1089</v>
      </c>
      <c r="N565" s="566">
        <v>4.67</v>
      </c>
      <c r="O565" s="547">
        <f>IF(N565&gt;0,1/N565*37.7*68.6,"")</f>
        <v>553.79443254817988</v>
      </c>
      <c r="P565" s="565">
        <v>4.42</v>
      </c>
      <c r="Q565" s="545" t="s">
        <v>315</v>
      </c>
      <c r="R565" s="544" t="s">
        <v>318</v>
      </c>
      <c r="S565" s="544" t="s">
        <v>1088</v>
      </c>
      <c r="T565" s="564" t="s">
        <v>1091</v>
      </c>
      <c r="U565" s="563" t="s">
        <v>1063</v>
      </c>
      <c r="V565" s="213">
        <f>IF(X565&lt;95,"",X565)</f>
        <v>105</v>
      </c>
      <c r="X565" s="126">
        <f>IFERROR(ROUNDDOWN(N565/P565*100,0),"")</f>
        <v>105</v>
      </c>
    </row>
    <row r="566" spans="1:26" s="124" customFormat="1" ht="24" customHeight="1">
      <c r="A566" s="561"/>
      <c r="B566" s="534"/>
      <c r="C566" s="555"/>
      <c r="D566" s="551" t="s">
        <v>1104</v>
      </c>
      <c r="E566" s="559" t="s">
        <v>313</v>
      </c>
      <c r="F566" s="560">
        <v>10.836</v>
      </c>
      <c r="G566" s="559">
        <v>2000</v>
      </c>
      <c r="H566" s="560">
        <v>316</v>
      </c>
      <c r="I566" s="559" t="s">
        <v>322</v>
      </c>
      <c r="J566" s="560">
        <v>9193</v>
      </c>
      <c r="K566" s="544">
        <v>24147</v>
      </c>
      <c r="L566" s="544">
        <v>14844</v>
      </c>
      <c r="M566" s="544" t="s">
        <v>1089</v>
      </c>
      <c r="N566" s="566">
        <v>4.5599999999999996</v>
      </c>
      <c r="O566" s="547">
        <f>IF(N566&gt;0,1/N566*37.7*68.6,"")</f>
        <v>567.15350877192986</v>
      </c>
      <c r="P566" s="565">
        <v>4.42</v>
      </c>
      <c r="Q566" s="545" t="s">
        <v>315</v>
      </c>
      <c r="R566" s="544" t="s">
        <v>318</v>
      </c>
      <c r="S566" s="544" t="s">
        <v>1088</v>
      </c>
      <c r="T566" s="564" t="s">
        <v>1087</v>
      </c>
      <c r="U566" s="563" t="s">
        <v>1063</v>
      </c>
      <c r="V566" s="213">
        <f>IF(X566&lt;95,"",X566)</f>
        <v>103</v>
      </c>
      <c r="X566" s="126">
        <f>IFERROR(ROUNDDOWN(N566/P566*100,0),"")</f>
        <v>103</v>
      </c>
    </row>
    <row r="567" spans="1:26" s="124" customFormat="1" ht="24" customHeight="1">
      <c r="A567" s="561"/>
      <c r="B567" s="534"/>
      <c r="C567" s="562"/>
      <c r="D567" s="551" t="s">
        <v>1103</v>
      </c>
      <c r="E567" s="559" t="s">
        <v>313</v>
      </c>
      <c r="F567" s="560">
        <v>10.836</v>
      </c>
      <c r="G567" s="559">
        <v>2000</v>
      </c>
      <c r="H567" s="560">
        <v>316</v>
      </c>
      <c r="I567" s="559" t="s">
        <v>322</v>
      </c>
      <c r="J567" s="560">
        <v>9193</v>
      </c>
      <c r="K567" s="544">
        <v>24147</v>
      </c>
      <c r="L567" s="544">
        <v>14844</v>
      </c>
      <c r="M567" s="544" t="s">
        <v>1089</v>
      </c>
      <c r="N567" s="566">
        <v>4.78</v>
      </c>
      <c r="O567" s="547">
        <f>IF(N567&gt;0,1/N567*37.7*68.6,"")</f>
        <v>541.05020920502091</v>
      </c>
      <c r="P567" s="565">
        <v>4.42</v>
      </c>
      <c r="Q567" s="545" t="s">
        <v>1092</v>
      </c>
      <c r="R567" s="544" t="s">
        <v>318</v>
      </c>
      <c r="S567" s="544" t="s">
        <v>1096</v>
      </c>
      <c r="T567" s="564" t="s">
        <v>1091</v>
      </c>
      <c r="U567" s="563" t="s">
        <v>1063</v>
      </c>
      <c r="V567" s="213">
        <f>IF(X567&lt;95,"",X567)</f>
        <v>108</v>
      </c>
      <c r="X567" s="126">
        <f>IFERROR(ROUNDDOWN(N567/P567*100,0),"")</f>
        <v>108</v>
      </c>
    </row>
    <row r="568" spans="1:26" s="124" customFormat="1" ht="24" customHeight="1">
      <c r="A568" s="561"/>
      <c r="B568" s="534"/>
      <c r="C568" s="562"/>
      <c r="D568" s="551" t="s">
        <v>1103</v>
      </c>
      <c r="E568" s="559" t="s">
        <v>313</v>
      </c>
      <c r="F568" s="560">
        <v>10.836</v>
      </c>
      <c r="G568" s="559">
        <v>2000</v>
      </c>
      <c r="H568" s="560">
        <v>316</v>
      </c>
      <c r="I568" s="559" t="s">
        <v>322</v>
      </c>
      <c r="J568" s="560">
        <v>9193</v>
      </c>
      <c r="K568" s="544">
        <v>24147</v>
      </c>
      <c r="L568" s="544">
        <v>14844</v>
      </c>
      <c r="M568" s="544" t="s">
        <v>1089</v>
      </c>
      <c r="N568" s="566">
        <v>4.67</v>
      </c>
      <c r="O568" s="547">
        <f>IF(N568&gt;0,1/N568*37.7*68.6,"")</f>
        <v>553.79443254817988</v>
      </c>
      <c r="P568" s="565">
        <v>4.42</v>
      </c>
      <c r="Q568" s="545" t="s">
        <v>1092</v>
      </c>
      <c r="R568" s="544" t="s">
        <v>318</v>
      </c>
      <c r="S568" s="544" t="s">
        <v>1096</v>
      </c>
      <c r="T568" s="564" t="s">
        <v>1087</v>
      </c>
      <c r="U568" s="563" t="s">
        <v>1063</v>
      </c>
      <c r="V568" s="213">
        <f>IF(X568&lt;95,"",X568)</f>
        <v>105</v>
      </c>
      <c r="X568" s="126">
        <f>IFERROR(ROUNDDOWN(N568/P568*100,0),"")</f>
        <v>105</v>
      </c>
    </row>
    <row r="569" spans="1:26" s="124" customFormat="1" ht="24" customHeight="1">
      <c r="A569" s="561"/>
      <c r="B569" s="534"/>
      <c r="C569" s="562"/>
      <c r="D569" s="551" t="s">
        <v>1103</v>
      </c>
      <c r="E569" s="559" t="s">
        <v>313</v>
      </c>
      <c r="F569" s="560">
        <v>10.836</v>
      </c>
      <c r="G569" s="559">
        <v>2000</v>
      </c>
      <c r="H569" s="560">
        <v>316</v>
      </c>
      <c r="I569" s="559" t="s">
        <v>322</v>
      </c>
      <c r="J569" s="560">
        <v>9193</v>
      </c>
      <c r="K569" s="544">
        <v>24147</v>
      </c>
      <c r="L569" s="544">
        <v>14844</v>
      </c>
      <c r="M569" s="544" t="s">
        <v>1089</v>
      </c>
      <c r="N569" s="566">
        <v>4.67</v>
      </c>
      <c r="O569" s="547">
        <f>IF(N569&gt;0,1/N569*37.7*68.6,"")</f>
        <v>553.79443254817988</v>
      </c>
      <c r="P569" s="565">
        <v>4.42</v>
      </c>
      <c r="Q569" s="545" t="s">
        <v>315</v>
      </c>
      <c r="R569" s="544" t="s">
        <v>318</v>
      </c>
      <c r="S569" s="544" t="s">
        <v>1096</v>
      </c>
      <c r="T569" s="564" t="s">
        <v>1091</v>
      </c>
      <c r="U569" s="563" t="s">
        <v>1063</v>
      </c>
      <c r="V569" s="213">
        <f>IF(X569&lt;95,"",X569)</f>
        <v>105</v>
      </c>
      <c r="X569" s="126">
        <f>IFERROR(ROUNDDOWN(N569/P569*100,0),"")</f>
        <v>105</v>
      </c>
    </row>
    <row r="570" spans="1:26" s="124" customFormat="1" ht="24" customHeight="1">
      <c r="A570" s="561"/>
      <c r="B570" s="534"/>
      <c r="C570" s="562"/>
      <c r="D570" s="551" t="s">
        <v>1103</v>
      </c>
      <c r="E570" s="559" t="s">
        <v>313</v>
      </c>
      <c r="F570" s="560">
        <v>10.836</v>
      </c>
      <c r="G570" s="559">
        <v>2000</v>
      </c>
      <c r="H570" s="560">
        <v>316</v>
      </c>
      <c r="I570" s="559" t="s">
        <v>322</v>
      </c>
      <c r="J570" s="560">
        <v>9193</v>
      </c>
      <c r="K570" s="544">
        <v>24147</v>
      </c>
      <c r="L570" s="544">
        <v>14844</v>
      </c>
      <c r="M570" s="544" t="s">
        <v>1089</v>
      </c>
      <c r="N570" s="566">
        <v>4.5599999999999996</v>
      </c>
      <c r="O570" s="547">
        <f>IF(N570&gt;0,1/N570*37.7*68.6,"")</f>
        <v>567.15350877192986</v>
      </c>
      <c r="P570" s="565">
        <v>4.42</v>
      </c>
      <c r="Q570" s="545" t="s">
        <v>315</v>
      </c>
      <c r="R570" s="544" t="s">
        <v>318</v>
      </c>
      <c r="S570" s="544" t="s">
        <v>1096</v>
      </c>
      <c r="T570" s="564" t="s">
        <v>1087</v>
      </c>
      <c r="U570" s="563" t="s">
        <v>1063</v>
      </c>
      <c r="V570" s="213">
        <f>IF(X570&lt;95,"",X570)</f>
        <v>103</v>
      </c>
      <c r="X570" s="126">
        <f>IFERROR(ROUNDDOWN(N570/P570*100,0),"")</f>
        <v>103</v>
      </c>
    </row>
    <row r="571" spans="1:26" s="124" customFormat="1" ht="24" customHeight="1">
      <c r="A571" s="561"/>
      <c r="B571" s="534"/>
      <c r="C571" s="555"/>
      <c r="D571" s="551" t="s">
        <v>1102</v>
      </c>
      <c r="E571" s="559" t="s">
        <v>313</v>
      </c>
      <c r="F571" s="560">
        <v>10.836</v>
      </c>
      <c r="G571" s="559">
        <v>2000</v>
      </c>
      <c r="H571" s="560">
        <v>316</v>
      </c>
      <c r="I571" s="559" t="s">
        <v>322</v>
      </c>
      <c r="J571" s="560">
        <v>9193</v>
      </c>
      <c r="K571" s="544">
        <v>24147</v>
      </c>
      <c r="L571" s="544">
        <v>14844</v>
      </c>
      <c r="M571" s="544" t="s">
        <v>1089</v>
      </c>
      <c r="N571" s="566">
        <v>4.78</v>
      </c>
      <c r="O571" s="547">
        <f>IF(N571&gt;0,1/N571*37.7*68.6,"")</f>
        <v>541.05020920502091</v>
      </c>
      <c r="P571" s="565">
        <v>4.42</v>
      </c>
      <c r="Q571" s="545" t="s">
        <v>1092</v>
      </c>
      <c r="R571" s="544" t="s">
        <v>316</v>
      </c>
      <c r="S571" s="544" t="s">
        <v>1099</v>
      </c>
      <c r="T571" s="564" t="s">
        <v>1091</v>
      </c>
      <c r="U571" s="563" t="s">
        <v>1063</v>
      </c>
      <c r="V571" s="213">
        <f>IF(X571&lt;95,"",X571)</f>
        <v>108</v>
      </c>
      <c r="X571" s="126">
        <f>IFERROR(ROUNDDOWN(N571/P571*100,0),"")</f>
        <v>108</v>
      </c>
      <c r="Z571" s="542"/>
    </row>
    <row r="572" spans="1:26" s="124" customFormat="1" ht="24" customHeight="1">
      <c r="A572" s="561"/>
      <c r="B572" s="534"/>
      <c r="C572" s="555"/>
      <c r="D572" s="551" t="s">
        <v>1102</v>
      </c>
      <c r="E572" s="559" t="s">
        <v>313</v>
      </c>
      <c r="F572" s="560">
        <v>10.836</v>
      </c>
      <c r="G572" s="559">
        <v>2000</v>
      </c>
      <c r="H572" s="560">
        <v>316</v>
      </c>
      <c r="I572" s="559" t="s">
        <v>322</v>
      </c>
      <c r="J572" s="560">
        <v>9193</v>
      </c>
      <c r="K572" s="544">
        <v>24147</v>
      </c>
      <c r="L572" s="544">
        <v>14844</v>
      </c>
      <c r="M572" s="544" t="s">
        <v>1089</v>
      </c>
      <c r="N572" s="566">
        <v>4.67</v>
      </c>
      <c r="O572" s="547">
        <f>IF(N572&gt;0,1/N572*37.7*68.6,"")</f>
        <v>553.79443254817988</v>
      </c>
      <c r="P572" s="565">
        <v>4.42</v>
      </c>
      <c r="Q572" s="545" t="s">
        <v>1092</v>
      </c>
      <c r="R572" s="544" t="s">
        <v>316</v>
      </c>
      <c r="S572" s="544" t="s">
        <v>1099</v>
      </c>
      <c r="T572" s="564" t="s">
        <v>1087</v>
      </c>
      <c r="U572" s="563" t="s">
        <v>1063</v>
      </c>
      <c r="V572" s="213">
        <f>IF(X572&lt;95,"",X572)</f>
        <v>105</v>
      </c>
      <c r="X572" s="126">
        <f>IFERROR(ROUNDDOWN(N572/P572*100,0),"")</f>
        <v>105</v>
      </c>
    </row>
    <row r="573" spans="1:26" s="124" customFormat="1" ht="24" customHeight="1">
      <c r="A573" s="561"/>
      <c r="B573" s="534"/>
      <c r="C573" s="555"/>
      <c r="D573" s="551" t="s">
        <v>1102</v>
      </c>
      <c r="E573" s="559" t="s">
        <v>313</v>
      </c>
      <c r="F573" s="560">
        <v>10.836</v>
      </c>
      <c r="G573" s="559">
        <v>2000</v>
      </c>
      <c r="H573" s="560">
        <v>316</v>
      </c>
      <c r="I573" s="559" t="s">
        <v>322</v>
      </c>
      <c r="J573" s="560">
        <v>9193</v>
      </c>
      <c r="K573" s="544">
        <v>24147</v>
      </c>
      <c r="L573" s="544">
        <v>14844</v>
      </c>
      <c r="M573" s="544" t="s">
        <v>1089</v>
      </c>
      <c r="N573" s="566">
        <v>4.67</v>
      </c>
      <c r="O573" s="547">
        <f>IF(N573&gt;0,1/N573*37.7*68.6,"")</f>
        <v>553.79443254817988</v>
      </c>
      <c r="P573" s="565">
        <v>4.42</v>
      </c>
      <c r="Q573" s="545" t="s">
        <v>1094</v>
      </c>
      <c r="R573" s="544" t="s">
        <v>316</v>
      </c>
      <c r="S573" s="544" t="s">
        <v>1099</v>
      </c>
      <c r="T573" s="564" t="s">
        <v>1091</v>
      </c>
      <c r="U573" s="563" t="s">
        <v>1063</v>
      </c>
      <c r="V573" s="213">
        <f>IF(X573&lt;95,"",X573)</f>
        <v>105</v>
      </c>
      <c r="X573" s="126">
        <f>IFERROR(ROUNDDOWN(N573/P573*100,0),"")</f>
        <v>105</v>
      </c>
    </row>
    <row r="574" spans="1:26" s="124" customFormat="1" ht="24" customHeight="1">
      <c r="A574" s="561"/>
      <c r="B574" s="534"/>
      <c r="C574" s="555"/>
      <c r="D574" s="551" t="s">
        <v>1102</v>
      </c>
      <c r="E574" s="559" t="s">
        <v>313</v>
      </c>
      <c r="F574" s="560">
        <v>10.836</v>
      </c>
      <c r="G574" s="559">
        <v>2000</v>
      </c>
      <c r="H574" s="560">
        <v>316</v>
      </c>
      <c r="I574" s="559" t="s">
        <v>322</v>
      </c>
      <c r="J574" s="560">
        <v>9193</v>
      </c>
      <c r="K574" s="544">
        <v>24147</v>
      </c>
      <c r="L574" s="544">
        <v>14844</v>
      </c>
      <c r="M574" s="544" t="s">
        <v>1089</v>
      </c>
      <c r="N574" s="566">
        <v>4.5599999999999996</v>
      </c>
      <c r="O574" s="547">
        <f>IF(N574&gt;0,1/N574*37.7*68.6,"")</f>
        <v>567.15350877192986</v>
      </c>
      <c r="P574" s="565">
        <v>4.42</v>
      </c>
      <c r="Q574" s="545" t="s">
        <v>1094</v>
      </c>
      <c r="R574" s="544" t="s">
        <v>316</v>
      </c>
      <c r="S574" s="544" t="s">
        <v>1099</v>
      </c>
      <c r="T574" s="564" t="s">
        <v>1087</v>
      </c>
      <c r="U574" s="563" t="s">
        <v>1063</v>
      </c>
      <c r="V574" s="213">
        <f>IF(X574&lt;95,"",X574)</f>
        <v>103</v>
      </c>
      <c r="X574" s="126">
        <f>IFERROR(ROUNDDOWN(N574/P574*100,0),"")</f>
        <v>103</v>
      </c>
    </row>
    <row r="575" spans="1:26" s="124" customFormat="1" ht="24" customHeight="1">
      <c r="A575" s="561"/>
      <c r="B575" s="534"/>
      <c r="C575" s="555"/>
      <c r="D575" s="551" t="s">
        <v>1101</v>
      </c>
      <c r="E575" s="559" t="s">
        <v>313</v>
      </c>
      <c r="F575" s="560">
        <v>10.836</v>
      </c>
      <c r="G575" s="559">
        <v>2000</v>
      </c>
      <c r="H575" s="560">
        <v>316</v>
      </c>
      <c r="I575" s="559" t="s">
        <v>322</v>
      </c>
      <c r="J575" s="560">
        <v>9193</v>
      </c>
      <c r="K575" s="544">
        <v>24147</v>
      </c>
      <c r="L575" s="544">
        <v>14844</v>
      </c>
      <c r="M575" s="544" t="s">
        <v>1089</v>
      </c>
      <c r="N575" s="566">
        <v>4.78</v>
      </c>
      <c r="O575" s="547">
        <f>IF(N575&gt;0,1/N575*37.7*68.6,"")</f>
        <v>541.05020920502091</v>
      </c>
      <c r="P575" s="565">
        <v>4.42</v>
      </c>
      <c r="Q575" s="545" t="s">
        <v>1092</v>
      </c>
      <c r="R575" s="544" t="s">
        <v>318</v>
      </c>
      <c r="S575" s="544" t="s">
        <v>1099</v>
      </c>
      <c r="T575" s="564" t="s">
        <v>1091</v>
      </c>
      <c r="U575" s="563" t="s">
        <v>1063</v>
      </c>
      <c r="V575" s="213">
        <f>IF(X575&lt;95,"",X575)</f>
        <v>108</v>
      </c>
      <c r="X575" s="126">
        <f>IFERROR(ROUNDDOWN(N575/P575*100,0),"")</f>
        <v>108</v>
      </c>
      <c r="Z575" s="542"/>
    </row>
    <row r="576" spans="1:26" s="124" customFormat="1" ht="24" customHeight="1">
      <c r="A576" s="561"/>
      <c r="B576" s="534"/>
      <c r="C576" s="555"/>
      <c r="D576" s="551" t="s">
        <v>1101</v>
      </c>
      <c r="E576" s="559" t="s">
        <v>313</v>
      </c>
      <c r="F576" s="560">
        <v>10.836</v>
      </c>
      <c r="G576" s="559">
        <v>2000</v>
      </c>
      <c r="H576" s="560">
        <v>316</v>
      </c>
      <c r="I576" s="559" t="s">
        <v>322</v>
      </c>
      <c r="J576" s="560">
        <v>9193</v>
      </c>
      <c r="K576" s="544">
        <v>24147</v>
      </c>
      <c r="L576" s="544">
        <v>14844</v>
      </c>
      <c r="M576" s="544" t="s">
        <v>1089</v>
      </c>
      <c r="N576" s="566">
        <v>4.67</v>
      </c>
      <c r="O576" s="547">
        <f>IF(N576&gt;0,1/N576*37.7*68.6,"")</f>
        <v>553.79443254817988</v>
      </c>
      <c r="P576" s="565">
        <v>4.42</v>
      </c>
      <c r="Q576" s="545" t="s">
        <v>1092</v>
      </c>
      <c r="R576" s="544" t="s">
        <v>318</v>
      </c>
      <c r="S576" s="544" t="s">
        <v>1099</v>
      </c>
      <c r="T576" s="564" t="s">
        <v>1087</v>
      </c>
      <c r="U576" s="563" t="s">
        <v>1063</v>
      </c>
      <c r="V576" s="213">
        <f>IF(X576&lt;95,"",X576)</f>
        <v>105</v>
      </c>
      <c r="X576" s="126">
        <f>IFERROR(ROUNDDOWN(N576/P576*100,0),"")</f>
        <v>105</v>
      </c>
    </row>
    <row r="577" spans="1:26" s="124" customFormat="1" ht="24" customHeight="1">
      <c r="A577" s="561"/>
      <c r="B577" s="534"/>
      <c r="C577" s="555"/>
      <c r="D577" s="551" t="s">
        <v>1101</v>
      </c>
      <c r="E577" s="559" t="s">
        <v>313</v>
      </c>
      <c r="F577" s="560">
        <v>10.836</v>
      </c>
      <c r="G577" s="559">
        <v>2000</v>
      </c>
      <c r="H577" s="560">
        <v>316</v>
      </c>
      <c r="I577" s="559" t="s">
        <v>322</v>
      </c>
      <c r="J577" s="560">
        <v>9193</v>
      </c>
      <c r="K577" s="544">
        <v>24147</v>
      </c>
      <c r="L577" s="544">
        <v>14844</v>
      </c>
      <c r="M577" s="544" t="s">
        <v>1089</v>
      </c>
      <c r="N577" s="566">
        <v>4.67</v>
      </c>
      <c r="O577" s="547">
        <f>IF(N577&gt;0,1/N577*37.7*68.6,"")</f>
        <v>553.79443254817988</v>
      </c>
      <c r="P577" s="565">
        <v>4.42</v>
      </c>
      <c r="Q577" s="545" t="s">
        <v>315</v>
      </c>
      <c r="R577" s="544" t="s">
        <v>318</v>
      </c>
      <c r="S577" s="544" t="s">
        <v>1099</v>
      </c>
      <c r="T577" s="564" t="s">
        <v>1091</v>
      </c>
      <c r="U577" s="563" t="s">
        <v>1063</v>
      </c>
      <c r="V577" s="213">
        <f>IF(X577&lt;95,"",X577)</f>
        <v>105</v>
      </c>
      <c r="X577" s="126">
        <f>IFERROR(ROUNDDOWN(N577/P577*100,0),"")</f>
        <v>105</v>
      </c>
    </row>
    <row r="578" spans="1:26" s="124" customFormat="1" ht="24" customHeight="1">
      <c r="A578" s="561"/>
      <c r="B578" s="534"/>
      <c r="C578" s="555"/>
      <c r="D578" s="551" t="s">
        <v>1101</v>
      </c>
      <c r="E578" s="559" t="s">
        <v>313</v>
      </c>
      <c r="F578" s="560">
        <v>10.836</v>
      </c>
      <c r="G578" s="559">
        <v>2000</v>
      </c>
      <c r="H578" s="560">
        <v>316</v>
      </c>
      <c r="I578" s="559" t="s">
        <v>322</v>
      </c>
      <c r="J578" s="560">
        <v>9193</v>
      </c>
      <c r="K578" s="544">
        <v>24147</v>
      </c>
      <c r="L578" s="544">
        <v>14844</v>
      </c>
      <c r="M578" s="544" t="s">
        <v>1089</v>
      </c>
      <c r="N578" s="566">
        <v>4.5599999999999996</v>
      </c>
      <c r="O578" s="547">
        <f>IF(N578&gt;0,1/N578*37.7*68.6,"")</f>
        <v>567.15350877192986</v>
      </c>
      <c r="P578" s="565">
        <v>4.42</v>
      </c>
      <c r="Q578" s="545" t="s">
        <v>315</v>
      </c>
      <c r="R578" s="544" t="s">
        <v>318</v>
      </c>
      <c r="S578" s="544" t="s">
        <v>1099</v>
      </c>
      <c r="T578" s="564" t="s">
        <v>1087</v>
      </c>
      <c r="U578" s="563" t="s">
        <v>1063</v>
      </c>
      <c r="V578" s="213">
        <f>IF(X578&lt;95,"",X578)</f>
        <v>103</v>
      </c>
      <c r="X578" s="126">
        <f>IFERROR(ROUNDDOWN(N578/P578*100,0),"")</f>
        <v>103</v>
      </c>
    </row>
    <row r="579" spans="1:26" s="124" customFormat="1" ht="24" customHeight="1">
      <c r="A579" s="561"/>
      <c r="B579" s="534"/>
      <c r="C579" s="555"/>
      <c r="D579" s="551" t="s">
        <v>1100</v>
      </c>
      <c r="E579" s="559" t="s">
        <v>313</v>
      </c>
      <c r="F579" s="560">
        <v>10.836</v>
      </c>
      <c r="G579" s="559">
        <v>2000</v>
      </c>
      <c r="H579" s="560">
        <v>316</v>
      </c>
      <c r="I579" s="559" t="s">
        <v>322</v>
      </c>
      <c r="J579" s="560">
        <v>9193</v>
      </c>
      <c r="K579" s="544">
        <v>24147</v>
      </c>
      <c r="L579" s="544">
        <v>14844</v>
      </c>
      <c r="M579" s="544" t="s">
        <v>1089</v>
      </c>
      <c r="N579" s="566">
        <v>4.78</v>
      </c>
      <c r="O579" s="547">
        <f>IF(N579&gt;0,1/N579*37.7*68.6,"")</f>
        <v>541.05020920502091</v>
      </c>
      <c r="P579" s="565">
        <v>4.42</v>
      </c>
      <c r="Q579" s="545" t="s">
        <v>1092</v>
      </c>
      <c r="R579" s="544" t="s">
        <v>318</v>
      </c>
      <c r="S579" s="544" t="s">
        <v>1099</v>
      </c>
      <c r="T579" s="564" t="s">
        <v>1091</v>
      </c>
      <c r="U579" s="563" t="s">
        <v>1063</v>
      </c>
      <c r="V579" s="213">
        <f>IF(X579&lt;95,"",X579)</f>
        <v>108</v>
      </c>
      <c r="X579" s="126">
        <f>IFERROR(ROUNDDOWN(N579/P579*100,0),"")</f>
        <v>108</v>
      </c>
      <c r="Z579" s="542"/>
    </row>
    <row r="580" spans="1:26" s="124" customFormat="1" ht="24" customHeight="1">
      <c r="A580" s="561"/>
      <c r="B580" s="534"/>
      <c r="C580" s="555"/>
      <c r="D580" s="551" t="s">
        <v>1100</v>
      </c>
      <c r="E580" s="559" t="s">
        <v>313</v>
      </c>
      <c r="F580" s="560">
        <v>10.836</v>
      </c>
      <c r="G580" s="559">
        <v>2000</v>
      </c>
      <c r="H580" s="560">
        <v>316</v>
      </c>
      <c r="I580" s="559" t="s">
        <v>322</v>
      </c>
      <c r="J580" s="560">
        <v>9193</v>
      </c>
      <c r="K580" s="544">
        <v>24147</v>
      </c>
      <c r="L580" s="544">
        <v>14844</v>
      </c>
      <c r="M580" s="544" t="s">
        <v>1089</v>
      </c>
      <c r="N580" s="566">
        <v>4.67</v>
      </c>
      <c r="O580" s="547">
        <f>IF(N580&gt;0,1/N580*37.7*68.6,"")</f>
        <v>553.79443254817988</v>
      </c>
      <c r="P580" s="565">
        <v>4.42</v>
      </c>
      <c r="Q580" s="545" t="s">
        <v>1092</v>
      </c>
      <c r="R580" s="544" t="s">
        <v>318</v>
      </c>
      <c r="S580" s="544" t="s">
        <v>1099</v>
      </c>
      <c r="T580" s="564" t="s">
        <v>1087</v>
      </c>
      <c r="U580" s="563" t="s">
        <v>1063</v>
      </c>
      <c r="V580" s="213">
        <f>IF(X580&lt;95,"",X580)</f>
        <v>105</v>
      </c>
      <c r="X580" s="126">
        <f>IFERROR(ROUNDDOWN(N580/P580*100,0),"")</f>
        <v>105</v>
      </c>
    </row>
    <row r="581" spans="1:26" s="124" customFormat="1" ht="24" customHeight="1">
      <c r="A581" s="561"/>
      <c r="B581" s="534"/>
      <c r="C581" s="555"/>
      <c r="D581" s="551" t="s">
        <v>1100</v>
      </c>
      <c r="E581" s="559" t="s">
        <v>313</v>
      </c>
      <c r="F581" s="560">
        <v>10.836</v>
      </c>
      <c r="G581" s="559">
        <v>2000</v>
      </c>
      <c r="H581" s="560">
        <v>316</v>
      </c>
      <c r="I581" s="559" t="s">
        <v>322</v>
      </c>
      <c r="J581" s="560">
        <v>9193</v>
      </c>
      <c r="K581" s="544">
        <v>24147</v>
      </c>
      <c r="L581" s="544">
        <v>14844</v>
      </c>
      <c r="M581" s="544" t="s">
        <v>1089</v>
      </c>
      <c r="N581" s="566">
        <v>4.67</v>
      </c>
      <c r="O581" s="547">
        <f>IF(N581&gt;0,1/N581*37.7*68.6,"")</f>
        <v>553.79443254817988</v>
      </c>
      <c r="P581" s="565">
        <v>4.42</v>
      </c>
      <c r="Q581" s="545" t="s">
        <v>315</v>
      </c>
      <c r="R581" s="544" t="s">
        <v>318</v>
      </c>
      <c r="S581" s="544" t="s">
        <v>1099</v>
      </c>
      <c r="T581" s="564" t="s">
        <v>1091</v>
      </c>
      <c r="U581" s="563" t="s">
        <v>1063</v>
      </c>
      <c r="V581" s="213">
        <f>IF(X581&lt;95,"",X581)</f>
        <v>105</v>
      </c>
      <c r="X581" s="126">
        <f>IFERROR(ROUNDDOWN(N581/P581*100,0),"")</f>
        <v>105</v>
      </c>
    </row>
    <row r="582" spans="1:26" s="124" customFormat="1" ht="24" customHeight="1">
      <c r="A582" s="561"/>
      <c r="B582" s="534"/>
      <c r="C582" s="555"/>
      <c r="D582" s="551" t="s">
        <v>1100</v>
      </c>
      <c r="E582" s="559" t="s">
        <v>313</v>
      </c>
      <c r="F582" s="560">
        <v>10.836</v>
      </c>
      <c r="G582" s="559">
        <v>2000</v>
      </c>
      <c r="H582" s="560">
        <v>316</v>
      </c>
      <c r="I582" s="559" t="s">
        <v>322</v>
      </c>
      <c r="J582" s="560">
        <v>9193</v>
      </c>
      <c r="K582" s="544">
        <v>24147</v>
      </c>
      <c r="L582" s="544">
        <v>14844</v>
      </c>
      <c r="M582" s="544" t="s">
        <v>1089</v>
      </c>
      <c r="N582" s="566">
        <v>4.5599999999999996</v>
      </c>
      <c r="O582" s="547">
        <f>IF(N582&gt;0,1/N582*37.7*68.6,"")</f>
        <v>567.15350877192986</v>
      </c>
      <c r="P582" s="565">
        <v>4.42</v>
      </c>
      <c r="Q582" s="545" t="s">
        <v>315</v>
      </c>
      <c r="R582" s="544" t="s">
        <v>318</v>
      </c>
      <c r="S582" s="544" t="s">
        <v>1099</v>
      </c>
      <c r="T582" s="564" t="s">
        <v>1087</v>
      </c>
      <c r="U582" s="563" t="s">
        <v>1063</v>
      </c>
      <c r="V582" s="213">
        <f>IF(X582&lt;95,"",X582)</f>
        <v>103</v>
      </c>
      <c r="X582" s="126">
        <f>IFERROR(ROUNDDOWN(N582/P582*100,0),"")</f>
        <v>103</v>
      </c>
    </row>
    <row r="583" spans="1:26" s="124" customFormat="1" ht="24" customHeight="1">
      <c r="A583" s="561"/>
      <c r="B583" s="534"/>
      <c r="C583" s="555"/>
      <c r="D583" s="551" t="s">
        <v>1098</v>
      </c>
      <c r="E583" s="559" t="s">
        <v>313</v>
      </c>
      <c r="F583" s="560">
        <v>10.836</v>
      </c>
      <c r="G583" s="559">
        <v>2000</v>
      </c>
      <c r="H583" s="560">
        <v>316</v>
      </c>
      <c r="I583" s="559" t="s">
        <v>322</v>
      </c>
      <c r="J583" s="560">
        <v>9193</v>
      </c>
      <c r="K583" s="544">
        <v>24147</v>
      </c>
      <c r="L583" s="544">
        <v>14844</v>
      </c>
      <c r="M583" s="544" t="s">
        <v>1089</v>
      </c>
      <c r="N583" s="566">
        <v>4.78</v>
      </c>
      <c r="O583" s="547">
        <f>IF(N583&gt;0,1/N583*37.7*68.6,"")</f>
        <v>541.05020920502091</v>
      </c>
      <c r="P583" s="565">
        <v>4.42</v>
      </c>
      <c r="Q583" s="545" t="s">
        <v>1092</v>
      </c>
      <c r="R583" s="544" t="s">
        <v>318</v>
      </c>
      <c r="S583" s="544" t="s">
        <v>1096</v>
      </c>
      <c r="T583" s="564" t="s">
        <v>1091</v>
      </c>
      <c r="U583" s="563" t="s">
        <v>1063</v>
      </c>
      <c r="V583" s="213">
        <f>IF(X583&lt;95,"",X583)</f>
        <v>108</v>
      </c>
      <c r="X583" s="126">
        <f>IFERROR(ROUNDDOWN(N583/P583*100,0),"")</f>
        <v>108</v>
      </c>
      <c r="Z583" s="542"/>
    </row>
    <row r="584" spans="1:26" s="124" customFormat="1" ht="24" customHeight="1">
      <c r="A584" s="561"/>
      <c r="B584" s="534"/>
      <c r="C584" s="555"/>
      <c r="D584" s="551" t="s">
        <v>1098</v>
      </c>
      <c r="E584" s="559" t="s">
        <v>313</v>
      </c>
      <c r="F584" s="560">
        <v>10.836</v>
      </c>
      <c r="G584" s="559">
        <v>2000</v>
      </c>
      <c r="H584" s="560">
        <v>316</v>
      </c>
      <c r="I584" s="559" t="s">
        <v>322</v>
      </c>
      <c r="J584" s="560">
        <v>9193</v>
      </c>
      <c r="K584" s="544">
        <v>24147</v>
      </c>
      <c r="L584" s="544">
        <v>14844</v>
      </c>
      <c r="M584" s="544" t="s">
        <v>1089</v>
      </c>
      <c r="N584" s="566">
        <v>4.67</v>
      </c>
      <c r="O584" s="547">
        <f>IF(N584&gt;0,1/N584*37.7*68.6,"")</f>
        <v>553.79443254817988</v>
      </c>
      <c r="P584" s="565">
        <v>4.42</v>
      </c>
      <c r="Q584" s="545" t="s">
        <v>1092</v>
      </c>
      <c r="R584" s="544" t="s">
        <v>318</v>
      </c>
      <c r="S584" s="544" t="s">
        <v>1096</v>
      </c>
      <c r="T584" s="564" t="s">
        <v>1087</v>
      </c>
      <c r="U584" s="563" t="s">
        <v>1063</v>
      </c>
      <c r="V584" s="213">
        <f>IF(X584&lt;95,"",X584)</f>
        <v>105</v>
      </c>
      <c r="X584" s="126">
        <f>IFERROR(ROUNDDOWN(N584/P584*100,0),"")</f>
        <v>105</v>
      </c>
    </row>
    <row r="585" spans="1:26" s="124" customFormat="1" ht="24" customHeight="1">
      <c r="A585" s="561"/>
      <c r="B585" s="534"/>
      <c r="C585" s="555"/>
      <c r="D585" s="551" t="s">
        <v>1098</v>
      </c>
      <c r="E585" s="559" t="s">
        <v>313</v>
      </c>
      <c r="F585" s="560">
        <v>10.836</v>
      </c>
      <c r="G585" s="559">
        <v>2000</v>
      </c>
      <c r="H585" s="560">
        <v>316</v>
      </c>
      <c r="I585" s="559" t="s">
        <v>322</v>
      </c>
      <c r="J585" s="560">
        <v>9193</v>
      </c>
      <c r="K585" s="544">
        <v>24147</v>
      </c>
      <c r="L585" s="544">
        <v>14844</v>
      </c>
      <c r="M585" s="544" t="s">
        <v>1089</v>
      </c>
      <c r="N585" s="566">
        <v>4.67</v>
      </c>
      <c r="O585" s="547">
        <f>IF(N585&gt;0,1/N585*37.7*68.6,"")</f>
        <v>553.79443254817988</v>
      </c>
      <c r="P585" s="565">
        <v>4.42</v>
      </c>
      <c r="Q585" s="545" t="s">
        <v>315</v>
      </c>
      <c r="R585" s="544" t="s">
        <v>318</v>
      </c>
      <c r="S585" s="544" t="s">
        <v>1096</v>
      </c>
      <c r="T585" s="564" t="s">
        <v>1091</v>
      </c>
      <c r="U585" s="563" t="s">
        <v>1063</v>
      </c>
      <c r="V585" s="213">
        <f>IF(X585&lt;95,"",X585)</f>
        <v>105</v>
      </c>
      <c r="X585" s="126">
        <f>IFERROR(ROUNDDOWN(N585/P585*100,0),"")</f>
        <v>105</v>
      </c>
    </row>
    <row r="586" spans="1:26" s="124" customFormat="1" ht="24" customHeight="1">
      <c r="A586" s="561"/>
      <c r="B586" s="534"/>
      <c r="C586" s="555"/>
      <c r="D586" s="551" t="s">
        <v>1098</v>
      </c>
      <c r="E586" s="559" t="s">
        <v>313</v>
      </c>
      <c r="F586" s="560">
        <v>10.836</v>
      </c>
      <c r="G586" s="559">
        <v>2000</v>
      </c>
      <c r="H586" s="560">
        <v>316</v>
      </c>
      <c r="I586" s="559" t="s">
        <v>322</v>
      </c>
      <c r="J586" s="560">
        <v>9193</v>
      </c>
      <c r="K586" s="544">
        <v>24147</v>
      </c>
      <c r="L586" s="544">
        <v>14844</v>
      </c>
      <c r="M586" s="544" t="s">
        <v>1089</v>
      </c>
      <c r="N586" s="566">
        <v>4.5599999999999996</v>
      </c>
      <c r="O586" s="547">
        <f>IF(N586&gt;0,1/N586*37.7*68.6,"")</f>
        <v>567.15350877192986</v>
      </c>
      <c r="P586" s="565">
        <v>4.42</v>
      </c>
      <c r="Q586" s="545" t="s">
        <v>315</v>
      </c>
      <c r="R586" s="544" t="s">
        <v>318</v>
      </c>
      <c r="S586" s="544" t="s">
        <v>1096</v>
      </c>
      <c r="T586" s="564" t="s">
        <v>1087</v>
      </c>
      <c r="U586" s="563" t="s">
        <v>1063</v>
      </c>
      <c r="V586" s="213">
        <f>IF(X586&lt;95,"",X586)</f>
        <v>103</v>
      </c>
      <c r="X586" s="126">
        <f>IFERROR(ROUNDDOWN(N586/P586*100,0),"")</f>
        <v>103</v>
      </c>
    </row>
    <row r="587" spans="1:26" s="124" customFormat="1" ht="24" customHeight="1">
      <c r="A587" s="561"/>
      <c r="B587" s="534"/>
      <c r="C587" s="555"/>
      <c r="D587" s="551" t="s">
        <v>1097</v>
      </c>
      <c r="E587" s="559" t="s">
        <v>313</v>
      </c>
      <c r="F587" s="560">
        <v>10.836</v>
      </c>
      <c r="G587" s="559">
        <v>2000</v>
      </c>
      <c r="H587" s="560">
        <v>316</v>
      </c>
      <c r="I587" s="559" t="s">
        <v>322</v>
      </c>
      <c r="J587" s="560">
        <v>9193</v>
      </c>
      <c r="K587" s="544">
        <v>24147</v>
      </c>
      <c r="L587" s="544">
        <v>14844</v>
      </c>
      <c r="M587" s="544" t="s">
        <v>1089</v>
      </c>
      <c r="N587" s="566">
        <v>4.78</v>
      </c>
      <c r="O587" s="547">
        <f>IF(N587&gt;0,1/N587*37.7*68.6,"")</f>
        <v>541.05020920502091</v>
      </c>
      <c r="P587" s="565">
        <v>4.42</v>
      </c>
      <c r="Q587" s="545" t="s">
        <v>1092</v>
      </c>
      <c r="R587" s="544" t="s">
        <v>318</v>
      </c>
      <c r="S587" s="544" t="s">
        <v>1096</v>
      </c>
      <c r="T587" s="564" t="s">
        <v>1091</v>
      </c>
      <c r="U587" s="563" t="s">
        <v>1063</v>
      </c>
      <c r="V587" s="213">
        <f>IF(X587&lt;95,"",X587)</f>
        <v>108</v>
      </c>
      <c r="X587" s="126">
        <f>IFERROR(ROUNDDOWN(N587/P587*100,0),"")</f>
        <v>108</v>
      </c>
      <c r="Z587" s="542"/>
    </row>
    <row r="588" spans="1:26" s="124" customFormat="1" ht="24" customHeight="1">
      <c r="A588" s="561"/>
      <c r="B588" s="534"/>
      <c r="C588" s="555"/>
      <c r="D588" s="551" t="s">
        <v>1097</v>
      </c>
      <c r="E588" s="559" t="s">
        <v>313</v>
      </c>
      <c r="F588" s="560">
        <v>10.836</v>
      </c>
      <c r="G588" s="559">
        <v>2000</v>
      </c>
      <c r="H588" s="560">
        <v>316</v>
      </c>
      <c r="I588" s="559" t="s">
        <v>322</v>
      </c>
      <c r="J588" s="560">
        <v>9193</v>
      </c>
      <c r="K588" s="544">
        <v>24147</v>
      </c>
      <c r="L588" s="544">
        <v>14844</v>
      </c>
      <c r="M588" s="544" t="s">
        <v>1089</v>
      </c>
      <c r="N588" s="566">
        <v>4.67</v>
      </c>
      <c r="O588" s="547">
        <f>IF(N588&gt;0,1/N588*37.7*68.6,"")</f>
        <v>553.79443254817988</v>
      </c>
      <c r="P588" s="565">
        <v>4.42</v>
      </c>
      <c r="Q588" s="545" t="s">
        <v>1092</v>
      </c>
      <c r="R588" s="544" t="s">
        <v>318</v>
      </c>
      <c r="S588" s="544" t="s">
        <v>1096</v>
      </c>
      <c r="T588" s="564" t="s">
        <v>1087</v>
      </c>
      <c r="U588" s="563" t="s">
        <v>1063</v>
      </c>
      <c r="V588" s="213">
        <f>IF(X588&lt;95,"",X588)</f>
        <v>105</v>
      </c>
      <c r="X588" s="126">
        <f>IFERROR(ROUNDDOWN(N588/P588*100,0),"")</f>
        <v>105</v>
      </c>
    </row>
    <row r="589" spans="1:26" s="124" customFormat="1" ht="24" customHeight="1">
      <c r="A589" s="561"/>
      <c r="B589" s="534"/>
      <c r="C589" s="555"/>
      <c r="D589" s="551" t="s">
        <v>1097</v>
      </c>
      <c r="E589" s="559" t="s">
        <v>313</v>
      </c>
      <c r="F589" s="560">
        <v>10.836</v>
      </c>
      <c r="G589" s="559">
        <v>2000</v>
      </c>
      <c r="H589" s="560">
        <v>316</v>
      </c>
      <c r="I589" s="559" t="s">
        <v>322</v>
      </c>
      <c r="J589" s="560">
        <v>9193</v>
      </c>
      <c r="K589" s="544">
        <v>24147</v>
      </c>
      <c r="L589" s="544">
        <v>14844</v>
      </c>
      <c r="M589" s="544" t="s">
        <v>1089</v>
      </c>
      <c r="N589" s="566">
        <v>4.67</v>
      </c>
      <c r="O589" s="547">
        <f>IF(N589&gt;0,1/N589*37.7*68.6,"")</f>
        <v>553.79443254817988</v>
      </c>
      <c r="P589" s="565">
        <v>4.42</v>
      </c>
      <c r="Q589" s="545" t="s">
        <v>315</v>
      </c>
      <c r="R589" s="544" t="s">
        <v>318</v>
      </c>
      <c r="S589" s="544" t="s">
        <v>1096</v>
      </c>
      <c r="T589" s="564" t="s">
        <v>1091</v>
      </c>
      <c r="U589" s="563" t="s">
        <v>1063</v>
      </c>
      <c r="V589" s="213">
        <f>IF(X589&lt;95,"",X589)</f>
        <v>105</v>
      </c>
      <c r="X589" s="126">
        <f>IFERROR(ROUNDDOWN(N589/P589*100,0),"")</f>
        <v>105</v>
      </c>
    </row>
    <row r="590" spans="1:26" s="124" customFormat="1" ht="24" customHeight="1">
      <c r="A590" s="561"/>
      <c r="B590" s="534"/>
      <c r="C590" s="555"/>
      <c r="D590" s="551" t="s">
        <v>1097</v>
      </c>
      <c r="E590" s="559" t="s">
        <v>313</v>
      </c>
      <c r="F590" s="560">
        <v>10.836</v>
      </c>
      <c r="G590" s="559">
        <v>2000</v>
      </c>
      <c r="H590" s="560">
        <v>316</v>
      </c>
      <c r="I590" s="559" t="s">
        <v>322</v>
      </c>
      <c r="J590" s="560">
        <v>9193</v>
      </c>
      <c r="K590" s="544">
        <v>24147</v>
      </c>
      <c r="L590" s="544">
        <v>14844</v>
      </c>
      <c r="M590" s="544" t="s">
        <v>1089</v>
      </c>
      <c r="N590" s="566">
        <v>4.5599999999999996</v>
      </c>
      <c r="O590" s="547">
        <f>IF(N590&gt;0,1/N590*37.7*68.6,"")</f>
        <v>567.15350877192986</v>
      </c>
      <c r="P590" s="565">
        <v>4.42</v>
      </c>
      <c r="Q590" s="545" t="s">
        <v>315</v>
      </c>
      <c r="R590" s="544" t="s">
        <v>318</v>
      </c>
      <c r="S590" s="544" t="s">
        <v>1096</v>
      </c>
      <c r="T590" s="564" t="s">
        <v>1087</v>
      </c>
      <c r="U590" s="563" t="s">
        <v>1063</v>
      </c>
      <c r="V590" s="213">
        <f>IF(X590&lt;95,"",X590)</f>
        <v>103</v>
      </c>
      <c r="X590" s="126">
        <f>IFERROR(ROUNDDOWN(N590/P590*100,0),"")</f>
        <v>103</v>
      </c>
    </row>
    <row r="591" spans="1:26" s="124" customFormat="1" ht="24" customHeight="1">
      <c r="A591" s="561"/>
      <c r="B591" s="534"/>
      <c r="C591" s="555"/>
      <c r="D591" s="551" t="s">
        <v>1095</v>
      </c>
      <c r="E591" s="559" t="s">
        <v>313</v>
      </c>
      <c r="F591" s="560">
        <v>10.836</v>
      </c>
      <c r="G591" s="559">
        <v>2250</v>
      </c>
      <c r="H591" s="560">
        <v>339</v>
      </c>
      <c r="I591" s="559" t="s">
        <v>322</v>
      </c>
      <c r="J591" s="560">
        <v>9193</v>
      </c>
      <c r="K591" s="544">
        <v>24147</v>
      </c>
      <c r="L591" s="544">
        <v>14844</v>
      </c>
      <c r="M591" s="544" t="s">
        <v>1089</v>
      </c>
      <c r="N591" s="566">
        <v>4.79</v>
      </c>
      <c r="O591" s="547">
        <f>IF(N591&gt;0,1/N591*37.7*68.6,"")</f>
        <v>539.92066805845513</v>
      </c>
      <c r="P591" s="565">
        <v>4.42</v>
      </c>
      <c r="Q591" s="545" t="s">
        <v>1092</v>
      </c>
      <c r="R591" s="544" t="s">
        <v>316</v>
      </c>
      <c r="S591" s="544" t="s">
        <v>1088</v>
      </c>
      <c r="T591" s="564" t="s">
        <v>1091</v>
      </c>
      <c r="U591" s="563" t="s">
        <v>1063</v>
      </c>
      <c r="V591" s="213">
        <f>IF(X591&lt;95,"",X591)</f>
        <v>108</v>
      </c>
      <c r="X591" s="126">
        <f>IFERROR(ROUNDDOWN(N591/P591*100,0),"")</f>
        <v>108</v>
      </c>
    </row>
    <row r="592" spans="1:26" s="124" customFormat="1" ht="24" customHeight="1">
      <c r="A592" s="561"/>
      <c r="B592" s="534"/>
      <c r="C592" s="555"/>
      <c r="D592" s="551" t="s">
        <v>1095</v>
      </c>
      <c r="E592" s="559" t="s">
        <v>313</v>
      </c>
      <c r="F592" s="560">
        <v>10.836</v>
      </c>
      <c r="G592" s="559">
        <v>2250</v>
      </c>
      <c r="H592" s="560">
        <v>339</v>
      </c>
      <c r="I592" s="559" t="s">
        <v>322</v>
      </c>
      <c r="J592" s="560">
        <v>9193</v>
      </c>
      <c r="K592" s="544">
        <v>24147</v>
      </c>
      <c r="L592" s="544">
        <v>14844</v>
      </c>
      <c r="M592" s="544" t="s">
        <v>1089</v>
      </c>
      <c r="N592" s="566">
        <v>4.68</v>
      </c>
      <c r="O592" s="547">
        <f>IF(N592&gt;0,1/N592*37.7*68.6,"")</f>
        <v>552.6111111111112</v>
      </c>
      <c r="P592" s="565">
        <v>4.42</v>
      </c>
      <c r="Q592" s="545" t="s">
        <v>1092</v>
      </c>
      <c r="R592" s="544" t="s">
        <v>316</v>
      </c>
      <c r="S592" s="544" t="s">
        <v>1088</v>
      </c>
      <c r="T592" s="564" t="s">
        <v>1087</v>
      </c>
      <c r="U592" s="563" t="s">
        <v>1063</v>
      </c>
      <c r="V592" s="213">
        <f>IF(X592&lt;95,"",X592)</f>
        <v>105</v>
      </c>
      <c r="X592" s="126">
        <f>IFERROR(ROUNDDOWN(N592/P592*100,0),"")</f>
        <v>105</v>
      </c>
    </row>
    <row r="593" spans="1:24" s="124" customFormat="1" ht="24" customHeight="1">
      <c r="A593" s="561"/>
      <c r="B593" s="534"/>
      <c r="C593" s="555"/>
      <c r="D593" s="551" t="s">
        <v>1095</v>
      </c>
      <c r="E593" s="559" t="s">
        <v>313</v>
      </c>
      <c r="F593" s="560">
        <v>10.836</v>
      </c>
      <c r="G593" s="559">
        <v>2250</v>
      </c>
      <c r="H593" s="560">
        <v>339</v>
      </c>
      <c r="I593" s="559" t="s">
        <v>322</v>
      </c>
      <c r="J593" s="560">
        <v>9193</v>
      </c>
      <c r="K593" s="544">
        <v>24147</v>
      </c>
      <c r="L593" s="544">
        <v>14844</v>
      </c>
      <c r="M593" s="544" t="s">
        <v>1089</v>
      </c>
      <c r="N593" s="566">
        <v>4.68</v>
      </c>
      <c r="O593" s="547">
        <f>IF(N593&gt;0,1/N593*37.7*68.6,"")</f>
        <v>552.6111111111112</v>
      </c>
      <c r="P593" s="565">
        <v>4.42</v>
      </c>
      <c r="Q593" s="545" t="s">
        <v>1094</v>
      </c>
      <c r="R593" s="544" t="s">
        <v>316</v>
      </c>
      <c r="S593" s="544" t="s">
        <v>1088</v>
      </c>
      <c r="T593" s="564" t="s">
        <v>1091</v>
      </c>
      <c r="U593" s="563" t="s">
        <v>1063</v>
      </c>
      <c r="V593" s="213">
        <f>IF(X593&lt;95,"",X593)</f>
        <v>105</v>
      </c>
      <c r="X593" s="126">
        <f>IFERROR(ROUNDDOWN(N593/P593*100,0),"")</f>
        <v>105</v>
      </c>
    </row>
    <row r="594" spans="1:24" s="124" customFormat="1" ht="24" customHeight="1">
      <c r="A594" s="561"/>
      <c r="B594" s="534"/>
      <c r="C594" s="555"/>
      <c r="D594" s="551" t="s">
        <v>1095</v>
      </c>
      <c r="E594" s="559" t="s">
        <v>313</v>
      </c>
      <c r="F594" s="560">
        <v>10.836</v>
      </c>
      <c r="G594" s="559">
        <v>2250</v>
      </c>
      <c r="H594" s="560">
        <v>339</v>
      </c>
      <c r="I594" s="559" t="s">
        <v>322</v>
      </c>
      <c r="J594" s="560">
        <v>9193</v>
      </c>
      <c r="K594" s="544">
        <v>24147</v>
      </c>
      <c r="L594" s="544">
        <v>14844</v>
      </c>
      <c r="M594" s="544" t="s">
        <v>1089</v>
      </c>
      <c r="N594" s="566">
        <v>4.57</v>
      </c>
      <c r="O594" s="547">
        <f>IF(N594&gt;0,1/N594*37.7*68.6,"")</f>
        <v>565.91247264770232</v>
      </c>
      <c r="P594" s="565">
        <v>4.42</v>
      </c>
      <c r="Q594" s="545" t="s">
        <v>1094</v>
      </c>
      <c r="R594" s="544" t="s">
        <v>316</v>
      </c>
      <c r="S594" s="544" t="s">
        <v>1088</v>
      </c>
      <c r="T594" s="564" t="s">
        <v>1087</v>
      </c>
      <c r="U594" s="563" t="s">
        <v>1063</v>
      </c>
      <c r="V594" s="213">
        <f>IF(X594&lt;95,"",X594)</f>
        <v>103</v>
      </c>
      <c r="X594" s="126">
        <f>IFERROR(ROUNDDOWN(N594/P594*100,0),"")</f>
        <v>103</v>
      </c>
    </row>
    <row r="595" spans="1:24" s="124" customFormat="1" ht="24" customHeight="1">
      <c r="A595" s="561"/>
      <c r="B595" s="534"/>
      <c r="C595" s="555"/>
      <c r="D595" s="551" t="s">
        <v>1093</v>
      </c>
      <c r="E595" s="559" t="s">
        <v>313</v>
      </c>
      <c r="F595" s="560">
        <v>10.836</v>
      </c>
      <c r="G595" s="559">
        <v>2250</v>
      </c>
      <c r="H595" s="560">
        <v>339</v>
      </c>
      <c r="I595" s="559" t="s">
        <v>322</v>
      </c>
      <c r="J595" s="560">
        <v>9193</v>
      </c>
      <c r="K595" s="544">
        <v>24147</v>
      </c>
      <c r="L595" s="544">
        <v>14844</v>
      </c>
      <c r="M595" s="544" t="s">
        <v>1089</v>
      </c>
      <c r="N595" s="566">
        <v>4.79</v>
      </c>
      <c r="O595" s="547">
        <f>IF(N595&gt;0,1/N595*37.7*68.6,"")</f>
        <v>539.92066805845513</v>
      </c>
      <c r="P595" s="565">
        <v>4.42</v>
      </c>
      <c r="Q595" s="545" t="s">
        <v>1092</v>
      </c>
      <c r="R595" s="544" t="s">
        <v>318</v>
      </c>
      <c r="S595" s="544" t="s">
        <v>1088</v>
      </c>
      <c r="T595" s="564" t="s">
        <v>1091</v>
      </c>
      <c r="U595" s="563" t="s">
        <v>1063</v>
      </c>
      <c r="V595" s="213">
        <f>IF(X595&lt;95,"",X595)</f>
        <v>108</v>
      </c>
      <c r="X595" s="126">
        <f>IFERROR(ROUNDDOWN(N595/P595*100,0),"")</f>
        <v>108</v>
      </c>
    </row>
    <row r="596" spans="1:24" s="124" customFormat="1" ht="24" customHeight="1">
      <c r="A596" s="561"/>
      <c r="B596" s="534"/>
      <c r="C596" s="555"/>
      <c r="D596" s="551" t="s">
        <v>1093</v>
      </c>
      <c r="E596" s="559" t="s">
        <v>313</v>
      </c>
      <c r="F596" s="560">
        <v>10.836</v>
      </c>
      <c r="G596" s="559">
        <v>2250</v>
      </c>
      <c r="H596" s="560">
        <v>339</v>
      </c>
      <c r="I596" s="559" t="s">
        <v>322</v>
      </c>
      <c r="J596" s="560">
        <v>9193</v>
      </c>
      <c r="K596" s="544">
        <v>24147</v>
      </c>
      <c r="L596" s="544">
        <v>14844</v>
      </c>
      <c r="M596" s="544" t="s">
        <v>1089</v>
      </c>
      <c r="N596" s="566">
        <v>4.68</v>
      </c>
      <c r="O596" s="547">
        <f>IF(N596&gt;0,1/N596*37.7*68.6,"")</f>
        <v>552.6111111111112</v>
      </c>
      <c r="P596" s="565">
        <v>4.42</v>
      </c>
      <c r="Q596" s="545" t="s">
        <v>1092</v>
      </c>
      <c r="R596" s="544" t="s">
        <v>318</v>
      </c>
      <c r="S596" s="544" t="s">
        <v>1088</v>
      </c>
      <c r="T596" s="564" t="s">
        <v>1087</v>
      </c>
      <c r="U596" s="563" t="s">
        <v>1063</v>
      </c>
      <c r="V596" s="213">
        <f>IF(X596&lt;95,"",X596)</f>
        <v>105</v>
      </c>
      <c r="X596" s="126">
        <f>IFERROR(ROUNDDOWN(N596/P596*100,0),"")</f>
        <v>105</v>
      </c>
    </row>
    <row r="597" spans="1:24" s="124" customFormat="1" ht="24" customHeight="1">
      <c r="A597" s="561"/>
      <c r="B597" s="534"/>
      <c r="C597" s="555"/>
      <c r="D597" s="551" t="s">
        <v>1093</v>
      </c>
      <c r="E597" s="559" t="s">
        <v>313</v>
      </c>
      <c r="F597" s="560">
        <v>10.836</v>
      </c>
      <c r="G597" s="559">
        <v>2250</v>
      </c>
      <c r="H597" s="560">
        <v>339</v>
      </c>
      <c r="I597" s="559" t="s">
        <v>322</v>
      </c>
      <c r="J597" s="560">
        <v>9193</v>
      </c>
      <c r="K597" s="544">
        <v>24147</v>
      </c>
      <c r="L597" s="544">
        <v>14844</v>
      </c>
      <c r="M597" s="544" t="s">
        <v>1089</v>
      </c>
      <c r="N597" s="566">
        <v>4.68</v>
      </c>
      <c r="O597" s="547">
        <f>IF(N597&gt;0,1/N597*37.7*68.6,"")</f>
        <v>552.6111111111112</v>
      </c>
      <c r="P597" s="565">
        <v>4.42</v>
      </c>
      <c r="Q597" s="545" t="s">
        <v>315</v>
      </c>
      <c r="R597" s="544" t="s">
        <v>318</v>
      </c>
      <c r="S597" s="544" t="s">
        <v>1088</v>
      </c>
      <c r="T597" s="564" t="s">
        <v>1091</v>
      </c>
      <c r="U597" s="563" t="s">
        <v>1063</v>
      </c>
      <c r="V597" s="213">
        <f>IF(X597&lt;95,"",X597)</f>
        <v>105</v>
      </c>
      <c r="X597" s="126">
        <f>IFERROR(ROUNDDOWN(N597/P597*100,0),"")</f>
        <v>105</v>
      </c>
    </row>
    <row r="598" spans="1:24" s="124" customFormat="1" ht="24" customHeight="1">
      <c r="A598" s="561"/>
      <c r="B598" s="534"/>
      <c r="C598" s="555"/>
      <c r="D598" s="551" t="s">
        <v>1093</v>
      </c>
      <c r="E598" s="559" t="s">
        <v>313</v>
      </c>
      <c r="F598" s="560">
        <v>10.836</v>
      </c>
      <c r="G598" s="559">
        <v>2250</v>
      </c>
      <c r="H598" s="560">
        <v>339</v>
      </c>
      <c r="I598" s="559" t="s">
        <v>322</v>
      </c>
      <c r="J598" s="560">
        <v>9193</v>
      </c>
      <c r="K598" s="544">
        <v>24147</v>
      </c>
      <c r="L598" s="544">
        <v>14844</v>
      </c>
      <c r="M598" s="544" t="s">
        <v>1089</v>
      </c>
      <c r="N598" s="566">
        <v>4.57</v>
      </c>
      <c r="O598" s="547">
        <f>IF(N598&gt;0,1/N598*37.7*68.6,"")</f>
        <v>565.91247264770232</v>
      </c>
      <c r="P598" s="565">
        <v>4.42</v>
      </c>
      <c r="Q598" s="545" t="s">
        <v>315</v>
      </c>
      <c r="R598" s="544" t="s">
        <v>318</v>
      </c>
      <c r="S598" s="544" t="s">
        <v>1088</v>
      </c>
      <c r="T598" s="564" t="s">
        <v>1087</v>
      </c>
      <c r="U598" s="563" t="s">
        <v>1063</v>
      </c>
      <c r="V598" s="213">
        <f>IF(X598&lt;95,"",X598)</f>
        <v>103</v>
      </c>
      <c r="X598" s="126">
        <f>IFERROR(ROUNDDOWN(N598/P598*100,0),"")</f>
        <v>103</v>
      </c>
    </row>
    <row r="599" spans="1:24" s="124" customFormat="1" ht="24" customHeight="1">
      <c r="A599" s="561"/>
      <c r="B599" s="534"/>
      <c r="C599" s="555"/>
      <c r="D599" s="551" t="s">
        <v>1090</v>
      </c>
      <c r="E599" s="559" t="s">
        <v>313</v>
      </c>
      <c r="F599" s="560">
        <v>10.836</v>
      </c>
      <c r="G599" s="559">
        <v>2250</v>
      </c>
      <c r="H599" s="560">
        <v>339</v>
      </c>
      <c r="I599" s="559" t="s">
        <v>322</v>
      </c>
      <c r="J599" s="560">
        <v>9193</v>
      </c>
      <c r="K599" s="544">
        <v>24147</v>
      </c>
      <c r="L599" s="544">
        <v>14844</v>
      </c>
      <c r="M599" s="544" t="s">
        <v>1089</v>
      </c>
      <c r="N599" s="566">
        <v>4.79</v>
      </c>
      <c r="O599" s="547">
        <f>IF(N599&gt;0,1/N599*37.7*68.6,"")</f>
        <v>539.92066805845513</v>
      </c>
      <c r="P599" s="565">
        <v>4.42</v>
      </c>
      <c r="Q599" s="545" t="s">
        <v>1092</v>
      </c>
      <c r="R599" s="544" t="s">
        <v>318</v>
      </c>
      <c r="S599" s="544" t="s">
        <v>1088</v>
      </c>
      <c r="T599" s="564" t="s">
        <v>1091</v>
      </c>
      <c r="U599" s="563" t="s">
        <v>1063</v>
      </c>
      <c r="V599" s="213">
        <f>IF(X599&lt;95,"",X599)</f>
        <v>108</v>
      </c>
      <c r="X599" s="126">
        <f>IFERROR(ROUNDDOWN(N599/P599*100,0),"")</f>
        <v>108</v>
      </c>
    </row>
    <row r="600" spans="1:24" s="124" customFormat="1" ht="24" customHeight="1">
      <c r="A600" s="561"/>
      <c r="B600" s="534"/>
      <c r="C600" s="555"/>
      <c r="D600" s="551" t="s">
        <v>1090</v>
      </c>
      <c r="E600" s="559" t="s">
        <v>313</v>
      </c>
      <c r="F600" s="560">
        <v>10.836</v>
      </c>
      <c r="G600" s="559">
        <v>2250</v>
      </c>
      <c r="H600" s="560">
        <v>339</v>
      </c>
      <c r="I600" s="559" t="s">
        <v>322</v>
      </c>
      <c r="J600" s="560">
        <v>9193</v>
      </c>
      <c r="K600" s="544">
        <v>24147</v>
      </c>
      <c r="L600" s="544">
        <v>14844</v>
      </c>
      <c r="M600" s="544" t="s">
        <v>1089</v>
      </c>
      <c r="N600" s="566">
        <v>4.68</v>
      </c>
      <c r="O600" s="547">
        <f>IF(N600&gt;0,1/N600*37.7*68.6,"")</f>
        <v>552.6111111111112</v>
      </c>
      <c r="P600" s="565">
        <v>4.42</v>
      </c>
      <c r="Q600" s="545" t="s">
        <v>1092</v>
      </c>
      <c r="R600" s="544" t="s">
        <v>318</v>
      </c>
      <c r="S600" s="544" t="s">
        <v>1088</v>
      </c>
      <c r="T600" s="564" t="s">
        <v>1087</v>
      </c>
      <c r="U600" s="563" t="s">
        <v>1063</v>
      </c>
      <c r="V600" s="213">
        <f>IF(X600&lt;95,"",X600)</f>
        <v>105</v>
      </c>
      <c r="X600" s="126">
        <f>IFERROR(ROUNDDOWN(N600/P600*100,0),"")</f>
        <v>105</v>
      </c>
    </row>
    <row r="601" spans="1:24" s="124" customFormat="1" ht="24" customHeight="1">
      <c r="A601" s="561"/>
      <c r="B601" s="534"/>
      <c r="C601" s="555"/>
      <c r="D601" s="551" t="s">
        <v>1090</v>
      </c>
      <c r="E601" s="559" t="s">
        <v>313</v>
      </c>
      <c r="F601" s="560">
        <v>10.836</v>
      </c>
      <c r="G601" s="559">
        <v>2250</v>
      </c>
      <c r="H601" s="560">
        <v>339</v>
      </c>
      <c r="I601" s="559" t="s">
        <v>322</v>
      </c>
      <c r="J601" s="560">
        <v>9193</v>
      </c>
      <c r="K601" s="544">
        <v>24147</v>
      </c>
      <c r="L601" s="544">
        <v>14844</v>
      </c>
      <c r="M601" s="544" t="s">
        <v>1089</v>
      </c>
      <c r="N601" s="566">
        <v>4.68</v>
      </c>
      <c r="O601" s="547">
        <f>IF(N601&gt;0,1/N601*37.7*68.6,"")</f>
        <v>552.6111111111112</v>
      </c>
      <c r="P601" s="565">
        <v>4.42</v>
      </c>
      <c r="Q601" s="545" t="s">
        <v>315</v>
      </c>
      <c r="R601" s="544" t="s">
        <v>318</v>
      </c>
      <c r="S601" s="544" t="s">
        <v>1088</v>
      </c>
      <c r="T601" s="564" t="s">
        <v>1091</v>
      </c>
      <c r="U601" s="563" t="s">
        <v>1063</v>
      </c>
      <c r="V601" s="213">
        <f>IF(X601&lt;95,"",X601)</f>
        <v>105</v>
      </c>
      <c r="X601" s="126">
        <f>IFERROR(ROUNDDOWN(N601/P601*100,0),"")</f>
        <v>105</v>
      </c>
    </row>
    <row r="602" spans="1:24" s="124" customFormat="1" ht="24" customHeight="1">
      <c r="A602" s="561"/>
      <c r="B602" s="534"/>
      <c r="C602" s="555"/>
      <c r="D602" s="551" t="s">
        <v>1090</v>
      </c>
      <c r="E602" s="559" t="s">
        <v>313</v>
      </c>
      <c r="F602" s="560">
        <v>10.836</v>
      </c>
      <c r="G602" s="559">
        <v>2250</v>
      </c>
      <c r="H602" s="560">
        <v>339</v>
      </c>
      <c r="I602" s="559" t="s">
        <v>322</v>
      </c>
      <c r="J602" s="560">
        <v>9193</v>
      </c>
      <c r="K602" s="544">
        <v>24147</v>
      </c>
      <c r="L602" s="544">
        <v>14844</v>
      </c>
      <c r="M602" s="544" t="s">
        <v>1089</v>
      </c>
      <c r="N602" s="566">
        <v>4.57</v>
      </c>
      <c r="O602" s="547">
        <f>IF(N602&gt;0,1/N602*37.7*68.6,"")</f>
        <v>565.91247264770232</v>
      </c>
      <c r="P602" s="565">
        <v>4.42</v>
      </c>
      <c r="Q602" s="545" t="s">
        <v>315</v>
      </c>
      <c r="R602" s="544" t="s">
        <v>318</v>
      </c>
      <c r="S602" s="544" t="s">
        <v>1088</v>
      </c>
      <c r="T602" s="564" t="s">
        <v>1087</v>
      </c>
      <c r="U602" s="563" t="s">
        <v>1063</v>
      </c>
      <c r="V602" s="213">
        <f>IF(X602&lt;95,"",X602)</f>
        <v>103</v>
      </c>
      <c r="X602" s="126">
        <f>IFERROR(ROUNDDOWN(N602/P602*100,0),"")</f>
        <v>103</v>
      </c>
    </row>
    <row r="603" spans="1:24" s="124" customFormat="1" ht="24" customHeight="1">
      <c r="A603" s="561"/>
      <c r="B603" s="534"/>
      <c r="C603" s="562"/>
      <c r="D603" s="551" t="s">
        <v>1084</v>
      </c>
      <c r="E603" s="559" t="s">
        <v>313</v>
      </c>
      <c r="F603" s="560">
        <v>10.836</v>
      </c>
      <c r="G603" s="559">
        <v>1750</v>
      </c>
      <c r="H603" s="560">
        <v>287</v>
      </c>
      <c r="I603" s="559" t="s">
        <v>329</v>
      </c>
      <c r="J603" s="54">
        <v>12300</v>
      </c>
      <c r="K603" s="54">
        <v>41841</v>
      </c>
      <c r="L603" s="127">
        <v>29431</v>
      </c>
      <c r="M603" s="549" t="s">
        <v>530</v>
      </c>
      <c r="N603" s="548">
        <v>3.19</v>
      </c>
      <c r="O603" s="547">
        <f>IF(N603&gt;0,1/N603*37.7*68.6,"")</f>
        <v>810.72727272727275</v>
      </c>
      <c r="P603" s="546">
        <v>3.11</v>
      </c>
      <c r="Q603" s="175" t="s">
        <v>323</v>
      </c>
      <c r="R603" s="127" t="s">
        <v>318</v>
      </c>
      <c r="S603" s="127" t="s">
        <v>38</v>
      </c>
      <c r="T603" s="127" t="s">
        <v>311</v>
      </c>
      <c r="U603" s="558" t="s">
        <v>311</v>
      </c>
      <c r="V603" s="213">
        <f>IF(X603&lt;95,"",X603)</f>
        <v>102</v>
      </c>
      <c r="X603" s="126">
        <f>IFERROR(ROUNDDOWN(N603/P603*100,0),"")</f>
        <v>102</v>
      </c>
    </row>
    <row r="604" spans="1:24" s="124" customFormat="1" ht="24" customHeight="1">
      <c r="A604" s="561"/>
      <c r="B604" s="534"/>
      <c r="C604" s="555"/>
      <c r="D604" s="551" t="s">
        <v>1084</v>
      </c>
      <c r="E604" s="559" t="s">
        <v>313</v>
      </c>
      <c r="F604" s="560">
        <v>10.836</v>
      </c>
      <c r="G604" s="559">
        <v>1750</v>
      </c>
      <c r="H604" s="560">
        <v>287</v>
      </c>
      <c r="I604" s="559" t="s">
        <v>329</v>
      </c>
      <c r="J604" s="54">
        <v>12300</v>
      </c>
      <c r="K604" s="54">
        <v>41841</v>
      </c>
      <c r="L604" s="127">
        <v>29431</v>
      </c>
      <c r="M604" s="549" t="s">
        <v>530</v>
      </c>
      <c r="N604" s="548">
        <v>3.13</v>
      </c>
      <c r="O604" s="547">
        <f>IF(N604&gt;0,1/N604*37.7*68.6,"")</f>
        <v>826.26837060702871</v>
      </c>
      <c r="P604" s="546">
        <v>3.11</v>
      </c>
      <c r="Q604" s="175" t="s">
        <v>315</v>
      </c>
      <c r="R604" s="127" t="s">
        <v>318</v>
      </c>
      <c r="S604" s="127" t="s">
        <v>38</v>
      </c>
      <c r="T604" s="127" t="s">
        <v>311</v>
      </c>
      <c r="U604" s="558" t="s">
        <v>311</v>
      </c>
      <c r="V604" s="213">
        <f>IF(X604&lt;95,"",X604)</f>
        <v>100</v>
      </c>
      <c r="X604" s="126">
        <f>IFERROR(ROUNDDOWN(N604/P604*100,0),"")</f>
        <v>100</v>
      </c>
    </row>
    <row r="605" spans="1:24" s="124" customFormat="1" ht="24" customHeight="1">
      <c r="A605" s="561"/>
      <c r="B605" s="534"/>
      <c r="C605" s="555"/>
      <c r="D605" s="551" t="s">
        <v>1082</v>
      </c>
      <c r="E605" s="559" t="s">
        <v>313</v>
      </c>
      <c r="F605" s="560">
        <v>10.836</v>
      </c>
      <c r="G605" s="559">
        <v>1750</v>
      </c>
      <c r="H605" s="560">
        <v>287</v>
      </c>
      <c r="I605" s="559" t="s">
        <v>242</v>
      </c>
      <c r="J605" s="54">
        <v>12300</v>
      </c>
      <c r="K605" s="54">
        <v>41841</v>
      </c>
      <c r="L605" s="127">
        <v>29431</v>
      </c>
      <c r="M605" s="549" t="s">
        <v>530</v>
      </c>
      <c r="N605" s="548">
        <v>3.19</v>
      </c>
      <c r="O605" s="547">
        <f>IF(N605&gt;0,1/N605*37.7*68.6,"")</f>
        <v>810.72727272727275</v>
      </c>
      <c r="P605" s="546">
        <v>3.11</v>
      </c>
      <c r="Q605" s="175" t="s">
        <v>323</v>
      </c>
      <c r="R605" s="127" t="s">
        <v>318</v>
      </c>
      <c r="S605" s="127" t="s">
        <v>38</v>
      </c>
      <c r="T605" s="127" t="s">
        <v>311</v>
      </c>
      <c r="U605" s="558" t="s">
        <v>311</v>
      </c>
      <c r="V605" s="213">
        <f>IF(X605&lt;95,"",X605)</f>
        <v>102</v>
      </c>
      <c r="X605" s="126">
        <f>IFERROR(ROUNDDOWN(N605/P605*100,0),"")</f>
        <v>102</v>
      </c>
    </row>
    <row r="606" spans="1:24" s="124" customFormat="1" ht="24" customHeight="1">
      <c r="A606" s="561"/>
      <c r="B606" s="534"/>
      <c r="C606" s="555"/>
      <c r="D606" s="551" t="s">
        <v>1082</v>
      </c>
      <c r="E606" s="559" t="s">
        <v>313</v>
      </c>
      <c r="F606" s="560">
        <v>10.836</v>
      </c>
      <c r="G606" s="559">
        <v>1750</v>
      </c>
      <c r="H606" s="560">
        <v>287</v>
      </c>
      <c r="I606" s="559" t="s">
        <v>242</v>
      </c>
      <c r="J606" s="54">
        <v>12300</v>
      </c>
      <c r="K606" s="54">
        <v>41841</v>
      </c>
      <c r="L606" s="127">
        <v>29431</v>
      </c>
      <c r="M606" s="549" t="s">
        <v>530</v>
      </c>
      <c r="N606" s="548">
        <v>3.13</v>
      </c>
      <c r="O606" s="547">
        <f>IF(N606&gt;0,1/N606*37.7*68.6,"")</f>
        <v>826.26837060702871</v>
      </c>
      <c r="P606" s="546">
        <v>3.11</v>
      </c>
      <c r="Q606" s="175" t="s">
        <v>315</v>
      </c>
      <c r="R606" s="127" t="s">
        <v>318</v>
      </c>
      <c r="S606" s="127" t="s">
        <v>38</v>
      </c>
      <c r="T606" s="127" t="s">
        <v>311</v>
      </c>
      <c r="U606" s="558" t="s">
        <v>311</v>
      </c>
      <c r="V606" s="213">
        <f>IF(X606&lt;95,"",X606)</f>
        <v>100</v>
      </c>
      <c r="X606" s="126">
        <f>IFERROR(ROUNDDOWN(N606/P606*100,0),"")</f>
        <v>100</v>
      </c>
    </row>
    <row r="607" spans="1:24" s="124" customFormat="1" ht="24" customHeight="1">
      <c r="A607" s="561"/>
      <c r="B607" s="534"/>
      <c r="C607" s="555"/>
      <c r="D607" s="551" t="s">
        <v>1086</v>
      </c>
      <c r="E607" s="559" t="s">
        <v>313</v>
      </c>
      <c r="F607" s="560">
        <v>10.836</v>
      </c>
      <c r="G607" s="559">
        <v>1750</v>
      </c>
      <c r="H607" s="560">
        <v>287</v>
      </c>
      <c r="I607" s="559" t="s">
        <v>242</v>
      </c>
      <c r="J607" s="54">
        <v>12300</v>
      </c>
      <c r="K607" s="54">
        <v>41841</v>
      </c>
      <c r="L607" s="127">
        <v>29431</v>
      </c>
      <c r="M607" s="549" t="s">
        <v>530</v>
      </c>
      <c r="N607" s="548">
        <v>3.19</v>
      </c>
      <c r="O607" s="547">
        <f>IF(N607&gt;0,1/N607*37.7*68.6,"")</f>
        <v>810.72727272727275</v>
      </c>
      <c r="P607" s="546">
        <v>3.11</v>
      </c>
      <c r="Q607" s="175" t="s">
        <v>323</v>
      </c>
      <c r="R607" s="127" t="s">
        <v>318</v>
      </c>
      <c r="S607" s="127" t="s">
        <v>38</v>
      </c>
      <c r="T607" s="127" t="s">
        <v>311</v>
      </c>
      <c r="U607" s="558" t="s">
        <v>311</v>
      </c>
      <c r="V607" s="213">
        <f>IF(X607&lt;95,"",X607)</f>
        <v>102</v>
      </c>
      <c r="X607" s="126">
        <f>IFERROR(ROUNDDOWN(N607/P607*100,0),"")</f>
        <v>102</v>
      </c>
    </row>
    <row r="608" spans="1:24" s="124" customFormat="1" ht="24" customHeight="1">
      <c r="A608" s="561"/>
      <c r="B608" s="534"/>
      <c r="C608" s="555"/>
      <c r="D608" s="551" t="s">
        <v>1086</v>
      </c>
      <c r="E608" s="559" t="s">
        <v>313</v>
      </c>
      <c r="F608" s="560">
        <v>10.836</v>
      </c>
      <c r="G608" s="559">
        <v>1750</v>
      </c>
      <c r="H608" s="560">
        <v>287</v>
      </c>
      <c r="I608" s="559" t="s">
        <v>242</v>
      </c>
      <c r="J608" s="54">
        <v>12300</v>
      </c>
      <c r="K608" s="54">
        <v>41841</v>
      </c>
      <c r="L608" s="127">
        <v>29431</v>
      </c>
      <c r="M608" s="549" t="s">
        <v>530</v>
      </c>
      <c r="N608" s="548">
        <v>3.13</v>
      </c>
      <c r="O608" s="547">
        <f>IF(N608&gt;0,1/N608*37.7*68.6,"")</f>
        <v>826.26837060702871</v>
      </c>
      <c r="P608" s="546">
        <v>3.11</v>
      </c>
      <c r="Q608" s="175" t="s">
        <v>315</v>
      </c>
      <c r="R608" s="127" t="s">
        <v>318</v>
      </c>
      <c r="S608" s="127" t="s">
        <v>38</v>
      </c>
      <c r="T608" s="127" t="s">
        <v>311</v>
      </c>
      <c r="U608" s="558" t="s">
        <v>311</v>
      </c>
      <c r="V608" s="213">
        <f>IF(X608&lt;95,"",X608)</f>
        <v>100</v>
      </c>
      <c r="X608" s="126">
        <f>IFERROR(ROUNDDOWN(N608/P608*100,0),"")</f>
        <v>100</v>
      </c>
    </row>
    <row r="609" spans="1:24" s="124" customFormat="1" ht="24" customHeight="1">
      <c r="A609" s="561"/>
      <c r="B609" s="534"/>
      <c r="C609" s="555"/>
      <c r="D609" s="551" t="s">
        <v>1081</v>
      </c>
      <c r="E609" s="559" t="s">
        <v>313</v>
      </c>
      <c r="F609" s="560">
        <v>10.836</v>
      </c>
      <c r="G609" s="559">
        <v>2000</v>
      </c>
      <c r="H609" s="560">
        <v>294</v>
      </c>
      <c r="I609" s="559" t="s">
        <v>322</v>
      </c>
      <c r="J609" s="54">
        <v>12300</v>
      </c>
      <c r="K609" s="54">
        <v>41841</v>
      </c>
      <c r="L609" s="127">
        <v>29431</v>
      </c>
      <c r="M609" s="549" t="s">
        <v>530</v>
      </c>
      <c r="N609" s="548">
        <v>3.29</v>
      </c>
      <c r="O609" s="547">
        <f>IF(N609&gt;0,1/N609*37.7*68.6,"")</f>
        <v>786.08510638297878</v>
      </c>
      <c r="P609" s="546">
        <v>3.11</v>
      </c>
      <c r="Q609" s="175" t="s">
        <v>323</v>
      </c>
      <c r="R609" s="127" t="s">
        <v>318</v>
      </c>
      <c r="S609" s="127" t="s">
        <v>38</v>
      </c>
      <c r="T609" s="127" t="s">
        <v>311</v>
      </c>
      <c r="U609" s="558" t="s">
        <v>311</v>
      </c>
      <c r="V609" s="213">
        <f>IF(X609&lt;95,"",X609)</f>
        <v>105</v>
      </c>
      <c r="X609" s="126">
        <f>IFERROR(ROUNDDOWN(N609/P609*100,0),"")</f>
        <v>105</v>
      </c>
    </row>
    <row r="610" spans="1:24" s="124" customFormat="1" ht="24" customHeight="1">
      <c r="A610" s="561"/>
      <c r="B610" s="534"/>
      <c r="C610" s="555"/>
      <c r="D610" s="551" t="s">
        <v>1081</v>
      </c>
      <c r="E610" s="559" t="s">
        <v>313</v>
      </c>
      <c r="F610" s="560">
        <v>10.836</v>
      </c>
      <c r="G610" s="559">
        <v>2000</v>
      </c>
      <c r="H610" s="560">
        <v>294</v>
      </c>
      <c r="I610" s="559" t="s">
        <v>322</v>
      </c>
      <c r="J610" s="54">
        <v>12300</v>
      </c>
      <c r="K610" s="54">
        <v>41841</v>
      </c>
      <c r="L610" s="127">
        <v>29431</v>
      </c>
      <c r="M610" s="549" t="s">
        <v>530</v>
      </c>
      <c r="N610" s="548">
        <v>3.22</v>
      </c>
      <c r="O610" s="547">
        <f>IF(N610&gt;0,1/N610*37.7*68.6,"")</f>
        <v>803.17391304347814</v>
      </c>
      <c r="P610" s="546">
        <v>3.11</v>
      </c>
      <c r="Q610" s="175" t="s">
        <v>315</v>
      </c>
      <c r="R610" s="127" t="s">
        <v>318</v>
      </c>
      <c r="S610" s="127" t="s">
        <v>38</v>
      </c>
      <c r="T610" s="127" t="s">
        <v>311</v>
      </c>
      <c r="U610" s="558" t="s">
        <v>311</v>
      </c>
      <c r="V610" s="213">
        <f>IF(X610&lt;95,"",X610)</f>
        <v>103</v>
      </c>
      <c r="X610" s="126">
        <f>IFERROR(ROUNDDOWN(N610/P610*100,0),"")</f>
        <v>103</v>
      </c>
    </row>
    <row r="611" spans="1:24" s="124" customFormat="1" ht="24" customHeight="1">
      <c r="A611" s="561"/>
      <c r="B611" s="534"/>
      <c r="C611" s="555"/>
      <c r="D611" s="551" t="s">
        <v>1079</v>
      </c>
      <c r="E611" s="559" t="s">
        <v>313</v>
      </c>
      <c r="F611" s="560">
        <v>10.836</v>
      </c>
      <c r="G611" s="559">
        <v>2000</v>
      </c>
      <c r="H611" s="560">
        <v>294</v>
      </c>
      <c r="I611" s="559" t="s">
        <v>322</v>
      </c>
      <c r="J611" s="54">
        <v>12300</v>
      </c>
      <c r="K611" s="54">
        <v>41841</v>
      </c>
      <c r="L611" s="127">
        <v>29431</v>
      </c>
      <c r="M611" s="549" t="s">
        <v>530</v>
      </c>
      <c r="N611" s="548">
        <v>3.29</v>
      </c>
      <c r="O611" s="547">
        <f>IF(N611&gt;0,1/N611*37.7*68.6,"")</f>
        <v>786.08510638297878</v>
      </c>
      <c r="P611" s="546">
        <v>3.11</v>
      </c>
      <c r="Q611" s="175" t="s">
        <v>323</v>
      </c>
      <c r="R611" s="127" t="s">
        <v>318</v>
      </c>
      <c r="S611" s="127" t="s">
        <v>38</v>
      </c>
      <c r="T611" s="127" t="s">
        <v>311</v>
      </c>
      <c r="U611" s="558" t="s">
        <v>311</v>
      </c>
      <c r="V611" s="213">
        <f>IF(X611&lt;95,"",X611)</f>
        <v>105</v>
      </c>
      <c r="X611" s="126">
        <f>IFERROR(ROUNDDOWN(N611/P611*100,0),"")</f>
        <v>105</v>
      </c>
    </row>
    <row r="612" spans="1:24" s="124" customFormat="1" ht="24" customHeight="1">
      <c r="A612" s="561"/>
      <c r="B612" s="534"/>
      <c r="C612" s="555"/>
      <c r="D612" s="551" t="s">
        <v>1079</v>
      </c>
      <c r="E612" s="559" t="s">
        <v>313</v>
      </c>
      <c r="F612" s="560">
        <v>10.836</v>
      </c>
      <c r="G612" s="559">
        <v>2000</v>
      </c>
      <c r="H612" s="560">
        <v>294</v>
      </c>
      <c r="I612" s="559" t="s">
        <v>322</v>
      </c>
      <c r="J612" s="54">
        <v>12300</v>
      </c>
      <c r="K612" s="54">
        <v>41841</v>
      </c>
      <c r="L612" s="127">
        <v>29431</v>
      </c>
      <c r="M612" s="549" t="s">
        <v>530</v>
      </c>
      <c r="N612" s="548">
        <v>3.22</v>
      </c>
      <c r="O612" s="547">
        <f>IF(N612&gt;0,1/N612*37.7*68.6,"")</f>
        <v>803.17391304347814</v>
      </c>
      <c r="P612" s="546">
        <v>3.11</v>
      </c>
      <c r="Q612" s="175" t="s">
        <v>315</v>
      </c>
      <c r="R612" s="127" t="s">
        <v>318</v>
      </c>
      <c r="S612" s="127" t="s">
        <v>38</v>
      </c>
      <c r="T612" s="127" t="s">
        <v>311</v>
      </c>
      <c r="U612" s="558" t="s">
        <v>311</v>
      </c>
      <c r="V612" s="213">
        <f>IF(X612&lt;95,"",X612)</f>
        <v>103</v>
      </c>
      <c r="X612" s="126">
        <f>IFERROR(ROUNDDOWN(N612/P612*100,0),"")</f>
        <v>103</v>
      </c>
    </row>
    <row r="613" spans="1:24" s="124" customFormat="1" ht="24" customHeight="1">
      <c r="A613" s="561"/>
      <c r="B613" s="534"/>
      <c r="C613" s="555"/>
      <c r="D613" s="551" t="s">
        <v>1085</v>
      </c>
      <c r="E613" s="559" t="s">
        <v>313</v>
      </c>
      <c r="F613" s="560">
        <v>10.836</v>
      </c>
      <c r="G613" s="559">
        <v>2000</v>
      </c>
      <c r="H613" s="560">
        <v>294</v>
      </c>
      <c r="I613" s="559" t="s">
        <v>322</v>
      </c>
      <c r="J613" s="54">
        <v>12300</v>
      </c>
      <c r="K613" s="54">
        <v>41841</v>
      </c>
      <c r="L613" s="127">
        <v>29431</v>
      </c>
      <c r="M613" s="549" t="s">
        <v>530</v>
      </c>
      <c r="N613" s="548">
        <v>3.29</v>
      </c>
      <c r="O613" s="547">
        <f>IF(N613&gt;0,1/N613*37.7*68.6,"")</f>
        <v>786.08510638297878</v>
      </c>
      <c r="P613" s="546">
        <v>3.11</v>
      </c>
      <c r="Q613" s="175" t="s">
        <v>323</v>
      </c>
      <c r="R613" s="127" t="s">
        <v>318</v>
      </c>
      <c r="S613" s="127" t="s">
        <v>38</v>
      </c>
      <c r="T613" s="127" t="s">
        <v>311</v>
      </c>
      <c r="U613" s="558" t="s">
        <v>311</v>
      </c>
      <c r="V613" s="213">
        <f>IF(X613&lt;95,"",X613)</f>
        <v>105</v>
      </c>
      <c r="X613" s="126">
        <f>IFERROR(ROUNDDOWN(N613/P613*100,0),"")</f>
        <v>105</v>
      </c>
    </row>
    <row r="614" spans="1:24" s="124" customFormat="1" ht="24" customHeight="1">
      <c r="A614" s="561"/>
      <c r="B614" s="534"/>
      <c r="C614" s="555"/>
      <c r="D614" s="551" t="s">
        <v>1085</v>
      </c>
      <c r="E614" s="559" t="s">
        <v>313</v>
      </c>
      <c r="F614" s="560">
        <v>10.836</v>
      </c>
      <c r="G614" s="559">
        <v>2000</v>
      </c>
      <c r="H614" s="560">
        <v>294</v>
      </c>
      <c r="I614" s="559" t="s">
        <v>322</v>
      </c>
      <c r="J614" s="54">
        <v>12300</v>
      </c>
      <c r="K614" s="54">
        <v>41841</v>
      </c>
      <c r="L614" s="127">
        <v>29431</v>
      </c>
      <c r="M614" s="549" t="s">
        <v>530</v>
      </c>
      <c r="N614" s="548">
        <v>3.22</v>
      </c>
      <c r="O614" s="547">
        <f>IF(N614&gt;0,1/N614*37.7*68.6,"")</f>
        <v>803.17391304347814</v>
      </c>
      <c r="P614" s="546">
        <v>3.11</v>
      </c>
      <c r="Q614" s="175" t="s">
        <v>315</v>
      </c>
      <c r="R614" s="127" t="s">
        <v>318</v>
      </c>
      <c r="S614" s="127" t="s">
        <v>38</v>
      </c>
      <c r="T614" s="127" t="s">
        <v>311</v>
      </c>
      <c r="U614" s="558" t="s">
        <v>311</v>
      </c>
      <c r="V614" s="213">
        <f>IF(X614&lt;95,"",X614)</f>
        <v>103</v>
      </c>
      <c r="X614" s="126">
        <f>IFERROR(ROUNDDOWN(N614/P614*100,0),"")</f>
        <v>103</v>
      </c>
    </row>
    <row r="615" spans="1:24" s="124" customFormat="1" ht="24" customHeight="1">
      <c r="A615" s="561"/>
      <c r="B615" s="534"/>
      <c r="C615" s="555"/>
      <c r="D615" s="551" t="s">
        <v>1084</v>
      </c>
      <c r="E615" s="559" t="s">
        <v>313</v>
      </c>
      <c r="F615" s="560">
        <v>10.836</v>
      </c>
      <c r="G615" s="559">
        <v>1900</v>
      </c>
      <c r="H615" s="560">
        <v>309</v>
      </c>
      <c r="I615" s="559" t="s">
        <v>314</v>
      </c>
      <c r="J615" s="54">
        <v>12300</v>
      </c>
      <c r="K615" s="54">
        <v>41841</v>
      </c>
      <c r="L615" s="127">
        <v>29431</v>
      </c>
      <c r="M615" s="549" t="s">
        <v>530</v>
      </c>
      <c r="N615" s="548">
        <v>3.24</v>
      </c>
      <c r="O615" s="547">
        <f>IF(N615&gt;0,1/N615*37.7*68.6,"")</f>
        <v>798.21604938271594</v>
      </c>
      <c r="P615" s="546">
        <v>3.11</v>
      </c>
      <c r="Q615" s="175" t="s">
        <v>323</v>
      </c>
      <c r="R615" s="127" t="s">
        <v>318</v>
      </c>
      <c r="S615" s="127" t="s">
        <v>38</v>
      </c>
      <c r="T615" s="127" t="s">
        <v>311</v>
      </c>
      <c r="U615" s="558" t="s">
        <v>311</v>
      </c>
      <c r="V615" s="213">
        <f>IF(X615&lt;95,"",X615)</f>
        <v>104</v>
      </c>
      <c r="X615" s="126">
        <f>IFERROR(ROUNDDOWN(N615/P615*100,0),"")</f>
        <v>104</v>
      </c>
    </row>
    <row r="616" spans="1:24" s="124" customFormat="1" ht="24" customHeight="1">
      <c r="A616" s="561"/>
      <c r="B616" s="534"/>
      <c r="C616" s="555"/>
      <c r="D616" s="551" t="s">
        <v>1084</v>
      </c>
      <c r="E616" s="559" t="s">
        <v>313</v>
      </c>
      <c r="F616" s="560">
        <v>10.836</v>
      </c>
      <c r="G616" s="559">
        <v>1900</v>
      </c>
      <c r="H616" s="560">
        <v>309</v>
      </c>
      <c r="I616" s="559" t="s">
        <v>314</v>
      </c>
      <c r="J616" s="54">
        <v>12300</v>
      </c>
      <c r="K616" s="54">
        <v>41841</v>
      </c>
      <c r="L616" s="127">
        <v>29431</v>
      </c>
      <c r="M616" s="549" t="s">
        <v>530</v>
      </c>
      <c r="N616" s="548">
        <v>3.18</v>
      </c>
      <c r="O616" s="547">
        <f>IF(N616&gt;0,1/N616*37.7*68.6,"")</f>
        <v>813.27672955974833</v>
      </c>
      <c r="P616" s="546">
        <v>3.11</v>
      </c>
      <c r="Q616" s="175" t="s">
        <v>315</v>
      </c>
      <c r="R616" s="127" t="s">
        <v>318</v>
      </c>
      <c r="S616" s="127" t="s">
        <v>38</v>
      </c>
      <c r="T616" s="127" t="s">
        <v>311</v>
      </c>
      <c r="U616" s="558" t="s">
        <v>311</v>
      </c>
      <c r="V616" s="213">
        <f>IF(X616&lt;95,"",X616)</f>
        <v>102</v>
      </c>
      <c r="X616" s="126">
        <f>IFERROR(ROUNDDOWN(N616/P616*100,0),"")</f>
        <v>102</v>
      </c>
    </row>
    <row r="617" spans="1:24" s="124" customFormat="1" ht="24" customHeight="1">
      <c r="A617" s="561"/>
      <c r="B617" s="534"/>
      <c r="C617" s="555"/>
      <c r="D617" s="551" t="s">
        <v>1083</v>
      </c>
      <c r="E617" s="559" t="s">
        <v>313</v>
      </c>
      <c r="F617" s="560">
        <v>10.836</v>
      </c>
      <c r="G617" s="559">
        <v>1900</v>
      </c>
      <c r="H617" s="560">
        <v>309</v>
      </c>
      <c r="I617" s="559" t="s">
        <v>314</v>
      </c>
      <c r="J617" s="54">
        <v>12300</v>
      </c>
      <c r="K617" s="54">
        <v>41841</v>
      </c>
      <c r="L617" s="127">
        <v>29431</v>
      </c>
      <c r="M617" s="549" t="s">
        <v>530</v>
      </c>
      <c r="N617" s="548">
        <v>3.24</v>
      </c>
      <c r="O617" s="547">
        <f>IF(N617&gt;0,1/N617*37.7*68.6,"")</f>
        <v>798.21604938271594</v>
      </c>
      <c r="P617" s="546">
        <v>3.11</v>
      </c>
      <c r="Q617" s="175" t="s">
        <v>323</v>
      </c>
      <c r="R617" s="127" t="s">
        <v>318</v>
      </c>
      <c r="S617" s="127" t="s">
        <v>38</v>
      </c>
      <c r="T617" s="127" t="s">
        <v>311</v>
      </c>
      <c r="U617" s="558" t="s">
        <v>311</v>
      </c>
      <c r="V617" s="213">
        <f>IF(X617&lt;95,"",X617)</f>
        <v>104</v>
      </c>
      <c r="X617" s="126">
        <f>IFERROR(ROUNDDOWN(N617/P617*100,0),"")</f>
        <v>104</v>
      </c>
    </row>
    <row r="618" spans="1:24" s="124" customFormat="1" ht="24" customHeight="1">
      <c r="A618" s="561"/>
      <c r="B618" s="534"/>
      <c r="C618" s="555"/>
      <c r="D618" s="551" t="s">
        <v>1083</v>
      </c>
      <c r="E618" s="559" t="s">
        <v>313</v>
      </c>
      <c r="F618" s="560">
        <v>10.836</v>
      </c>
      <c r="G618" s="559">
        <v>1900</v>
      </c>
      <c r="H618" s="560">
        <v>309</v>
      </c>
      <c r="I618" s="559" t="s">
        <v>314</v>
      </c>
      <c r="J618" s="54">
        <v>12300</v>
      </c>
      <c r="K618" s="54">
        <v>41841</v>
      </c>
      <c r="L618" s="127">
        <v>29431</v>
      </c>
      <c r="M618" s="549" t="s">
        <v>530</v>
      </c>
      <c r="N618" s="548">
        <v>3.18</v>
      </c>
      <c r="O618" s="547">
        <f>IF(N618&gt;0,1/N618*37.7*68.6,"")</f>
        <v>813.27672955974833</v>
      </c>
      <c r="P618" s="546">
        <v>3.11</v>
      </c>
      <c r="Q618" s="175" t="s">
        <v>315</v>
      </c>
      <c r="R618" s="127" t="s">
        <v>318</v>
      </c>
      <c r="S618" s="127" t="s">
        <v>38</v>
      </c>
      <c r="T618" s="127" t="s">
        <v>311</v>
      </c>
      <c r="U618" s="558" t="s">
        <v>311</v>
      </c>
      <c r="V618" s="213">
        <f>IF(X618&lt;95,"",X618)</f>
        <v>102</v>
      </c>
      <c r="X618" s="126">
        <f>IFERROR(ROUNDDOWN(N618/P618*100,0),"")</f>
        <v>102</v>
      </c>
    </row>
    <row r="619" spans="1:24" s="124" customFormat="1" ht="24" customHeight="1">
      <c r="A619" s="561"/>
      <c r="B619" s="534"/>
      <c r="C619" s="555"/>
      <c r="D619" s="551" t="s">
        <v>1082</v>
      </c>
      <c r="E619" s="559" t="s">
        <v>313</v>
      </c>
      <c r="F619" s="560">
        <v>10.836</v>
      </c>
      <c r="G619" s="559">
        <v>1900</v>
      </c>
      <c r="H619" s="560">
        <v>309</v>
      </c>
      <c r="I619" s="559" t="s">
        <v>314</v>
      </c>
      <c r="J619" s="54">
        <v>12300</v>
      </c>
      <c r="K619" s="54">
        <v>41841</v>
      </c>
      <c r="L619" s="127">
        <v>29431</v>
      </c>
      <c r="M619" s="549" t="s">
        <v>530</v>
      </c>
      <c r="N619" s="548">
        <v>3.24</v>
      </c>
      <c r="O619" s="547">
        <f>IF(N619&gt;0,1/N619*37.7*68.6,"")</f>
        <v>798.21604938271594</v>
      </c>
      <c r="P619" s="546">
        <v>3.11</v>
      </c>
      <c r="Q619" s="175" t="s">
        <v>323</v>
      </c>
      <c r="R619" s="127" t="s">
        <v>318</v>
      </c>
      <c r="S619" s="127" t="s">
        <v>38</v>
      </c>
      <c r="T619" s="127" t="s">
        <v>311</v>
      </c>
      <c r="U619" s="558" t="s">
        <v>311</v>
      </c>
      <c r="V619" s="213">
        <f>IF(X619&lt;95,"",X619)</f>
        <v>104</v>
      </c>
      <c r="X619" s="126">
        <f>IFERROR(ROUNDDOWN(N619/P619*100,0),"")</f>
        <v>104</v>
      </c>
    </row>
    <row r="620" spans="1:24" s="124" customFormat="1" ht="24" customHeight="1">
      <c r="A620" s="561"/>
      <c r="B620" s="534"/>
      <c r="C620" s="555"/>
      <c r="D620" s="551" t="s">
        <v>1082</v>
      </c>
      <c r="E620" s="559" t="s">
        <v>313</v>
      </c>
      <c r="F620" s="560">
        <v>10.836</v>
      </c>
      <c r="G620" s="559">
        <v>1900</v>
      </c>
      <c r="H620" s="560">
        <v>309</v>
      </c>
      <c r="I620" s="559" t="s">
        <v>314</v>
      </c>
      <c r="J620" s="54">
        <v>12300</v>
      </c>
      <c r="K620" s="54">
        <v>41841</v>
      </c>
      <c r="L620" s="127">
        <v>29431</v>
      </c>
      <c r="M620" s="549" t="s">
        <v>530</v>
      </c>
      <c r="N620" s="548">
        <v>3.18</v>
      </c>
      <c r="O620" s="547">
        <f>IF(N620&gt;0,1/N620*37.7*68.6,"")</f>
        <v>813.27672955974833</v>
      </c>
      <c r="P620" s="546">
        <v>3.11</v>
      </c>
      <c r="Q620" s="175" t="s">
        <v>315</v>
      </c>
      <c r="R620" s="127" t="s">
        <v>318</v>
      </c>
      <c r="S620" s="127" t="s">
        <v>38</v>
      </c>
      <c r="T620" s="127" t="s">
        <v>311</v>
      </c>
      <c r="U620" s="558" t="s">
        <v>311</v>
      </c>
      <c r="V620" s="213">
        <f>IF(X620&lt;95,"",X620)</f>
        <v>102</v>
      </c>
      <c r="X620" s="126">
        <f>IFERROR(ROUNDDOWN(N620/P620*100,0),"")</f>
        <v>102</v>
      </c>
    </row>
    <row r="621" spans="1:24" s="124" customFormat="1" ht="24" customHeight="1">
      <c r="A621" s="561"/>
      <c r="B621" s="534"/>
      <c r="C621" s="555"/>
      <c r="D621" s="551" t="s">
        <v>1081</v>
      </c>
      <c r="E621" s="559" t="s">
        <v>313</v>
      </c>
      <c r="F621" s="560">
        <v>10.836</v>
      </c>
      <c r="G621" s="559">
        <v>2000</v>
      </c>
      <c r="H621" s="560">
        <v>316</v>
      </c>
      <c r="I621" s="559" t="s">
        <v>322</v>
      </c>
      <c r="J621" s="54">
        <v>12300</v>
      </c>
      <c r="K621" s="54">
        <v>41841</v>
      </c>
      <c r="L621" s="127">
        <v>29431</v>
      </c>
      <c r="M621" s="549" t="s">
        <v>530</v>
      </c>
      <c r="N621" s="548">
        <v>3.34</v>
      </c>
      <c r="O621" s="547">
        <f>IF(N621&gt;0,1/N621*37.7*68.6,"")</f>
        <v>774.31736526946122</v>
      </c>
      <c r="P621" s="546">
        <v>3.11</v>
      </c>
      <c r="Q621" s="175" t="s">
        <v>323</v>
      </c>
      <c r="R621" s="127" t="s">
        <v>318</v>
      </c>
      <c r="S621" s="127" t="s">
        <v>38</v>
      </c>
      <c r="T621" s="127" t="s">
        <v>311</v>
      </c>
      <c r="U621" s="558" t="s">
        <v>311</v>
      </c>
      <c r="V621" s="213">
        <f>IF(X621&lt;95,"",X621)</f>
        <v>107</v>
      </c>
      <c r="X621" s="126">
        <f>IFERROR(ROUNDDOWN(N621/P621*100,0),"")</f>
        <v>107</v>
      </c>
    </row>
    <row r="622" spans="1:24" s="124" customFormat="1" ht="24" customHeight="1">
      <c r="A622" s="561"/>
      <c r="B622" s="534"/>
      <c r="C622" s="555"/>
      <c r="D622" s="551" t="s">
        <v>1081</v>
      </c>
      <c r="E622" s="559" t="s">
        <v>313</v>
      </c>
      <c r="F622" s="560">
        <v>10.836</v>
      </c>
      <c r="G622" s="559">
        <v>2000</v>
      </c>
      <c r="H622" s="560">
        <v>316</v>
      </c>
      <c r="I622" s="559" t="s">
        <v>322</v>
      </c>
      <c r="J622" s="54">
        <v>12300</v>
      </c>
      <c r="K622" s="54">
        <v>41841</v>
      </c>
      <c r="L622" s="127">
        <v>29431</v>
      </c>
      <c r="M622" s="549" t="s">
        <v>530</v>
      </c>
      <c r="N622" s="548">
        <v>3.27</v>
      </c>
      <c r="O622" s="547">
        <f>IF(N622&gt;0,1/N622*37.7*68.6,"")</f>
        <v>790.89296636085624</v>
      </c>
      <c r="P622" s="546">
        <v>3.11</v>
      </c>
      <c r="Q622" s="175" t="s">
        <v>315</v>
      </c>
      <c r="R622" s="127" t="s">
        <v>318</v>
      </c>
      <c r="S622" s="127" t="s">
        <v>38</v>
      </c>
      <c r="T622" s="127" t="s">
        <v>311</v>
      </c>
      <c r="U622" s="558" t="s">
        <v>311</v>
      </c>
      <c r="V622" s="213">
        <f>IF(X622&lt;95,"",X622)</f>
        <v>105</v>
      </c>
      <c r="X622" s="126">
        <f>IFERROR(ROUNDDOWN(N622/P622*100,0),"")</f>
        <v>105</v>
      </c>
    </row>
    <row r="623" spans="1:24" s="124" customFormat="1" ht="24" customHeight="1">
      <c r="A623" s="561"/>
      <c r="B623" s="534"/>
      <c r="C623" s="555"/>
      <c r="D623" s="551" t="s">
        <v>1080</v>
      </c>
      <c r="E623" s="559" t="s">
        <v>313</v>
      </c>
      <c r="F623" s="560">
        <v>10.836</v>
      </c>
      <c r="G623" s="559">
        <v>2000</v>
      </c>
      <c r="H623" s="560">
        <v>316</v>
      </c>
      <c r="I623" s="559" t="s">
        <v>322</v>
      </c>
      <c r="J623" s="54">
        <v>12300</v>
      </c>
      <c r="K623" s="54">
        <v>41841</v>
      </c>
      <c r="L623" s="127">
        <v>29431</v>
      </c>
      <c r="M623" s="549" t="s">
        <v>530</v>
      </c>
      <c r="N623" s="548">
        <v>3.34</v>
      </c>
      <c r="O623" s="547">
        <f>IF(N623&gt;0,1/N623*37.7*68.6,"")</f>
        <v>774.31736526946122</v>
      </c>
      <c r="P623" s="546">
        <v>3.11</v>
      </c>
      <c r="Q623" s="175" t="s">
        <v>323</v>
      </c>
      <c r="R623" s="127" t="s">
        <v>318</v>
      </c>
      <c r="S623" s="127" t="s">
        <v>38</v>
      </c>
      <c r="T623" s="127" t="s">
        <v>311</v>
      </c>
      <c r="U623" s="558" t="s">
        <v>311</v>
      </c>
      <c r="V623" s="213">
        <f>IF(X623&lt;95,"",X623)</f>
        <v>107</v>
      </c>
      <c r="X623" s="126">
        <f>IFERROR(ROUNDDOWN(N623/P623*100,0),"")</f>
        <v>107</v>
      </c>
    </row>
    <row r="624" spans="1:24" s="124" customFormat="1" ht="24" customHeight="1">
      <c r="A624" s="561"/>
      <c r="B624" s="534"/>
      <c r="C624" s="555"/>
      <c r="D624" s="551" t="s">
        <v>1080</v>
      </c>
      <c r="E624" s="559" t="s">
        <v>313</v>
      </c>
      <c r="F624" s="560">
        <v>10.836</v>
      </c>
      <c r="G624" s="559">
        <v>2000</v>
      </c>
      <c r="H624" s="560">
        <v>316</v>
      </c>
      <c r="I624" s="559" t="s">
        <v>322</v>
      </c>
      <c r="J624" s="54">
        <v>12300</v>
      </c>
      <c r="K624" s="54">
        <v>41841</v>
      </c>
      <c r="L624" s="127">
        <v>29431</v>
      </c>
      <c r="M624" s="549" t="s">
        <v>530</v>
      </c>
      <c r="N624" s="548">
        <v>3.27</v>
      </c>
      <c r="O624" s="547">
        <f>IF(N624&gt;0,1/N624*37.7*68.6,"")</f>
        <v>790.89296636085624</v>
      </c>
      <c r="P624" s="546">
        <v>3.11</v>
      </c>
      <c r="Q624" s="175" t="s">
        <v>315</v>
      </c>
      <c r="R624" s="127" t="s">
        <v>318</v>
      </c>
      <c r="S624" s="127" t="s">
        <v>38</v>
      </c>
      <c r="T624" s="127" t="s">
        <v>311</v>
      </c>
      <c r="U624" s="558" t="s">
        <v>311</v>
      </c>
      <c r="V624" s="213">
        <f>IF(X624&lt;95,"",X624)</f>
        <v>105</v>
      </c>
      <c r="X624" s="126">
        <f>IFERROR(ROUNDDOWN(N624/P624*100,0),"")</f>
        <v>105</v>
      </c>
    </row>
    <row r="625" spans="1:24" s="124" customFormat="1" ht="24" customHeight="1">
      <c r="A625" s="561"/>
      <c r="B625" s="534"/>
      <c r="C625" s="555"/>
      <c r="D625" s="551" t="s">
        <v>1079</v>
      </c>
      <c r="E625" s="559" t="s">
        <v>313</v>
      </c>
      <c r="F625" s="560">
        <v>10.836</v>
      </c>
      <c r="G625" s="559">
        <v>2000</v>
      </c>
      <c r="H625" s="560">
        <v>316</v>
      </c>
      <c r="I625" s="559" t="s">
        <v>322</v>
      </c>
      <c r="J625" s="54">
        <v>12300</v>
      </c>
      <c r="K625" s="54">
        <v>41841</v>
      </c>
      <c r="L625" s="127">
        <v>29431</v>
      </c>
      <c r="M625" s="549" t="s">
        <v>530</v>
      </c>
      <c r="N625" s="548">
        <v>3.34</v>
      </c>
      <c r="O625" s="547">
        <f>IF(N625&gt;0,1/N625*37.7*68.6,"")</f>
        <v>774.31736526946122</v>
      </c>
      <c r="P625" s="546">
        <v>3.11</v>
      </c>
      <c r="Q625" s="175" t="s">
        <v>323</v>
      </c>
      <c r="R625" s="127" t="s">
        <v>318</v>
      </c>
      <c r="S625" s="127" t="s">
        <v>38</v>
      </c>
      <c r="T625" s="127" t="s">
        <v>311</v>
      </c>
      <c r="U625" s="558" t="s">
        <v>311</v>
      </c>
      <c r="V625" s="213">
        <f>IF(X625&lt;95,"",X625)</f>
        <v>107</v>
      </c>
      <c r="X625" s="126">
        <f>IFERROR(ROUNDDOWN(N625/P625*100,0),"")</f>
        <v>107</v>
      </c>
    </row>
    <row r="626" spans="1:24" s="124" customFormat="1" ht="24" customHeight="1">
      <c r="A626" s="561"/>
      <c r="B626" s="534"/>
      <c r="C626" s="555"/>
      <c r="D626" s="551" t="s">
        <v>1079</v>
      </c>
      <c r="E626" s="559" t="s">
        <v>313</v>
      </c>
      <c r="F626" s="560">
        <v>10.836</v>
      </c>
      <c r="G626" s="559">
        <v>2000</v>
      </c>
      <c r="H626" s="560">
        <v>316</v>
      </c>
      <c r="I626" s="559" t="s">
        <v>322</v>
      </c>
      <c r="J626" s="54">
        <v>12300</v>
      </c>
      <c r="K626" s="54">
        <v>41841</v>
      </c>
      <c r="L626" s="127">
        <v>29431</v>
      </c>
      <c r="M626" s="549" t="s">
        <v>530</v>
      </c>
      <c r="N626" s="548">
        <v>3.27</v>
      </c>
      <c r="O626" s="547">
        <f>IF(N626&gt;0,1/N626*37.7*68.6,"")</f>
        <v>790.89296636085624</v>
      </c>
      <c r="P626" s="546">
        <v>3.11</v>
      </c>
      <c r="Q626" s="175" t="s">
        <v>315</v>
      </c>
      <c r="R626" s="127" t="s">
        <v>318</v>
      </c>
      <c r="S626" s="127" t="s">
        <v>38</v>
      </c>
      <c r="T626" s="127" t="s">
        <v>311</v>
      </c>
      <c r="U626" s="558" t="s">
        <v>311</v>
      </c>
      <c r="V626" s="213">
        <f>IF(X626&lt;95,"",X626)</f>
        <v>105</v>
      </c>
      <c r="X626" s="126">
        <f>IFERROR(ROUNDDOWN(N626/P626*100,0),"")</f>
        <v>105</v>
      </c>
    </row>
    <row r="627" spans="1:24" s="124" customFormat="1" ht="24" customHeight="1">
      <c r="A627" s="561"/>
      <c r="B627" s="534"/>
      <c r="C627" s="555"/>
      <c r="D627" s="551" t="s">
        <v>1081</v>
      </c>
      <c r="E627" s="559" t="s">
        <v>313</v>
      </c>
      <c r="F627" s="560">
        <v>10.836</v>
      </c>
      <c r="G627" s="559">
        <v>2250</v>
      </c>
      <c r="H627" s="560">
        <v>339</v>
      </c>
      <c r="I627" s="559" t="s">
        <v>322</v>
      </c>
      <c r="J627" s="54">
        <v>12300</v>
      </c>
      <c r="K627" s="54">
        <v>41841</v>
      </c>
      <c r="L627" s="127">
        <v>29431</v>
      </c>
      <c r="M627" s="549" t="s">
        <v>530</v>
      </c>
      <c r="N627" s="548">
        <v>3.33</v>
      </c>
      <c r="O627" s="547">
        <f>IF(N627&gt;0,1/N627*37.7*68.6,"")</f>
        <v>776.64264264264261</v>
      </c>
      <c r="P627" s="546">
        <v>3.11</v>
      </c>
      <c r="Q627" s="175" t="s">
        <v>323</v>
      </c>
      <c r="R627" s="127" t="s">
        <v>318</v>
      </c>
      <c r="S627" s="127" t="s">
        <v>38</v>
      </c>
      <c r="T627" s="127" t="s">
        <v>311</v>
      </c>
      <c r="U627" s="558" t="s">
        <v>311</v>
      </c>
      <c r="V627" s="213">
        <f>IF(X627&lt;95,"",X627)</f>
        <v>107</v>
      </c>
      <c r="X627" s="126">
        <f>IFERROR(ROUNDDOWN(N627/P627*100,0),"")</f>
        <v>107</v>
      </c>
    </row>
    <row r="628" spans="1:24" s="124" customFormat="1" ht="24" customHeight="1">
      <c r="A628" s="561"/>
      <c r="B628" s="534"/>
      <c r="C628" s="555"/>
      <c r="D628" s="551" t="s">
        <v>1081</v>
      </c>
      <c r="E628" s="559" t="s">
        <v>313</v>
      </c>
      <c r="F628" s="560">
        <v>10.836</v>
      </c>
      <c r="G628" s="559">
        <v>2250</v>
      </c>
      <c r="H628" s="560">
        <v>339</v>
      </c>
      <c r="I628" s="559" t="s">
        <v>322</v>
      </c>
      <c r="J628" s="54">
        <v>12300</v>
      </c>
      <c r="K628" s="54">
        <v>41841</v>
      </c>
      <c r="L628" s="127">
        <v>29431</v>
      </c>
      <c r="M628" s="549" t="s">
        <v>530</v>
      </c>
      <c r="N628" s="548">
        <v>3.26</v>
      </c>
      <c r="O628" s="547">
        <f>IF(N628&gt;0,1/N628*37.7*68.6,"")</f>
        <v>793.31901840490798</v>
      </c>
      <c r="P628" s="546">
        <v>3.11</v>
      </c>
      <c r="Q628" s="175" t="s">
        <v>315</v>
      </c>
      <c r="R628" s="127" t="s">
        <v>318</v>
      </c>
      <c r="S628" s="127" t="s">
        <v>38</v>
      </c>
      <c r="T628" s="127" t="s">
        <v>311</v>
      </c>
      <c r="U628" s="558" t="s">
        <v>311</v>
      </c>
      <c r="V628" s="213">
        <f>IF(X628&lt;95,"",X628)</f>
        <v>104</v>
      </c>
      <c r="X628" s="126">
        <f>IFERROR(ROUNDDOWN(N628/P628*100,0),"")</f>
        <v>104</v>
      </c>
    </row>
    <row r="629" spans="1:24" s="124" customFormat="1" ht="24" customHeight="1">
      <c r="A629" s="561"/>
      <c r="B629" s="534"/>
      <c r="C629" s="555"/>
      <c r="D629" s="551" t="s">
        <v>1080</v>
      </c>
      <c r="E629" s="559" t="s">
        <v>313</v>
      </c>
      <c r="F629" s="560">
        <v>10.836</v>
      </c>
      <c r="G629" s="559">
        <v>2250</v>
      </c>
      <c r="H629" s="560">
        <v>339</v>
      </c>
      <c r="I629" s="559" t="s">
        <v>322</v>
      </c>
      <c r="J629" s="54">
        <v>12300</v>
      </c>
      <c r="K629" s="54">
        <v>41841</v>
      </c>
      <c r="L629" s="127">
        <v>29431</v>
      </c>
      <c r="M629" s="549" t="s">
        <v>530</v>
      </c>
      <c r="N629" s="548">
        <v>3.33</v>
      </c>
      <c r="O629" s="547">
        <f>IF(N629&gt;0,1/N629*37.7*68.6,"")</f>
        <v>776.64264264264261</v>
      </c>
      <c r="P629" s="546">
        <v>3.11</v>
      </c>
      <c r="Q629" s="175" t="s">
        <v>323</v>
      </c>
      <c r="R629" s="127" t="s">
        <v>318</v>
      </c>
      <c r="S629" s="127" t="s">
        <v>38</v>
      </c>
      <c r="T629" s="127" t="s">
        <v>311</v>
      </c>
      <c r="U629" s="558" t="s">
        <v>311</v>
      </c>
      <c r="V629" s="213">
        <f>IF(X629&lt;95,"",X629)</f>
        <v>107</v>
      </c>
      <c r="X629" s="126">
        <f>IFERROR(ROUNDDOWN(N629/P629*100,0),"")</f>
        <v>107</v>
      </c>
    </row>
    <row r="630" spans="1:24" s="124" customFormat="1" ht="24" customHeight="1">
      <c r="A630" s="561"/>
      <c r="B630" s="534"/>
      <c r="C630" s="555"/>
      <c r="D630" s="551" t="s">
        <v>1080</v>
      </c>
      <c r="E630" s="559" t="s">
        <v>313</v>
      </c>
      <c r="F630" s="560">
        <v>10.836</v>
      </c>
      <c r="G630" s="559">
        <v>2250</v>
      </c>
      <c r="H630" s="560">
        <v>339</v>
      </c>
      <c r="I630" s="559" t="s">
        <v>322</v>
      </c>
      <c r="J630" s="54">
        <v>12300</v>
      </c>
      <c r="K630" s="54">
        <v>41841</v>
      </c>
      <c r="L630" s="127">
        <v>29431</v>
      </c>
      <c r="M630" s="549" t="s">
        <v>530</v>
      </c>
      <c r="N630" s="548">
        <v>3.26</v>
      </c>
      <c r="O630" s="547">
        <f>IF(N630&gt;0,1/N630*37.7*68.6,"")</f>
        <v>793.31901840490798</v>
      </c>
      <c r="P630" s="546">
        <v>3.11</v>
      </c>
      <c r="Q630" s="175" t="s">
        <v>315</v>
      </c>
      <c r="R630" s="127" t="s">
        <v>318</v>
      </c>
      <c r="S630" s="127" t="s">
        <v>38</v>
      </c>
      <c r="T630" s="127" t="s">
        <v>311</v>
      </c>
      <c r="U630" s="558" t="s">
        <v>311</v>
      </c>
      <c r="V630" s="213">
        <f>IF(X630&lt;95,"",X630)</f>
        <v>104</v>
      </c>
      <c r="X630" s="126">
        <f>IFERROR(ROUNDDOWN(N630/P630*100,0),"")</f>
        <v>104</v>
      </c>
    </row>
    <row r="631" spans="1:24" s="124" customFormat="1" ht="24" customHeight="1">
      <c r="A631" s="561"/>
      <c r="B631" s="534"/>
      <c r="C631" s="555"/>
      <c r="D631" s="551" t="s">
        <v>1079</v>
      </c>
      <c r="E631" s="559" t="s">
        <v>313</v>
      </c>
      <c r="F631" s="560">
        <v>10.836</v>
      </c>
      <c r="G631" s="559">
        <v>2250</v>
      </c>
      <c r="H631" s="560">
        <v>339</v>
      </c>
      <c r="I631" s="559" t="s">
        <v>322</v>
      </c>
      <c r="J631" s="54">
        <v>12300</v>
      </c>
      <c r="K631" s="54">
        <v>41841</v>
      </c>
      <c r="L631" s="127">
        <v>29431</v>
      </c>
      <c r="M631" s="549" t="s">
        <v>530</v>
      </c>
      <c r="N631" s="548">
        <v>3.33</v>
      </c>
      <c r="O631" s="547">
        <f>IF(N631&gt;0,1/N631*37.7*68.6,"")</f>
        <v>776.64264264264261</v>
      </c>
      <c r="P631" s="546">
        <v>3.11</v>
      </c>
      <c r="Q631" s="175" t="s">
        <v>323</v>
      </c>
      <c r="R631" s="127" t="s">
        <v>318</v>
      </c>
      <c r="S631" s="127" t="s">
        <v>38</v>
      </c>
      <c r="T631" s="127" t="s">
        <v>311</v>
      </c>
      <c r="U631" s="558" t="s">
        <v>311</v>
      </c>
      <c r="V631" s="213">
        <f>IF(X631&lt;95,"",X631)</f>
        <v>107</v>
      </c>
      <c r="X631" s="126">
        <f>IFERROR(ROUNDDOWN(N631/P631*100,0),"")</f>
        <v>107</v>
      </c>
    </row>
    <row r="632" spans="1:24" s="124" customFormat="1" ht="24" customHeight="1">
      <c r="A632" s="561"/>
      <c r="B632" s="534"/>
      <c r="C632" s="555"/>
      <c r="D632" s="551" t="s">
        <v>1079</v>
      </c>
      <c r="E632" s="559" t="s">
        <v>313</v>
      </c>
      <c r="F632" s="560">
        <v>10.836</v>
      </c>
      <c r="G632" s="559">
        <v>2250</v>
      </c>
      <c r="H632" s="560">
        <v>339</v>
      </c>
      <c r="I632" s="559" t="s">
        <v>322</v>
      </c>
      <c r="J632" s="54">
        <v>12300</v>
      </c>
      <c r="K632" s="54">
        <v>41841</v>
      </c>
      <c r="L632" s="127">
        <v>29431</v>
      </c>
      <c r="M632" s="549" t="s">
        <v>530</v>
      </c>
      <c r="N632" s="548">
        <v>3.26</v>
      </c>
      <c r="O632" s="547">
        <f>IF(N632&gt;0,1/N632*37.7*68.6,"")</f>
        <v>793.31901840490798</v>
      </c>
      <c r="P632" s="546">
        <v>3.11</v>
      </c>
      <c r="Q632" s="175" t="s">
        <v>315</v>
      </c>
      <c r="R632" s="127" t="s">
        <v>318</v>
      </c>
      <c r="S632" s="127" t="s">
        <v>38</v>
      </c>
      <c r="T632" s="127" t="s">
        <v>311</v>
      </c>
      <c r="U632" s="558" t="s">
        <v>311</v>
      </c>
      <c r="V632" s="213">
        <f>IF(X632&lt;95,"",X632)</f>
        <v>104</v>
      </c>
      <c r="X632" s="126">
        <f>IFERROR(ROUNDDOWN(N632/P632*100,0),"")</f>
        <v>104</v>
      </c>
    </row>
    <row r="633" spans="1:24" s="124" customFormat="1" ht="24" customHeight="1">
      <c r="A633" s="561"/>
      <c r="B633" s="534"/>
      <c r="C633" s="555"/>
      <c r="D633" s="551" t="s">
        <v>1078</v>
      </c>
      <c r="E633" s="559" t="s">
        <v>1072</v>
      </c>
      <c r="F633" s="560">
        <v>12.776999999999999</v>
      </c>
      <c r="G633" s="559">
        <v>2601</v>
      </c>
      <c r="H633" s="560">
        <v>390</v>
      </c>
      <c r="I633" s="559" t="s">
        <v>322</v>
      </c>
      <c r="J633" s="54">
        <v>12300</v>
      </c>
      <c r="K633" s="54">
        <v>41841</v>
      </c>
      <c r="L633" s="127">
        <v>29431</v>
      </c>
      <c r="M633" s="549" t="s">
        <v>530</v>
      </c>
      <c r="N633" s="548">
        <v>3.2</v>
      </c>
      <c r="O633" s="547">
        <f>IF(N633&gt;0,1/N633*37.7*68.6,"")</f>
        <v>808.19374999999991</v>
      </c>
      <c r="P633" s="546">
        <v>3.11</v>
      </c>
      <c r="Q633" s="175" t="s">
        <v>323</v>
      </c>
      <c r="R633" s="127" t="s">
        <v>318</v>
      </c>
      <c r="S633" s="127" t="s">
        <v>38</v>
      </c>
      <c r="T633" s="127" t="s">
        <v>311</v>
      </c>
      <c r="U633" s="558" t="s">
        <v>311</v>
      </c>
      <c r="V633" s="213">
        <f>IF(X633&lt;95,"",X633)</f>
        <v>102</v>
      </c>
      <c r="X633" s="126">
        <f>IFERROR(ROUNDDOWN(N633/P633*100,0),"")</f>
        <v>102</v>
      </c>
    </row>
    <row r="634" spans="1:24" s="124" customFormat="1" ht="24" customHeight="1">
      <c r="A634" s="561"/>
      <c r="B634" s="534"/>
      <c r="C634" s="555"/>
      <c r="D634" s="551" t="s">
        <v>1078</v>
      </c>
      <c r="E634" s="559" t="s">
        <v>1072</v>
      </c>
      <c r="F634" s="560">
        <v>12.776999999999999</v>
      </c>
      <c r="G634" s="559">
        <v>2601</v>
      </c>
      <c r="H634" s="560">
        <v>390</v>
      </c>
      <c r="I634" s="559" t="s">
        <v>531</v>
      </c>
      <c r="J634" s="54">
        <v>12300</v>
      </c>
      <c r="K634" s="54">
        <v>41841</v>
      </c>
      <c r="L634" s="127">
        <v>29431</v>
      </c>
      <c r="M634" s="549" t="s">
        <v>530</v>
      </c>
      <c r="N634" s="548">
        <v>3.13</v>
      </c>
      <c r="O634" s="547">
        <f>IF(N634&gt;0,1/N634*37.7*68.6,"")</f>
        <v>826.26837060702871</v>
      </c>
      <c r="P634" s="546">
        <v>3.11</v>
      </c>
      <c r="Q634" s="175" t="s">
        <v>315</v>
      </c>
      <c r="R634" s="127" t="s">
        <v>318</v>
      </c>
      <c r="S634" s="127" t="s">
        <v>38</v>
      </c>
      <c r="T634" s="127" t="s">
        <v>311</v>
      </c>
      <c r="U634" s="558" t="s">
        <v>311</v>
      </c>
      <c r="V634" s="213">
        <f>IF(X634&lt;95,"",X634)</f>
        <v>100</v>
      </c>
      <c r="X634" s="126">
        <f>IFERROR(ROUNDDOWN(N634/P634*100,0),"")</f>
        <v>100</v>
      </c>
    </row>
    <row r="635" spans="1:24" s="124" customFormat="1" ht="24" customHeight="1">
      <c r="A635" s="561"/>
      <c r="B635" s="534"/>
      <c r="C635" s="555"/>
      <c r="D635" s="551" t="s">
        <v>1077</v>
      </c>
      <c r="E635" s="559" t="s">
        <v>1072</v>
      </c>
      <c r="F635" s="560">
        <v>12.776999999999999</v>
      </c>
      <c r="G635" s="559">
        <v>2601</v>
      </c>
      <c r="H635" s="560">
        <v>390</v>
      </c>
      <c r="I635" s="559" t="s">
        <v>322</v>
      </c>
      <c r="J635" s="54">
        <v>12300</v>
      </c>
      <c r="K635" s="54">
        <v>41841</v>
      </c>
      <c r="L635" s="127">
        <v>29431</v>
      </c>
      <c r="M635" s="549" t="s">
        <v>530</v>
      </c>
      <c r="N635" s="548">
        <v>3.2</v>
      </c>
      <c r="O635" s="547">
        <f>IF(N635&gt;0,1/N635*37.7*68.6,"")</f>
        <v>808.19374999999991</v>
      </c>
      <c r="P635" s="546">
        <v>3.11</v>
      </c>
      <c r="Q635" s="175" t="s">
        <v>323</v>
      </c>
      <c r="R635" s="127" t="s">
        <v>318</v>
      </c>
      <c r="S635" s="127" t="s">
        <v>38</v>
      </c>
      <c r="T635" s="127" t="s">
        <v>311</v>
      </c>
      <c r="U635" s="558" t="s">
        <v>311</v>
      </c>
      <c r="V635" s="213">
        <f>IF(X635&lt;95,"",X635)</f>
        <v>102</v>
      </c>
      <c r="X635" s="126">
        <f>IFERROR(ROUNDDOWN(N635/P635*100,0),"")</f>
        <v>102</v>
      </c>
    </row>
    <row r="636" spans="1:24" s="124" customFormat="1" ht="24" customHeight="1">
      <c r="A636" s="561"/>
      <c r="B636" s="534"/>
      <c r="C636" s="555"/>
      <c r="D636" s="551" t="s">
        <v>1077</v>
      </c>
      <c r="E636" s="559" t="s">
        <v>1072</v>
      </c>
      <c r="F636" s="560">
        <v>12.776999999999999</v>
      </c>
      <c r="G636" s="559">
        <v>2601</v>
      </c>
      <c r="H636" s="560">
        <v>390</v>
      </c>
      <c r="I636" s="559" t="s">
        <v>322</v>
      </c>
      <c r="J636" s="54">
        <v>12300</v>
      </c>
      <c r="K636" s="54">
        <v>41841</v>
      </c>
      <c r="L636" s="127">
        <v>29431</v>
      </c>
      <c r="M636" s="549" t="s">
        <v>530</v>
      </c>
      <c r="N636" s="548">
        <v>3.13</v>
      </c>
      <c r="O636" s="547">
        <f>IF(N636&gt;0,1/N636*37.7*68.6,"")</f>
        <v>826.26837060702871</v>
      </c>
      <c r="P636" s="546">
        <v>3.11</v>
      </c>
      <c r="Q636" s="175" t="s">
        <v>315</v>
      </c>
      <c r="R636" s="127" t="s">
        <v>318</v>
      </c>
      <c r="S636" s="127" t="s">
        <v>38</v>
      </c>
      <c r="T636" s="127" t="s">
        <v>311</v>
      </c>
      <c r="U636" s="558" t="s">
        <v>311</v>
      </c>
      <c r="V636" s="213">
        <f>IF(X636&lt;95,"",X636)</f>
        <v>100</v>
      </c>
      <c r="X636" s="126">
        <f>IFERROR(ROUNDDOWN(N636/P636*100,0),"")</f>
        <v>100</v>
      </c>
    </row>
    <row r="637" spans="1:24" s="124" customFormat="1" ht="24" customHeight="1">
      <c r="A637" s="561"/>
      <c r="B637" s="534"/>
      <c r="C637" s="555"/>
      <c r="D637" s="551" t="s">
        <v>1076</v>
      </c>
      <c r="E637" s="559" t="s">
        <v>1072</v>
      </c>
      <c r="F637" s="560">
        <v>12.776999999999999</v>
      </c>
      <c r="G637" s="559">
        <v>2346</v>
      </c>
      <c r="H637" s="560">
        <v>345</v>
      </c>
      <c r="I637" s="559" t="s">
        <v>322</v>
      </c>
      <c r="J637" s="54">
        <v>12300</v>
      </c>
      <c r="K637" s="54">
        <v>41841</v>
      </c>
      <c r="L637" s="127">
        <v>29431</v>
      </c>
      <c r="M637" s="549" t="s">
        <v>530</v>
      </c>
      <c r="N637" s="548">
        <v>3.18</v>
      </c>
      <c r="O637" s="547">
        <f>IF(N637&gt;0,1/N637*37.7*68.6,"")</f>
        <v>813.27672955974833</v>
      </c>
      <c r="P637" s="546">
        <v>3.11</v>
      </c>
      <c r="Q637" s="175" t="s">
        <v>323</v>
      </c>
      <c r="R637" s="127" t="s">
        <v>318</v>
      </c>
      <c r="S637" s="127" t="s">
        <v>232</v>
      </c>
      <c r="T637" s="127" t="s">
        <v>311</v>
      </c>
      <c r="U637" s="558" t="s">
        <v>311</v>
      </c>
      <c r="V637" s="213">
        <f>IF(X637&lt;95,"",X637)</f>
        <v>102</v>
      </c>
      <c r="X637" s="126">
        <f>IFERROR(ROUNDDOWN(N637/P637*100,0),"")</f>
        <v>102</v>
      </c>
    </row>
    <row r="638" spans="1:24" s="124" customFormat="1" ht="24" customHeight="1">
      <c r="A638" s="561"/>
      <c r="B638" s="534"/>
      <c r="C638" s="555"/>
      <c r="D638" s="551" t="s">
        <v>1075</v>
      </c>
      <c r="E638" s="559" t="s">
        <v>1072</v>
      </c>
      <c r="F638" s="560">
        <v>12.776999999999999</v>
      </c>
      <c r="G638" s="559">
        <v>2346</v>
      </c>
      <c r="H638" s="560">
        <v>345</v>
      </c>
      <c r="I638" s="559" t="s">
        <v>322</v>
      </c>
      <c r="J638" s="54">
        <v>12300</v>
      </c>
      <c r="K638" s="54">
        <v>41841</v>
      </c>
      <c r="L638" s="127">
        <v>29431</v>
      </c>
      <c r="M638" s="549" t="s">
        <v>530</v>
      </c>
      <c r="N638" s="548">
        <v>3.11</v>
      </c>
      <c r="O638" s="547">
        <f>IF(N638&gt;0,1/N638*37.7*68.6,"")</f>
        <v>831.58199356913178</v>
      </c>
      <c r="P638" s="546">
        <v>3.11</v>
      </c>
      <c r="Q638" s="175" t="s">
        <v>315</v>
      </c>
      <c r="R638" s="127" t="s">
        <v>318</v>
      </c>
      <c r="S638" s="127" t="s">
        <v>232</v>
      </c>
      <c r="T638" s="127" t="s">
        <v>311</v>
      </c>
      <c r="U638" s="558" t="s">
        <v>311</v>
      </c>
      <c r="V638" s="213">
        <f>IF(X638&lt;95,"",X638)</f>
        <v>100</v>
      </c>
      <c r="X638" s="126">
        <f>IFERROR(ROUNDDOWN(N638/P638*100,0),"")</f>
        <v>100</v>
      </c>
    </row>
    <row r="639" spans="1:24" s="124" customFormat="1" ht="24" customHeight="1">
      <c r="A639" s="561"/>
      <c r="B639" s="534"/>
      <c r="C639" s="555"/>
      <c r="D639" s="551" t="s">
        <v>1074</v>
      </c>
      <c r="E639" s="559" t="s">
        <v>1072</v>
      </c>
      <c r="F639" s="560">
        <v>12.776999999999999</v>
      </c>
      <c r="G639" s="559">
        <v>2346</v>
      </c>
      <c r="H639" s="560">
        <v>345</v>
      </c>
      <c r="I639" s="559" t="s">
        <v>322</v>
      </c>
      <c r="J639" s="54">
        <v>19421</v>
      </c>
      <c r="K639" s="54">
        <v>58441</v>
      </c>
      <c r="L639" s="127">
        <v>38910</v>
      </c>
      <c r="M639" s="549" t="s">
        <v>530</v>
      </c>
      <c r="N639" s="548">
        <v>2.41</v>
      </c>
      <c r="O639" s="547">
        <f>IF(N639&gt;0,1/N639*37.7*68.6,"")</f>
        <v>1073.1203319502074</v>
      </c>
      <c r="P639" s="546">
        <v>2.3199999999999998</v>
      </c>
      <c r="Q639" s="175" t="s">
        <v>323</v>
      </c>
      <c r="R639" s="127" t="s">
        <v>318</v>
      </c>
      <c r="S639" s="127" t="s">
        <v>232</v>
      </c>
      <c r="T639" s="127" t="s">
        <v>311</v>
      </c>
      <c r="U639" s="558" t="s">
        <v>311</v>
      </c>
      <c r="V639" s="213">
        <f>IF(X639&lt;95,"",X639)</f>
        <v>103</v>
      </c>
      <c r="X639" s="126">
        <f>IFERROR(ROUNDDOWN(N639/P639*100,0),"")</f>
        <v>103</v>
      </c>
    </row>
    <row r="640" spans="1:24" s="124" customFormat="1" ht="24" customHeight="1">
      <c r="A640" s="561"/>
      <c r="B640" s="534"/>
      <c r="C640" s="555"/>
      <c r="D640" s="551" t="s">
        <v>1074</v>
      </c>
      <c r="E640" s="559" t="s">
        <v>1072</v>
      </c>
      <c r="F640" s="560">
        <v>12.776999999999999</v>
      </c>
      <c r="G640" s="559">
        <v>2346</v>
      </c>
      <c r="H640" s="560">
        <v>345</v>
      </c>
      <c r="I640" s="559" t="s">
        <v>322</v>
      </c>
      <c r="J640" s="54">
        <v>19421</v>
      </c>
      <c r="K640" s="54">
        <v>58441</v>
      </c>
      <c r="L640" s="127">
        <v>38910</v>
      </c>
      <c r="M640" s="549" t="s">
        <v>530</v>
      </c>
      <c r="N640" s="548">
        <v>2.37</v>
      </c>
      <c r="O640" s="547">
        <f>IF(N640&gt;0,1/N640*37.7*68.6,"")</f>
        <v>1091.2320675105484</v>
      </c>
      <c r="P640" s="546">
        <v>2.3199999999999998</v>
      </c>
      <c r="Q640" s="175" t="s">
        <v>315</v>
      </c>
      <c r="R640" s="127" t="s">
        <v>318</v>
      </c>
      <c r="S640" s="127" t="s">
        <v>232</v>
      </c>
      <c r="T640" s="127" t="s">
        <v>311</v>
      </c>
      <c r="U640" s="558" t="s">
        <v>311</v>
      </c>
      <c r="V640" s="213">
        <f>IF(X640&lt;95,"",X640)</f>
        <v>102</v>
      </c>
      <c r="X640" s="126">
        <f>IFERROR(ROUNDDOWN(N640/P640*100,0),"")</f>
        <v>102</v>
      </c>
    </row>
    <row r="641" spans="1:24" s="124" customFormat="1" ht="24" customHeight="1">
      <c r="A641" s="561"/>
      <c r="B641" s="534"/>
      <c r="C641" s="555"/>
      <c r="D641" s="551" t="s">
        <v>1073</v>
      </c>
      <c r="E641" s="559" t="s">
        <v>1072</v>
      </c>
      <c r="F641" s="560">
        <v>12.776999999999999</v>
      </c>
      <c r="G641" s="559">
        <v>2346</v>
      </c>
      <c r="H641" s="560">
        <v>345</v>
      </c>
      <c r="I641" s="559" t="s">
        <v>322</v>
      </c>
      <c r="J641" s="54">
        <v>19421</v>
      </c>
      <c r="K641" s="54">
        <v>58441</v>
      </c>
      <c r="L641" s="127">
        <v>38910</v>
      </c>
      <c r="M641" s="549" t="s">
        <v>530</v>
      </c>
      <c r="N641" s="548">
        <v>2.41</v>
      </c>
      <c r="O641" s="547">
        <f>IF(N641&gt;0,1/N641*37.7*68.6,"")</f>
        <v>1073.1203319502074</v>
      </c>
      <c r="P641" s="546">
        <v>2.3199999999999998</v>
      </c>
      <c r="Q641" s="175" t="s">
        <v>323</v>
      </c>
      <c r="R641" s="127" t="s">
        <v>318</v>
      </c>
      <c r="S641" s="127" t="s">
        <v>232</v>
      </c>
      <c r="T641" s="127" t="s">
        <v>311</v>
      </c>
      <c r="U641" s="558" t="s">
        <v>311</v>
      </c>
      <c r="V641" s="213">
        <f>IF(X641&lt;95,"",X641)</f>
        <v>103</v>
      </c>
      <c r="X641" s="126">
        <f>IFERROR(ROUNDDOWN(N641/P641*100,0),"")</f>
        <v>103</v>
      </c>
    </row>
    <row r="642" spans="1:24" s="124" customFormat="1" ht="24" customHeight="1">
      <c r="A642" s="561"/>
      <c r="B642" s="534"/>
      <c r="C642" s="555"/>
      <c r="D642" s="551" t="s">
        <v>1073</v>
      </c>
      <c r="E642" s="559" t="s">
        <v>1072</v>
      </c>
      <c r="F642" s="560">
        <v>12.776999999999999</v>
      </c>
      <c r="G642" s="559">
        <v>2346</v>
      </c>
      <c r="H642" s="560">
        <v>345</v>
      </c>
      <c r="I642" s="559" t="s">
        <v>322</v>
      </c>
      <c r="J642" s="54">
        <v>19421</v>
      </c>
      <c r="K642" s="54">
        <v>58441</v>
      </c>
      <c r="L642" s="127">
        <v>38910</v>
      </c>
      <c r="M642" s="549" t="s">
        <v>530</v>
      </c>
      <c r="N642" s="548">
        <v>2.37</v>
      </c>
      <c r="O642" s="547">
        <f>IF(N642&gt;0,1/N642*37.7*68.6,"")</f>
        <v>1091.2320675105484</v>
      </c>
      <c r="P642" s="546">
        <v>2.3199999999999998</v>
      </c>
      <c r="Q642" s="175" t="s">
        <v>315</v>
      </c>
      <c r="R642" s="127" t="s">
        <v>318</v>
      </c>
      <c r="S642" s="127" t="s">
        <v>232</v>
      </c>
      <c r="T642" s="127" t="s">
        <v>311</v>
      </c>
      <c r="U642" s="558" t="s">
        <v>311</v>
      </c>
      <c r="V642" s="213">
        <f>IF(X642&lt;95,"",X642)</f>
        <v>102</v>
      </c>
      <c r="X642" s="126">
        <f>IFERROR(ROUNDDOWN(N642/P642*100,0),"")</f>
        <v>102</v>
      </c>
    </row>
    <row r="643" spans="1:24" s="124" customFormat="1" ht="24" customHeight="1">
      <c r="A643" s="561"/>
      <c r="B643" s="534"/>
      <c r="C643" s="555"/>
      <c r="D643" s="551" t="s">
        <v>1074</v>
      </c>
      <c r="E643" s="559" t="s">
        <v>1072</v>
      </c>
      <c r="F643" s="560">
        <v>12.776999999999999</v>
      </c>
      <c r="G643" s="559">
        <v>2448</v>
      </c>
      <c r="H643" s="560">
        <v>360</v>
      </c>
      <c r="I643" s="559" t="s">
        <v>322</v>
      </c>
      <c r="J643" s="54">
        <v>19421</v>
      </c>
      <c r="K643" s="54">
        <v>58441</v>
      </c>
      <c r="L643" s="127">
        <v>38910</v>
      </c>
      <c r="M643" s="549" t="s">
        <v>530</v>
      </c>
      <c r="N643" s="548">
        <v>2.39</v>
      </c>
      <c r="O643" s="547">
        <f>IF(N643&gt;0,1/N643*37.7*68.6,"")</f>
        <v>1082.1004184100418</v>
      </c>
      <c r="P643" s="546">
        <v>2.3199999999999998</v>
      </c>
      <c r="Q643" s="175" t="s">
        <v>323</v>
      </c>
      <c r="R643" s="127" t="s">
        <v>318</v>
      </c>
      <c r="S643" s="127" t="s">
        <v>232</v>
      </c>
      <c r="T643" s="127" t="s">
        <v>311</v>
      </c>
      <c r="U643" s="558" t="s">
        <v>311</v>
      </c>
      <c r="V643" s="213">
        <f>IF(X643&lt;95,"",X643)</f>
        <v>103</v>
      </c>
      <c r="X643" s="126">
        <f>IFERROR(ROUNDDOWN(N643/P643*100,0),"")</f>
        <v>103</v>
      </c>
    </row>
    <row r="644" spans="1:24" s="124" customFormat="1" ht="24" customHeight="1">
      <c r="A644" s="561"/>
      <c r="B644" s="534"/>
      <c r="C644" s="555"/>
      <c r="D644" s="551" t="s">
        <v>1074</v>
      </c>
      <c r="E644" s="559" t="s">
        <v>1072</v>
      </c>
      <c r="F644" s="560">
        <v>12.776999999999999</v>
      </c>
      <c r="G644" s="559">
        <v>2448</v>
      </c>
      <c r="H644" s="560">
        <v>360</v>
      </c>
      <c r="I644" s="559" t="s">
        <v>322</v>
      </c>
      <c r="J644" s="54">
        <v>19421</v>
      </c>
      <c r="K644" s="54">
        <v>58441</v>
      </c>
      <c r="L644" s="127">
        <v>38910</v>
      </c>
      <c r="M644" s="549" t="s">
        <v>530</v>
      </c>
      <c r="N644" s="548">
        <v>2.35</v>
      </c>
      <c r="O644" s="547">
        <f>IF(N644&gt;0,1/N644*37.7*68.6,"")</f>
        <v>1100.5191489361703</v>
      </c>
      <c r="P644" s="546">
        <v>2.3199999999999998</v>
      </c>
      <c r="Q644" s="175" t="s">
        <v>315</v>
      </c>
      <c r="R644" s="127" t="s">
        <v>318</v>
      </c>
      <c r="S644" s="127" t="s">
        <v>232</v>
      </c>
      <c r="T644" s="127" t="s">
        <v>311</v>
      </c>
      <c r="U644" s="558" t="s">
        <v>311</v>
      </c>
      <c r="V644" s="213">
        <f>IF(X644&lt;95,"",X644)</f>
        <v>101</v>
      </c>
      <c r="X644" s="126">
        <f>IFERROR(ROUNDDOWN(N644/P644*100,0),"")</f>
        <v>101</v>
      </c>
    </row>
    <row r="645" spans="1:24" s="124" customFormat="1" ht="24" customHeight="1">
      <c r="A645" s="561"/>
      <c r="B645" s="534"/>
      <c r="C645" s="555"/>
      <c r="D645" s="551" t="s">
        <v>1073</v>
      </c>
      <c r="E645" s="559" t="s">
        <v>1072</v>
      </c>
      <c r="F645" s="560">
        <v>12.776999999999999</v>
      </c>
      <c r="G645" s="559">
        <v>2448</v>
      </c>
      <c r="H645" s="560">
        <v>360</v>
      </c>
      <c r="I645" s="559" t="s">
        <v>322</v>
      </c>
      <c r="J645" s="54">
        <v>19421</v>
      </c>
      <c r="K645" s="54">
        <v>58441</v>
      </c>
      <c r="L645" s="127">
        <v>38910</v>
      </c>
      <c r="M645" s="549" t="s">
        <v>530</v>
      </c>
      <c r="N645" s="548">
        <v>2.39</v>
      </c>
      <c r="O645" s="547">
        <f>IF(N645&gt;0,1/N645*37.7*68.6,"")</f>
        <v>1082.1004184100418</v>
      </c>
      <c r="P645" s="546">
        <v>2.3199999999999998</v>
      </c>
      <c r="Q645" s="175" t="s">
        <v>323</v>
      </c>
      <c r="R645" s="127" t="s">
        <v>318</v>
      </c>
      <c r="S645" s="127" t="s">
        <v>232</v>
      </c>
      <c r="T645" s="127" t="s">
        <v>311</v>
      </c>
      <c r="U645" s="558" t="s">
        <v>311</v>
      </c>
      <c r="V645" s="213">
        <f>IF(X645&lt;95,"",X645)</f>
        <v>103</v>
      </c>
      <c r="X645" s="126">
        <f>IFERROR(ROUNDDOWN(N645/P645*100,0),"")</f>
        <v>103</v>
      </c>
    </row>
    <row r="646" spans="1:24" s="124" customFormat="1" ht="24" customHeight="1">
      <c r="A646" s="561"/>
      <c r="B646" s="534"/>
      <c r="C646" s="555"/>
      <c r="D646" s="551" t="s">
        <v>1073</v>
      </c>
      <c r="E646" s="559" t="s">
        <v>1072</v>
      </c>
      <c r="F646" s="560">
        <v>12.776999999999999</v>
      </c>
      <c r="G646" s="559">
        <v>2448</v>
      </c>
      <c r="H646" s="560">
        <v>360</v>
      </c>
      <c r="I646" s="559" t="s">
        <v>322</v>
      </c>
      <c r="J646" s="54">
        <v>19421</v>
      </c>
      <c r="K646" s="54">
        <v>58441</v>
      </c>
      <c r="L646" s="127">
        <v>38910</v>
      </c>
      <c r="M646" s="549" t="s">
        <v>530</v>
      </c>
      <c r="N646" s="548">
        <v>2.35</v>
      </c>
      <c r="O646" s="547">
        <f>IF(N646&gt;0,1/N646*37.7*68.6,"")</f>
        <v>1100.5191489361703</v>
      </c>
      <c r="P646" s="546">
        <v>2.3199999999999998</v>
      </c>
      <c r="Q646" s="175" t="s">
        <v>315</v>
      </c>
      <c r="R646" s="127" t="s">
        <v>318</v>
      </c>
      <c r="S646" s="127" t="s">
        <v>232</v>
      </c>
      <c r="T646" s="127" t="s">
        <v>311</v>
      </c>
      <c r="U646" s="558" t="s">
        <v>311</v>
      </c>
      <c r="V646" s="213">
        <f>IF(X646&lt;95,"",X646)</f>
        <v>101</v>
      </c>
      <c r="X646" s="126">
        <f>IFERROR(ROUNDDOWN(N646/P646*100,0),"")</f>
        <v>101</v>
      </c>
    </row>
    <row r="647" spans="1:24" s="124" customFormat="1" ht="24" customHeight="1">
      <c r="A647" s="561"/>
      <c r="B647" s="534"/>
      <c r="C647" s="555"/>
      <c r="D647" s="551" t="s">
        <v>1074</v>
      </c>
      <c r="E647" s="559" t="s">
        <v>1072</v>
      </c>
      <c r="F647" s="560">
        <v>12.776999999999999</v>
      </c>
      <c r="G647" s="559">
        <v>2601</v>
      </c>
      <c r="H647" s="560">
        <v>390</v>
      </c>
      <c r="I647" s="559" t="s">
        <v>322</v>
      </c>
      <c r="J647" s="54">
        <v>19421</v>
      </c>
      <c r="K647" s="54">
        <v>58441</v>
      </c>
      <c r="L647" s="127">
        <v>38910</v>
      </c>
      <c r="M647" s="549" t="s">
        <v>530</v>
      </c>
      <c r="N647" s="548">
        <v>2.38</v>
      </c>
      <c r="O647" s="547">
        <f>IF(N647&gt;0,1/N647*37.7*68.6,"")</f>
        <v>1086.6470588235293</v>
      </c>
      <c r="P647" s="546">
        <v>2.3199999999999998</v>
      </c>
      <c r="Q647" s="175" t="s">
        <v>323</v>
      </c>
      <c r="R647" s="127" t="s">
        <v>318</v>
      </c>
      <c r="S647" s="127" t="s">
        <v>232</v>
      </c>
      <c r="T647" s="127" t="s">
        <v>311</v>
      </c>
      <c r="U647" s="558" t="s">
        <v>311</v>
      </c>
      <c r="V647" s="213">
        <f>IF(X647&lt;95,"",X647)</f>
        <v>102</v>
      </c>
      <c r="X647" s="126">
        <f>IFERROR(ROUNDDOWN(N647/P647*100,0),"")</f>
        <v>102</v>
      </c>
    </row>
    <row r="648" spans="1:24" s="124" customFormat="1" ht="24" customHeight="1">
      <c r="A648" s="561"/>
      <c r="B648" s="534"/>
      <c r="C648" s="555"/>
      <c r="D648" s="551" t="s">
        <v>1074</v>
      </c>
      <c r="E648" s="559" t="s">
        <v>1072</v>
      </c>
      <c r="F648" s="560">
        <v>12.776999999999999</v>
      </c>
      <c r="G648" s="559">
        <v>2601</v>
      </c>
      <c r="H648" s="560">
        <v>390</v>
      </c>
      <c r="I648" s="559" t="s">
        <v>322</v>
      </c>
      <c r="J648" s="54">
        <v>19421</v>
      </c>
      <c r="K648" s="54">
        <v>58441</v>
      </c>
      <c r="L648" s="127">
        <v>38910</v>
      </c>
      <c r="M648" s="549" t="s">
        <v>530</v>
      </c>
      <c r="N648" s="548">
        <v>2.34</v>
      </c>
      <c r="O648" s="547">
        <f>IF(N648&gt;0,1/N648*37.7*68.6,"")</f>
        <v>1105.2222222222224</v>
      </c>
      <c r="P648" s="546">
        <v>2.3199999999999998</v>
      </c>
      <c r="Q648" s="175" t="s">
        <v>315</v>
      </c>
      <c r="R648" s="127" t="s">
        <v>318</v>
      </c>
      <c r="S648" s="127" t="s">
        <v>232</v>
      </c>
      <c r="T648" s="127" t="s">
        <v>311</v>
      </c>
      <c r="U648" s="558" t="s">
        <v>311</v>
      </c>
      <c r="V648" s="213">
        <f>IF(X648&lt;95,"",X648)</f>
        <v>100</v>
      </c>
      <c r="X648" s="126">
        <f>IFERROR(ROUNDDOWN(N648/P648*100,0),"")</f>
        <v>100</v>
      </c>
    </row>
    <row r="649" spans="1:24" s="124" customFormat="1" ht="24" customHeight="1">
      <c r="A649" s="561"/>
      <c r="B649" s="534"/>
      <c r="C649" s="555"/>
      <c r="D649" s="551" t="s">
        <v>1073</v>
      </c>
      <c r="E649" s="559" t="s">
        <v>1072</v>
      </c>
      <c r="F649" s="560">
        <v>12.776999999999999</v>
      </c>
      <c r="G649" s="559">
        <v>2601</v>
      </c>
      <c r="H649" s="560">
        <v>390</v>
      </c>
      <c r="I649" s="559" t="s">
        <v>322</v>
      </c>
      <c r="J649" s="54">
        <v>19421</v>
      </c>
      <c r="K649" s="54">
        <v>58441</v>
      </c>
      <c r="L649" s="127">
        <v>38910</v>
      </c>
      <c r="M649" s="549" t="s">
        <v>530</v>
      </c>
      <c r="N649" s="548">
        <v>2.38</v>
      </c>
      <c r="O649" s="547">
        <f>IF(N649&gt;0,1/N649*37.7*68.6,"")</f>
        <v>1086.6470588235293</v>
      </c>
      <c r="P649" s="546">
        <v>2.3199999999999998</v>
      </c>
      <c r="Q649" s="175" t="s">
        <v>323</v>
      </c>
      <c r="R649" s="127" t="s">
        <v>318</v>
      </c>
      <c r="S649" s="127" t="s">
        <v>232</v>
      </c>
      <c r="T649" s="127" t="s">
        <v>311</v>
      </c>
      <c r="U649" s="558" t="s">
        <v>311</v>
      </c>
      <c r="V649" s="213">
        <f>IF(X649&lt;95,"",X649)</f>
        <v>102</v>
      </c>
      <c r="X649" s="126">
        <f>IFERROR(ROUNDDOWN(N649/P649*100,0),"")</f>
        <v>102</v>
      </c>
    </row>
    <row r="650" spans="1:24" s="124" customFormat="1" ht="24" customHeight="1">
      <c r="A650" s="561"/>
      <c r="B650" s="534"/>
      <c r="C650" s="555"/>
      <c r="D650" s="551" t="s">
        <v>1073</v>
      </c>
      <c r="E650" s="559" t="s">
        <v>1072</v>
      </c>
      <c r="F650" s="560">
        <v>12.776999999999999</v>
      </c>
      <c r="G650" s="559">
        <v>2601</v>
      </c>
      <c r="H650" s="560">
        <v>390</v>
      </c>
      <c r="I650" s="559" t="s">
        <v>322</v>
      </c>
      <c r="J650" s="54">
        <v>19421</v>
      </c>
      <c r="K650" s="54">
        <v>58441</v>
      </c>
      <c r="L650" s="127">
        <v>38910</v>
      </c>
      <c r="M650" s="549" t="s">
        <v>530</v>
      </c>
      <c r="N650" s="548">
        <v>2.34</v>
      </c>
      <c r="O650" s="547">
        <f>IF(N650&gt;0,1/N650*37.7*68.6,"")</f>
        <v>1105.2222222222224</v>
      </c>
      <c r="P650" s="546">
        <v>2.3199999999999998</v>
      </c>
      <c r="Q650" s="175" t="s">
        <v>315</v>
      </c>
      <c r="R650" s="127" t="s">
        <v>318</v>
      </c>
      <c r="S650" s="127" t="s">
        <v>232</v>
      </c>
      <c r="T650" s="127" t="s">
        <v>311</v>
      </c>
      <c r="U650" s="558" t="s">
        <v>311</v>
      </c>
      <c r="V650" s="213">
        <f>IF(X650&lt;95,"",X650)</f>
        <v>100</v>
      </c>
      <c r="X650" s="126">
        <f>IFERROR(ROUNDDOWN(N650/P650*100,0),"")</f>
        <v>100</v>
      </c>
    </row>
    <row r="651" spans="1:24" s="124" customFormat="1" ht="24" customHeight="1">
      <c r="A651" s="561"/>
      <c r="B651" s="534"/>
      <c r="C651" s="555"/>
      <c r="D651" s="551" t="s">
        <v>1070</v>
      </c>
      <c r="E651" s="559" t="s">
        <v>313</v>
      </c>
      <c r="F651" s="560">
        <v>10.836</v>
      </c>
      <c r="G651" s="559">
        <v>1900</v>
      </c>
      <c r="H651" s="560">
        <v>309</v>
      </c>
      <c r="I651" s="559" t="s">
        <v>314</v>
      </c>
      <c r="J651" s="54">
        <v>19421</v>
      </c>
      <c r="K651" s="54">
        <v>58441</v>
      </c>
      <c r="L651" s="127">
        <v>38910</v>
      </c>
      <c r="M651" s="549" t="s">
        <v>530</v>
      </c>
      <c r="N651" s="548">
        <v>2.37</v>
      </c>
      <c r="O651" s="547">
        <f>IF(N651&gt;0,1/N651*37.7*68.6,"")</f>
        <v>1091.2320675105484</v>
      </c>
      <c r="P651" s="546">
        <v>2.3199999999999998</v>
      </c>
      <c r="Q651" s="175" t="s">
        <v>323</v>
      </c>
      <c r="R651" s="127" t="s">
        <v>318</v>
      </c>
      <c r="S651" s="127" t="s">
        <v>232</v>
      </c>
      <c r="T651" s="127" t="s">
        <v>311</v>
      </c>
      <c r="U651" s="558" t="s">
        <v>311</v>
      </c>
      <c r="V651" s="213">
        <f>IF(X651&lt;95,"",X651)</f>
        <v>102</v>
      </c>
      <c r="X651" s="126">
        <f>IFERROR(ROUNDDOWN(N651/P651*100,0),"")</f>
        <v>102</v>
      </c>
    </row>
    <row r="652" spans="1:24" s="124" customFormat="1" ht="24" customHeight="1">
      <c r="A652" s="561"/>
      <c r="B652" s="534"/>
      <c r="C652" s="555"/>
      <c r="D652" s="551" t="s">
        <v>1070</v>
      </c>
      <c r="E652" s="559" t="s">
        <v>313</v>
      </c>
      <c r="F652" s="560">
        <v>10.836</v>
      </c>
      <c r="G652" s="559">
        <v>1900</v>
      </c>
      <c r="H652" s="560">
        <v>309</v>
      </c>
      <c r="I652" s="559" t="s">
        <v>314</v>
      </c>
      <c r="J652" s="54">
        <v>19421</v>
      </c>
      <c r="K652" s="54">
        <v>58441</v>
      </c>
      <c r="L652" s="127">
        <v>38910</v>
      </c>
      <c r="M652" s="549" t="s">
        <v>530</v>
      </c>
      <c r="N652" s="548">
        <v>2.34</v>
      </c>
      <c r="O652" s="547">
        <f>IF(N652&gt;0,1/N652*37.7*68.6,"")</f>
        <v>1105.2222222222224</v>
      </c>
      <c r="P652" s="546">
        <v>2.3199999999999998</v>
      </c>
      <c r="Q652" s="175" t="s">
        <v>315</v>
      </c>
      <c r="R652" s="127" t="s">
        <v>318</v>
      </c>
      <c r="S652" s="127" t="s">
        <v>232</v>
      </c>
      <c r="T652" s="127" t="s">
        <v>311</v>
      </c>
      <c r="U652" s="558" t="s">
        <v>311</v>
      </c>
      <c r="V652" s="213">
        <f>IF(X652&lt;95,"",X652)</f>
        <v>100</v>
      </c>
      <c r="X652" s="126">
        <f>IFERROR(ROUNDDOWN(N652/P652*100,0),"")</f>
        <v>100</v>
      </c>
    </row>
    <row r="653" spans="1:24" s="124" customFormat="1" ht="24" customHeight="1">
      <c r="A653" s="561"/>
      <c r="B653" s="534"/>
      <c r="C653" s="555"/>
      <c r="D653" s="551" t="s">
        <v>1069</v>
      </c>
      <c r="E653" s="559" t="s">
        <v>313</v>
      </c>
      <c r="F653" s="560">
        <v>10.836</v>
      </c>
      <c r="G653" s="559">
        <v>1900</v>
      </c>
      <c r="H653" s="560">
        <v>309</v>
      </c>
      <c r="I653" s="559" t="s">
        <v>314</v>
      </c>
      <c r="J653" s="54">
        <v>19421</v>
      </c>
      <c r="K653" s="54">
        <v>58441</v>
      </c>
      <c r="L653" s="127">
        <v>38910</v>
      </c>
      <c r="M653" s="549" t="s">
        <v>530</v>
      </c>
      <c r="N653" s="548">
        <v>2.37</v>
      </c>
      <c r="O653" s="547">
        <f>IF(N653&gt;0,1/N653*37.7*68.6,"")</f>
        <v>1091.2320675105484</v>
      </c>
      <c r="P653" s="546">
        <v>2.3199999999999998</v>
      </c>
      <c r="Q653" s="175" t="s">
        <v>323</v>
      </c>
      <c r="R653" s="127" t="s">
        <v>318</v>
      </c>
      <c r="S653" s="127" t="s">
        <v>232</v>
      </c>
      <c r="T653" s="127" t="s">
        <v>311</v>
      </c>
      <c r="U653" s="558" t="s">
        <v>311</v>
      </c>
      <c r="V653" s="213">
        <f>IF(X653&lt;95,"",X653)</f>
        <v>102</v>
      </c>
      <c r="X653" s="126">
        <f>IFERROR(ROUNDDOWN(N653/P653*100,0),"")</f>
        <v>102</v>
      </c>
    </row>
    <row r="654" spans="1:24" s="124" customFormat="1" ht="24" customHeight="1">
      <c r="A654" s="561"/>
      <c r="B654" s="534"/>
      <c r="C654" s="555"/>
      <c r="D654" s="551" t="s">
        <v>1069</v>
      </c>
      <c r="E654" s="559" t="s">
        <v>313</v>
      </c>
      <c r="F654" s="560">
        <v>10.836</v>
      </c>
      <c r="G654" s="559">
        <v>1900</v>
      </c>
      <c r="H654" s="560">
        <v>309</v>
      </c>
      <c r="I654" s="559" t="s">
        <v>314</v>
      </c>
      <c r="J654" s="54">
        <v>19421</v>
      </c>
      <c r="K654" s="54">
        <v>58441</v>
      </c>
      <c r="L654" s="127">
        <v>38910</v>
      </c>
      <c r="M654" s="549" t="s">
        <v>530</v>
      </c>
      <c r="N654" s="548">
        <v>2.34</v>
      </c>
      <c r="O654" s="547">
        <f>IF(N654&gt;0,1/N654*37.7*68.6,"")</f>
        <v>1105.2222222222224</v>
      </c>
      <c r="P654" s="546">
        <v>2.3199999999999998</v>
      </c>
      <c r="Q654" s="175" t="s">
        <v>315</v>
      </c>
      <c r="R654" s="127" t="s">
        <v>318</v>
      </c>
      <c r="S654" s="127" t="s">
        <v>232</v>
      </c>
      <c r="T654" s="127" t="s">
        <v>311</v>
      </c>
      <c r="U654" s="558" t="s">
        <v>311</v>
      </c>
      <c r="V654" s="213">
        <f>IF(X654&lt;95,"",X654)</f>
        <v>100</v>
      </c>
      <c r="X654" s="126">
        <f>IFERROR(ROUNDDOWN(N654/P654*100,0),"")</f>
        <v>100</v>
      </c>
    </row>
    <row r="655" spans="1:24" s="124" customFormat="1" ht="24" customHeight="1">
      <c r="A655" s="561"/>
      <c r="B655" s="534"/>
      <c r="C655" s="555"/>
      <c r="D655" s="551" t="s">
        <v>1068</v>
      </c>
      <c r="E655" s="559" t="s">
        <v>313</v>
      </c>
      <c r="F655" s="560">
        <v>10.836</v>
      </c>
      <c r="G655" s="559">
        <v>1900</v>
      </c>
      <c r="H655" s="560">
        <v>309</v>
      </c>
      <c r="I655" s="559" t="s">
        <v>314</v>
      </c>
      <c r="J655" s="54">
        <v>19421</v>
      </c>
      <c r="K655" s="54">
        <v>58441</v>
      </c>
      <c r="L655" s="127">
        <v>38910</v>
      </c>
      <c r="M655" s="549" t="s">
        <v>530</v>
      </c>
      <c r="N655" s="548">
        <v>2.37</v>
      </c>
      <c r="O655" s="547">
        <f>IF(N655&gt;0,1/N655*37.7*68.6,"")</f>
        <v>1091.2320675105484</v>
      </c>
      <c r="P655" s="546">
        <v>2.3199999999999998</v>
      </c>
      <c r="Q655" s="175" t="s">
        <v>323</v>
      </c>
      <c r="R655" s="127" t="s">
        <v>318</v>
      </c>
      <c r="S655" s="127" t="s">
        <v>232</v>
      </c>
      <c r="T655" s="127" t="s">
        <v>311</v>
      </c>
      <c r="U655" s="558" t="s">
        <v>311</v>
      </c>
      <c r="V655" s="213">
        <f>IF(X655&lt;95,"",X655)</f>
        <v>102</v>
      </c>
      <c r="X655" s="126">
        <f>IFERROR(ROUNDDOWN(N655/P655*100,0),"")</f>
        <v>102</v>
      </c>
    </row>
    <row r="656" spans="1:24" s="124" customFormat="1" ht="24" customHeight="1">
      <c r="A656" s="561"/>
      <c r="B656" s="534"/>
      <c r="C656" s="555"/>
      <c r="D656" s="551" t="s">
        <v>1068</v>
      </c>
      <c r="E656" s="559" t="s">
        <v>313</v>
      </c>
      <c r="F656" s="560">
        <v>10.836</v>
      </c>
      <c r="G656" s="559">
        <v>1900</v>
      </c>
      <c r="H656" s="560">
        <v>309</v>
      </c>
      <c r="I656" s="559" t="s">
        <v>314</v>
      </c>
      <c r="J656" s="54">
        <v>19421</v>
      </c>
      <c r="K656" s="54">
        <v>58441</v>
      </c>
      <c r="L656" s="127">
        <v>38910</v>
      </c>
      <c r="M656" s="549" t="s">
        <v>530</v>
      </c>
      <c r="N656" s="548">
        <v>2.34</v>
      </c>
      <c r="O656" s="547">
        <f>IF(N656&gt;0,1/N656*37.7*68.6,"")</f>
        <v>1105.2222222222224</v>
      </c>
      <c r="P656" s="546">
        <v>2.3199999999999998</v>
      </c>
      <c r="Q656" s="175" t="s">
        <v>315</v>
      </c>
      <c r="R656" s="127" t="s">
        <v>318</v>
      </c>
      <c r="S656" s="127" t="s">
        <v>232</v>
      </c>
      <c r="T656" s="127" t="s">
        <v>311</v>
      </c>
      <c r="U656" s="558" t="s">
        <v>311</v>
      </c>
      <c r="V656" s="213">
        <f>IF(X656&lt;95,"",X656)</f>
        <v>100</v>
      </c>
      <c r="X656" s="126">
        <f>IFERROR(ROUNDDOWN(N656/P656*100,0),"")</f>
        <v>100</v>
      </c>
    </row>
    <row r="657" spans="1:25" s="124" customFormat="1" ht="24" customHeight="1">
      <c r="A657" s="561"/>
      <c r="B657" s="534"/>
      <c r="C657" s="555"/>
      <c r="D657" s="551" t="s">
        <v>1070</v>
      </c>
      <c r="E657" s="559" t="s">
        <v>313</v>
      </c>
      <c r="F657" s="560">
        <v>10.836</v>
      </c>
      <c r="G657" s="559">
        <v>2000</v>
      </c>
      <c r="H657" s="560">
        <v>316</v>
      </c>
      <c r="I657" s="559" t="s">
        <v>322</v>
      </c>
      <c r="J657" s="54">
        <v>19421</v>
      </c>
      <c r="K657" s="54">
        <v>58441</v>
      </c>
      <c r="L657" s="127">
        <v>38910</v>
      </c>
      <c r="M657" s="549" t="s">
        <v>530</v>
      </c>
      <c r="N657" s="548">
        <v>2.4500000000000002</v>
      </c>
      <c r="O657" s="547">
        <f>IF(N657&gt;0,1/N657*37.7*68.6,"")</f>
        <v>1055.5999999999999</v>
      </c>
      <c r="P657" s="546">
        <v>2.3199999999999998</v>
      </c>
      <c r="Q657" s="175" t="s">
        <v>323</v>
      </c>
      <c r="R657" s="127" t="s">
        <v>318</v>
      </c>
      <c r="S657" s="127" t="s">
        <v>232</v>
      </c>
      <c r="T657" s="127" t="s">
        <v>311</v>
      </c>
      <c r="U657" s="558" t="s">
        <v>311</v>
      </c>
      <c r="V657" s="213">
        <f>IF(X657&lt;95,"",X657)</f>
        <v>105</v>
      </c>
      <c r="X657" s="126">
        <f>IFERROR(ROUNDDOWN(N657/P657*100,0),"")</f>
        <v>105</v>
      </c>
    </row>
    <row r="658" spans="1:25" s="124" customFormat="1" ht="24" customHeight="1">
      <c r="A658" s="561"/>
      <c r="B658" s="534"/>
      <c r="C658" s="555"/>
      <c r="D658" s="551" t="s">
        <v>1070</v>
      </c>
      <c r="E658" s="559" t="s">
        <v>313</v>
      </c>
      <c r="F658" s="560">
        <v>10.836</v>
      </c>
      <c r="G658" s="559">
        <v>2000</v>
      </c>
      <c r="H658" s="560">
        <v>316</v>
      </c>
      <c r="I658" s="559" t="s">
        <v>322</v>
      </c>
      <c r="J658" s="54">
        <v>19421</v>
      </c>
      <c r="K658" s="54">
        <v>58441</v>
      </c>
      <c r="L658" s="127">
        <v>38910</v>
      </c>
      <c r="M658" s="549" t="s">
        <v>530</v>
      </c>
      <c r="N658" s="548">
        <v>2.41</v>
      </c>
      <c r="O658" s="547">
        <f>IF(N658&gt;0,1/N658*37.7*68.6,"")</f>
        <v>1073.1203319502074</v>
      </c>
      <c r="P658" s="546">
        <v>2.3199999999999998</v>
      </c>
      <c r="Q658" s="175" t="s">
        <v>315</v>
      </c>
      <c r="R658" s="127" t="s">
        <v>318</v>
      </c>
      <c r="S658" s="127" t="s">
        <v>232</v>
      </c>
      <c r="T658" s="127" t="s">
        <v>311</v>
      </c>
      <c r="U658" s="558" t="s">
        <v>311</v>
      </c>
      <c r="V658" s="213">
        <f>IF(X658&lt;95,"",X658)</f>
        <v>103</v>
      </c>
      <c r="X658" s="126">
        <f>IFERROR(ROUNDDOWN(N658/P658*100,0),"")</f>
        <v>103</v>
      </c>
    </row>
    <row r="659" spans="1:25" s="124" customFormat="1" ht="24" customHeight="1">
      <c r="A659" s="561"/>
      <c r="B659" s="534"/>
      <c r="C659" s="555"/>
      <c r="D659" s="551" t="s">
        <v>1069</v>
      </c>
      <c r="E659" s="559" t="s">
        <v>313</v>
      </c>
      <c r="F659" s="560">
        <v>10.836</v>
      </c>
      <c r="G659" s="559">
        <v>2000</v>
      </c>
      <c r="H659" s="560">
        <v>316</v>
      </c>
      <c r="I659" s="559" t="s">
        <v>322</v>
      </c>
      <c r="J659" s="54">
        <v>19421</v>
      </c>
      <c r="K659" s="54">
        <v>58441</v>
      </c>
      <c r="L659" s="127">
        <v>38910</v>
      </c>
      <c r="M659" s="549" t="s">
        <v>530</v>
      </c>
      <c r="N659" s="548">
        <v>2.4500000000000002</v>
      </c>
      <c r="O659" s="547">
        <f>IF(N659&gt;0,1/N659*37.7*68.6,"")</f>
        <v>1055.5999999999999</v>
      </c>
      <c r="P659" s="546">
        <v>2.3199999999999998</v>
      </c>
      <c r="Q659" s="175" t="s">
        <v>323</v>
      </c>
      <c r="R659" s="127" t="s">
        <v>318</v>
      </c>
      <c r="S659" s="127" t="s">
        <v>232</v>
      </c>
      <c r="T659" s="127" t="s">
        <v>311</v>
      </c>
      <c r="U659" s="558" t="s">
        <v>311</v>
      </c>
      <c r="V659" s="213">
        <f>IF(X659&lt;95,"",X659)</f>
        <v>105</v>
      </c>
      <c r="X659" s="126">
        <f>IFERROR(ROUNDDOWN(N659/P659*100,0),"")</f>
        <v>105</v>
      </c>
    </row>
    <row r="660" spans="1:25" s="124" customFormat="1" ht="24" customHeight="1">
      <c r="A660" s="561"/>
      <c r="B660" s="534"/>
      <c r="C660" s="555"/>
      <c r="D660" s="551" t="s">
        <v>1069</v>
      </c>
      <c r="E660" s="559" t="s">
        <v>313</v>
      </c>
      <c r="F660" s="560">
        <v>10.836</v>
      </c>
      <c r="G660" s="559">
        <v>2000</v>
      </c>
      <c r="H660" s="560">
        <v>316</v>
      </c>
      <c r="I660" s="559" t="s">
        <v>322</v>
      </c>
      <c r="J660" s="54">
        <v>19421</v>
      </c>
      <c r="K660" s="54">
        <v>58441</v>
      </c>
      <c r="L660" s="127">
        <v>38910</v>
      </c>
      <c r="M660" s="549" t="s">
        <v>530</v>
      </c>
      <c r="N660" s="548">
        <v>2.41</v>
      </c>
      <c r="O660" s="547">
        <f>IF(N660&gt;0,1/N660*37.7*68.6,"")</f>
        <v>1073.1203319502074</v>
      </c>
      <c r="P660" s="546">
        <v>2.3199999999999998</v>
      </c>
      <c r="Q660" s="175" t="s">
        <v>315</v>
      </c>
      <c r="R660" s="127" t="s">
        <v>318</v>
      </c>
      <c r="S660" s="127" t="s">
        <v>232</v>
      </c>
      <c r="T660" s="127" t="s">
        <v>311</v>
      </c>
      <c r="U660" s="558" t="s">
        <v>311</v>
      </c>
      <c r="V660" s="213">
        <f>IF(X660&lt;95,"",X660)</f>
        <v>103</v>
      </c>
      <c r="X660" s="126">
        <f>IFERROR(ROUNDDOWN(N660/P660*100,0),"")</f>
        <v>103</v>
      </c>
    </row>
    <row r="661" spans="1:25" s="124" customFormat="1" ht="24" customHeight="1">
      <c r="A661" s="561"/>
      <c r="B661" s="534"/>
      <c r="C661" s="555"/>
      <c r="D661" s="551" t="s">
        <v>1068</v>
      </c>
      <c r="E661" s="559" t="s">
        <v>313</v>
      </c>
      <c r="F661" s="560">
        <v>10.836</v>
      </c>
      <c r="G661" s="559">
        <v>2000</v>
      </c>
      <c r="H661" s="560">
        <v>316</v>
      </c>
      <c r="I661" s="559" t="s">
        <v>322</v>
      </c>
      <c r="J661" s="54">
        <v>19421</v>
      </c>
      <c r="K661" s="54">
        <v>58441</v>
      </c>
      <c r="L661" s="127">
        <v>38910</v>
      </c>
      <c r="M661" s="549" t="s">
        <v>530</v>
      </c>
      <c r="N661" s="548">
        <v>2.4500000000000002</v>
      </c>
      <c r="O661" s="547">
        <f>IF(N661&gt;0,1/N661*37.7*68.6,"")</f>
        <v>1055.5999999999999</v>
      </c>
      <c r="P661" s="546">
        <v>2.3199999999999998</v>
      </c>
      <c r="Q661" s="175" t="s">
        <v>323</v>
      </c>
      <c r="R661" s="127" t="s">
        <v>318</v>
      </c>
      <c r="S661" s="127" t="s">
        <v>232</v>
      </c>
      <c r="T661" s="127" t="s">
        <v>311</v>
      </c>
      <c r="U661" s="558" t="s">
        <v>311</v>
      </c>
      <c r="V661" s="213">
        <f>IF(X661&lt;95,"",X661)</f>
        <v>105</v>
      </c>
      <c r="X661" s="126">
        <f>IFERROR(ROUNDDOWN(N661/P661*100,0),"")</f>
        <v>105</v>
      </c>
    </row>
    <row r="662" spans="1:25" s="124" customFormat="1" ht="24" customHeight="1">
      <c r="A662" s="561"/>
      <c r="B662" s="534"/>
      <c r="C662" s="555"/>
      <c r="D662" s="551" t="s">
        <v>1068</v>
      </c>
      <c r="E662" s="559" t="s">
        <v>313</v>
      </c>
      <c r="F662" s="560">
        <v>10.836</v>
      </c>
      <c r="G662" s="559">
        <v>2000</v>
      </c>
      <c r="H662" s="560">
        <v>316</v>
      </c>
      <c r="I662" s="559" t="s">
        <v>322</v>
      </c>
      <c r="J662" s="54">
        <v>19421</v>
      </c>
      <c r="K662" s="54">
        <v>58441</v>
      </c>
      <c r="L662" s="127">
        <v>38910</v>
      </c>
      <c r="M662" s="549" t="s">
        <v>530</v>
      </c>
      <c r="N662" s="548">
        <v>2.41</v>
      </c>
      <c r="O662" s="547">
        <f>IF(N662&gt;0,1/N662*37.7*68.6,"")</f>
        <v>1073.1203319502074</v>
      </c>
      <c r="P662" s="546">
        <v>2.3199999999999998</v>
      </c>
      <c r="Q662" s="175" t="s">
        <v>315</v>
      </c>
      <c r="R662" s="127" t="s">
        <v>318</v>
      </c>
      <c r="S662" s="127" t="s">
        <v>232</v>
      </c>
      <c r="T662" s="127" t="s">
        <v>311</v>
      </c>
      <c r="U662" s="558" t="s">
        <v>311</v>
      </c>
      <c r="V662" s="213">
        <f>IF(X662&lt;95,"",X662)</f>
        <v>103</v>
      </c>
      <c r="X662" s="126">
        <f>IFERROR(ROUNDDOWN(N662/P662*100,0),"")</f>
        <v>103</v>
      </c>
    </row>
    <row r="663" spans="1:25" s="124" customFormat="1" ht="24" customHeight="1">
      <c r="A663" s="561"/>
      <c r="B663" s="534"/>
      <c r="C663" s="555"/>
      <c r="D663" s="551" t="s">
        <v>1071</v>
      </c>
      <c r="E663" s="559" t="s">
        <v>313</v>
      </c>
      <c r="F663" s="560">
        <v>10.836</v>
      </c>
      <c r="G663" s="559">
        <v>2000</v>
      </c>
      <c r="H663" s="560">
        <v>316</v>
      </c>
      <c r="I663" s="559" t="s">
        <v>322</v>
      </c>
      <c r="J663" s="54">
        <v>19421</v>
      </c>
      <c r="K663" s="54">
        <v>58441</v>
      </c>
      <c r="L663" s="127">
        <v>38910</v>
      </c>
      <c r="M663" s="549" t="s">
        <v>530</v>
      </c>
      <c r="N663" s="548">
        <v>2.4500000000000002</v>
      </c>
      <c r="O663" s="547">
        <f>IF(N663&gt;0,1/N663*37.7*68.6,"")</f>
        <v>1055.5999999999999</v>
      </c>
      <c r="P663" s="546">
        <v>2.3199999999999998</v>
      </c>
      <c r="Q663" s="175" t="s">
        <v>323</v>
      </c>
      <c r="R663" s="127" t="s">
        <v>318</v>
      </c>
      <c r="S663" s="127" t="s">
        <v>260</v>
      </c>
      <c r="T663" s="127" t="s">
        <v>311</v>
      </c>
      <c r="U663" s="558" t="s">
        <v>311</v>
      </c>
      <c r="V663" s="213">
        <f>IF(X663&lt;95,"",X663)</f>
        <v>105</v>
      </c>
      <c r="X663" s="126">
        <f>IFERROR(ROUNDDOWN(N663/P663*100,0),"")</f>
        <v>105</v>
      </c>
    </row>
    <row r="664" spans="1:25" s="124" customFormat="1" ht="24" customHeight="1">
      <c r="A664" s="561"/>
      <c r="B664" s="534"/>
      <c r="C664" s="555"/>
      <c r="D664" s="551" t="s">
        <v>1071</v>
      </c>
      <c r="E664" s="559" t="s">
        <v>313</v>
      </c>
      <c r="F664" s="560">
        <v>10.836</v>
      </c>
      <c r="G664" s="559">
        <v>2000</v>
      </c>
      <c r="H664" s="560">
        <v>316</v>
      </c>
      <c r="I664" s="559" t="s">
        <v>322</v>
      </c>
      <c r="J664" s="54">
        <v>19421</v>
      </c>
      <c r="K664" s="54">
        <v>58441</v>
      </c>
      <c r="L664" s="127">
        <v>38910</v>
      </c>
      <c r="M664" s="549" t="s">
        <v>530</v>
      </c>
      <c r="N664" s="548">
        <v>2.41</v>
      </c>
      <c r="O664" s="547">
        <f>IF(N664&gt;0,1/N664*37.7*68.6,"")</f>
        <v>1073.1203319502074</v>
      </c>
      <c r="P664" s="546">
        <v>2.3199999999999998</v>
      </c>
      <c r="Q664" s="175" t="s">
        <v>315</v>
      </c>
      <c r="R664" s="127" t="s">
        <v>318</v>
      </c>
      <c r="S664" s="127" t="s">
        <v>260</v>
      </c>
      <c r="T664" s="127" t="s">
        <v>311</v>
      </c>
      <c r="U664" s="558" t="s">
        <v>311</v>
      </c>
      <c r="V664" s="213">
        <f>IF(X664&lt;95,"",X664)</f>
        <v>103</v>
      </c>
      <c r="X664" s="126">
        <f>IFERROR(ROUNDDOWN(N664/P664*100,0),"")</f>
        <v>103</v>
      </c>
    </row>
    <row r="665" spans="1:25" s="124" customFormat="1" ht="24" customHeight="1">
      <c r="A665" s="561"/>
      <c r="B665" s="534"/>
      <c r="C665" s="555"/>
      <c r="D665" s="551" t="s">
        <v>1070</v>
      </c>
      <c r="E665" s="559" t="s">
        <v>313</v>
      </c>
      <c r="F665" s="560">
        <v>10.836</v>
      </c>
      <c r="G665" s="559">
        <v>2250</v>
      </c>
      <c r="H665" s="560">
        <v>339</v>
      </c>
      <c r="I665" s="559" t="s">
        <v>322</v>
      </c>
      <c r="J665" s="54">
        <v>19421</v>
      </c>
      <c r="K665" s="54">
        <v>58441</v>
      </c>
      <c r="L665" s="127">
        <v>38910</v>
      </c>
      <c r="M665" s="549" t="s">
        <v>530</v>
      </c>
      <c r="N665" s="548">
        <v>2.4500000000000002</v>
      </c>
      <c r="O665" s="547">
        <f>IF(N665&gt;0,1/N665*37.7*68.6,"")</f>
        <v>1055.5999999999999</v>
      </c>
      <c r="P665" s="546">
        <v>2.3199999999999998</v>
      </c>
      <c r="Q665" s="175" t="s">
        <v>323</v>
      </c>
      <c r="R665" s="127" t="s">
        <v>318</v>
      </c>
      <c r="S665" s="127" t="s">
        <v>232</v>
      </c>
      <c r="T665" s="127" t="s">
        <v>311</v>
      </c>
      <c r="U665" s="558" t="s">
        <v>311</v>
      </c>
      <c r="V665" s="213">
        <f>IF(X665&lt;95,"",X665)</f>
        <v>105</v>
      </c>
      <c r="X665" s="126">
        <f>IFERROR(ROUNDDOWN(N665/P665*100,0),"")</f>
        <v>105</v>
      </c>
    </row>
    <row r="666" spans="1:25" s="124" customFormat="1" ht="24" customHeight="1">
      <c r="A666" s="561"/>
      <c r="B666" s="534"/>
      <c r="C666" s="555"/>
      <c r="D666" s="551" t="s">
        <v>1070</v>
      </c>
      <c r="E666" s="559" t="s">
        <v>313</v>
      </c>
      <c r="F666" s="560">
        <v>10.836</v>
      </c>
      <c r="G666" s="559">
        <v>2250</v>
      </c>
      <c r="H666" s="560">
        <v>339</v>
      </c>
      <c r="I666" s="559" t="s">
        <v>322</v>
      </c>
      <c r="J666" s="54">
        <v>19421</v>
      </c>
      <c r="K666" s="54">
        <v>58441</v>
      </c>
      <c r="L666" s="127">
        <v>38910</v>
      </c>
      <c r="M666" s="549" t="s">
        <v>530</v>
      </c>
      <c r="N666" s="548">
        <v>2.41</v>
      </c>
      <c r="O666" s="547">
        <f>IF(N666&gt;0,1/N666*37.7*68.6,"")</f>
        <v>1073.1203319502074</v>
      </c>
      <c r="P666" s="546">
        <v>2.3199999999999998</v>
      </c>
      <c r="Q666" s="175" t="s">
        <v>315</v>
      </c>
      <c r="R666" s="127" t="s">
        <v>318</v>
      </c>
      <c r="S666" s="127" t="s">
        <v>232</v>
      </c>
      <c r="T666" s="127" t="s">
        <v>311</v>
      </c>
      <c r="U666" s="558" t="s">
        <v>311</v>
      </c>
      <c r="V666" s="213">
        <f>IF(X666&lt;95,"",X666)</f>
        <v>103</v>
      </c>
      <c r="X666" s="126">
        <f>IFERROR(ROUNDDOWN(N666/P666*100,0),"")</f>
        <v>103</v>
      </c>
    </row>
    <row r="667" spans="1:25" s="124" customFormat="1" ht="24" customHeight="1">
      <c r="A667" s="561"/>
      <c r="B667" s="534"/>
      <c r="C667" s="555"/>
      <c r="D667" s="551" t="s">
        <v>1069</v>
      </c>
      <c r="E667" s="559" t="s">
        <v>313</v>
      </c>
      <c r="F667" s="560">
        <v>10.836</v>
      </c>
      <c r="G667" s="559">
        <v>2250</v>
      </c>
      <c r="H667" s="560">
        <v>339</v>
      </c>
      <c r="I667" s="559" t="s">
        <v>322</v>
      </c>
      <c r="J667" s="54">
        <v>19421</v>
      </c>
      <c r="K667" s="54">
        <v>58441</v>
      </c>
      <c r="L667" s="127">
        <v>38910</v>
      </c>
      <c r="M667" s="549" t="s">
        <v>530</v>
      </c>
      <c r="N667" s="548">
        <v>2.4500000000000002</v>
      </c>
      <c r="O667" s="547">
        <f>IF(N667&gt;0,1/N667*37.7*68.6,"")</f>
        <v>1055.5999999999999</v>
      </c>
      <c r="P667" s="546">
        <v>2.3199999999999998</v>
      </c>
      <c r="Q667" s="175" t="s">
        <v>323</v>
      </c>
      <c r="R667" s="127" t="s">
        <v>318</v>
      </c>
      <c r="S667" s="127" t="s">
        <v>232</v>
      </c>
      <c r="T667" s="127" t="s">
        <v>311</v>
      </c>
      <c r="U667" s="558" t="s">
        <v>311</v>
      </c>
      <c r="V667" s="213">
        <f>IF(X667&lt;95,"",X667)</f>
        <v>105</v>
      </c>
      <c r="X667" s="126">
        <f>IFERROR(ROUNDDOWN(N667/P667*100,0),"")</f>
        <v>105</v>
      </c>
    </row>
    <row r="668" spans="1:25" s="124" customFormat="1" ht="24" customHeight="1">
      <c r="A668" s="561"/>
      <c r="B668" s="534"/>
      <c r="C668" s="555"/>
      <c r="D668" s="551" t="s">
        <v>1069</v>
      </c>
      <c r="E668" s="559" t="s">
        <v>313</v>
      </c>
      <c r="F668" s="560">
        <v>10.836</v>
      </c>
      <c r="G668" s="559">
        <v>2250</v>
      </c>
      <c r="H668" s="560">
        <v>339</v>
      </c>
      <c r="I668" s="559" t="s">
        <v>322</v>
      </c>
      <c r="J668" s="54">
        <v>19421</v>
      </c>
      <c r="K668" s="54">
        <v>58441</v>
      </c>
      <c r="L668" s="127">
        <v>38910</v>
      </c>
      <c r="M668" s="549" t="s">
        <v>530</v>
      </c>
      <c r="N668" s="548">
        <v>2.41</v>
      </c>
      <c r="O668" s="547">
        <f>IF(N668&gt;0,1/N668*37.7*68.6,"")</f>
        <v>1073.1203319502074</v>
      </c>
      <c r="P668" s="546">
        <v>2.3199999999999998</v>
      </c>
      <c r="Q668" s="175" t="s">
        <v>315</v>
      </c>
      <c r="R668" s="127" t="s">
        <v>318</v>
      </c>
      <c r="S668" s="127" t="s">
        <v>232</v>
      </c>
      <c r="T668" s="127" t="s">
        <v>311</v>
      </c>
      <c r="U668" s="558" t="s">
        <v>311</v>
      </c>
      <c r="V668" s="213">
        <f>IF(X668&lt;95,"",X668)</f>
        <v>103</v>
      </c>
      <c r="X668" s="126">
        <f>IFERROR(ROUNDDOWN(N668/P668*100,0),"")</f>
        <v>103</v>
      </c>
    </row>
    <row r="669" spans="1:25" s="124" customFormat="1" ht="24" customHeight="1">
      <c r="A669" s="561"/>
      <c r="B669" s="534"/>
      <c r="C669" s="555"/>
      <c r="D669" s="551" t="s">
        <v>1068</v>
      </c>
      <c r="E669" s="559" t="s">
        <v>313</v>
      </c>
      <c r="F669" s="560">
        <v>10.836</v>
      </c>
      <c r="G669" s="559">
        <v>2250</v>
      </c>
      <c r="H669" s="560">
        <v>339</v>
      </c>
      <c r="I669" s="559" t="s">
        <v>322</v>
      </c>
      <c r="J669" s="54">
        <v>19421</v>
      </c>
      <c r="K669" s="54">
        <v>58441</v>
      </c>
      <c r="L669" s="127">
        <v>38910</v>
      </c>
      <c r="M669" s="549" t="s">
        <v>530</v>
      </c>
      <c r="N669" s="548">
        <v>2.4500000000000002</v>
      </c>
      <c r="O669" s="547">
        <f>IF(N669&gt;0,1/N669*37.7*68.6,"")</f>
        <v>1055.5999999999999</v>
      </c>
      <c r="P669" s="546">
        <v>2.3199999999999998</v>
      </c>
      <c r="Q669" s="175" t="s">
        <v>323</v>
      </c>
      <c r="R669" s="127" t="s">
        <v>318</v>
      </c>
      <c r="S669" s="127" t="s">
        <v>232</v>
      </c>
      <c r="T669" s="127" t="s">
        <v>311</v>
      </c>
      <c r="U669" s="558" t="s">
        <v>311</v>
      </c>
      <c r="V669" s="213">
        <f>IF(X669&lt;95,"",X669)</f>
        <v>105</v>
      </c>
      <c r="X669" s="126">
        <f>IFERROR(ROUNDDOWN(N669/P669*100,0),"")</f>
        <v>105</v>
      </c>
    </row>
    <row r="670" spans="1:25" s="124" customFormat="1" ht="24" customHeight="1">
      <c r="A670" s="561"/>
      <c r="B670" s="534"/>
      <c r="C670" s="555"/>
      <c r="D670" s="551" t="s">
        <v>1068</v>
      </c>
      <c r="E670" s="559" t="s">
        <v>313</v>
      </c>
      <c r="F670" s="560">
        <v>10.836</v>
      </c>
      <c r="G670" s="559">
        <v>2250</v>
      </c>
      <c r="H670" s="560">
        <v>339</v>
      </c>
      <c r="I670" s="559" t="s">
        <v>322</v>
      </c>
      <c r="J670" s="54">
        <v>19421</v>
      </c>
      <c r="K670" s="54">
        <v>58441</v>
      </c>
      <c r="L670" s="127">
        <v>38910</v>
      </c>
      <c r="M670" s="549" t="s">
        <v>530</v>
      </c>
      <c r="N670" s="548">
        <v>2.41</v>
      </c>
      <c r="O670" s="547">
        <f>IF(N670&gt;0,1/N670*37.7*68.6,"")</f>
        <v>1073.1203319502074</v>
      </c>
      <c r="P670" s="546">
        <v>2.3199999999999998</v>
      </c>
      <c r="Q670" s="175" t="s">
        <v>315</v>
      </c>
      <c r="R670" s="127" t="s">
        <v>318</v>
      </c>
      <c r="S670" s="127" t="s">
        <v>232</v>
      </c>
      <c r="T670" s="127" t="s">
        <v>311</v>
      </c>
      <c r="U670" s="558" t="s">
        <v>311</v>
      </c>
      <c r="V670" s="213">
        <f>IF(X670&lt;95,"",X670)</f>
        <v>103</v>
      </c>
      <c r="X670" s="126">
        <f>IFERROR(ROUNDDOWN(N670/P670*100,0),"")</f>
        <v>103</v>
      </c>
    </row>
    <row r="671" spans="1:25" s="124" customFormat="1" ht="24" customHeight="1">
      <c r="A671" s="557"/>
      <c r="B671" s="556"/>
      <c r="C671" s="555"/>
      <c r="D671" s="551" t="s">
        <v>1067</v>
      </c>
      <c r="E671" s="127" t="s">
        <v>313</v>
      </c>
      <c r="F671" s="550">
        <v>10.836</v>
      </c>
      <c r="G671" s="127">
        <v>1750</v>
      </c>
      <c r="H671" s="127">
        <v>265</v>
      </c>
      <c r="I671" s="127" t="s">
        <v>314</v>
      </c>
      <c r="J671" s="54">
        <v>8310</v>
      </c>
      <c r="K671" s="54">
        <v>19529</v>
      </c>
      <c r="L671" s="127">
        <v>11109</v>
      </c>
      <c r="M671" s="549" t="s">
        <v>1065</v>
      </c>
      <c r="N671" s="548">
        <v>4.1100000000000003</v>
      </c>
      <c r="O671" s="547">
        <f>IF(N671&gt;0,1/N671*37.7*68.6,"")</f>
        <v>629.25060827250604</v>
      </c>
      <c r="P671" s="546">
        <v>4.88</v>
      </c>
      <c r="Q671" s="545" t="s">
        <v>315</v>
      </c>
      <c r="R671" s="544" t="s">
        <v>318</v>
      </c>
      <c r="S671" s="544" t="s">
        <v>108</v>
      </c>
      <c r="T671" s="544" t="s">
        <v>1063</v>
      </c>
      <c r="U671" s="543" t="s">
        <v>1063</v>
      </c>
      <c r="V671" s="213" t="str">
        <f>IF(X671&lt;95,"",X671)</f>
        <v/>
      </c>
      <c r="X671" s="126">
        <f>IFERROR(ROUNDDOWN(N671/P671*100,0),"")</f>
        <v>84</v>
      </c>
      <c r="Y671" s="542"/>
    </row>
    <row r="672" spans="1:25" s="124" customFormat="1" ht="24" customHeight="1">
      <c r="A672" s="554"/>
      <c r="B672" s="553"/>
      <c r="C672" s="552"/>
      <c r="D672" s="551" t="s">
        <v>1066</v>
      </c>
      <c r="E672" s="127" t="s">
        <v>313</v>
      </c>
      <c r="F672" s="550">
        <v>10.836</v>
      </c>
      <c r="G672" s="127">
        <v>1900</v>
      </c>
      <c r="H672" s="127">
        <v>309</v>
      </c>
      <c r="I672" s="127" t="s">
        <v>239</v>
      </c>
      <c r="J672" s="54">
        <v>9193</v>
      </c>
      <c r="K672" s="54">
        <v>24147</v>
      </c>
      <c r="L672" s="127">
        <v>14844</v>
      </c>
      <c r="M672" s="549" t="s">
        <v>1065</v>
      </c>
      <c r="N672" s="548">
        <v>3.62</v>
      </c>
      <c r="O672" s="547">
        <f>IF(N672&gt;0,1/N672*37.7*68.6,"")</f>
        <v>714.42541436464091</v>
      </c>
      <c r="P672" s="546">
        <v>4.42</v>
      </c>
      <c r="Q672" s="545" t="s">
        <v>315</v>
      </c>
      <c r="R672" s="544" t="s">
        <v>318</v>
      </c>
      <c r="S672" s="544" t="s">
        <v>1064</v>
      </c>
      <c r="T672" s="544" t="s">
        <v>1063</v>
      </c>
      <c r="U672" s="543" t="s">
        <v>1063</v>
      </c>
      <c r="V672" s="213" t="str">
        <f>IF(X672&lt;95,"",X672)</f>
        <v/>
      </c>
      <c r="X672" s="126">
        <f>IFERROR(ROUNDDOWN(N672/P672*100,0),"")</f>
        <v>81</v>
      </c>
      <c r="Y672" s="542"/>
    </row>
    <row r="673" spans="1:22">
      <c r="H673" s="124"/>
    </row>
    <row r="674" spans="1:22" s="535" customFormat="1" ht="12.75">
      <c r="A674" s="541"/>
      <c r="B674" s="534" t="s">
        <v>1062</v>
      </c>
      <c r="C674" s="534" t="s">
        <v>1061</v>
      </c>
      <c r="D674" s="540"/>
      <c r="E674" s="529"/>
      <c r="F674" s="529"/>
      <c r="G674" s="529"/>
      <c r="H674" s="529"/>
      <c r="I674" s="529"/>
      <c r="J674" s="529"/>
      <c r="K674" s="529"/>
      <c r="L674" s="529"/>
      <c r="M674" s="529"/>
      <c r="N674" s="539"/>
      <c r="O674" s="538"/>
      <c r="P674" s="537"/>
      <c r="Q674" s="536"/>
      <c r="R674" s="529"/>
      <c r="S674" s="529"/>
      <c r="T674" s="529"/>
      <c r="U674" s="528"/>
      <c r="V674" s="528"/>
    </row>
    <row r="675" spans="1:22" s="535" customFormat="1" ht="12.75">
      <c r="A675" s="541"/>
      <c r="C675" s="534" t="s">
        <v>1060</v>
      </c>
      <c r="D675" s="540"/>
      <c r="E675" s="529"/>
      <c r="F675" s="529"/>
      <c r="G675" s="529"/>
      <c r="H675" s="529"/>
      <c r="I675" s="529"/>
      <c r="J675" s="529"/>
      <c r="K675" s="529"/>
      <c r="L675" s="529"/>
      <c r="M675" s="529"/>
      <c r="N675" s="539"/>
      <c r="O675" s="538"/>
      <c r="P675" s="537"/>
      <c r="Q675" s="536"/>
      <c r="R675" s="529"/>
      <c r="S675" s="529"/>
      <c r="T675" s="529"/>
      <c r="U675" s="528"/>
      <c r="V675" s="528"/>
    </row>
    <row r="676" spans="1:22" s="527" customFormat="1" ht="12">
      <c r="A676" s="534"/>
      <c r="B676" s="534"/>
      <c r="C676" s="534" t="s">
        <v>1059</v>
      </c>
      <c r="D676" s="533"/>
      <c r="E676" s="528"/>
      <c r="F676" s="528"/>
      <c r="G676" s="528"/>
      <c r="H676" s="528"/>
      <c r="I676" s="528"/>
      <c r="J676" s="528"/>
      <c r="K676" s="528"/>
      <c r="L676" s="528"/>
      <c r="M676" s="528"/>
      <c r="N676" s="532"/>
      <c r="O676" s="531"/>
      <c r="P676" s="530"/>
      <c r="Q676" s="529"/>
      <c r="R676" s="528"/>
      <c r="S676" s="528"/>
      <c r="T676" s="528"/>
      <c r="U676" s="528"/>
      <c r="V676" s="528"/>
    </row>
    <row r="677" spans="1:22" s="527" customFormat="1" ht="12">
      <c r="A677" s="534"/>
      <c r="B677" s="534"/>
      <c r="C677" s="534" t="s">
        <v>1058</v>
      </c>
      <c r="D677" s="533"/>
      <c r="E677" s="528"/>
      <c r="F677" s="528"/>
      <c r="G677" s="528"/>
      <c r="H677" s="528"/>
      <c r="I677" s="528"/>
      <c r="J677" s="528"/>
      <c r="K677" s="528"/>
      <c r="L677" s="528"/>
      <c r="M677" s="528"/>
      <c r="N677" s="532"/>
      <c r="O677" s="531"/>
      <c r="P677" s="530"/>
      <c r="Q677" s="529"/>
      <c r="R677" s="528"/>
      <c r="S677" s="528"/>
      <c r="T677" s="528"/>
      <c r="U677" s="528"/>
      <c r="V677" s="528"/>
    </row>
    <row r="678" spans="1:22" s="527" customFormat="1" ht="12">
      <c r="A678" s="534"/>
      <c r="B678" s="534"/>
      <c r="C678" s="534"/>
      <c r="D678" s="533"/>
      <c r="E678" s="528"/>
      <c r="F678" s="528"/>
      <c r="G678" s="528"/>
      <c r="H678" s="528"/>
      <c r="I678" s="528"/>
      <c r="J678" s="528"/>
      <c r="K678" s="528"/>
      <c r="L678" s="528"/>
      <c r="M678" s="528"/>
      <c r="N678" s="532"/>
      <c r="O678" s="531"/>
      <c r="P678" s="530"/>
      <c r="Q678" s="529"/>
      <c r="R678" s="528"/>
      <c r="S678" s="528"/>
      <c r="T678" s="528"/>
      <c r="U678" s="528"/>
      <c r="V678" s="528"/>
    </row>
  </sheetData>
  <mergeCells count="25">
    <mergeCell ref="M4:M8"/>
    <mergeCell ref="E6:E8"/>
    <mergeCell ref="F6:F8"/>
    <mergeCell ref="G6:G8"/>
    <mergeCell ref="H6:H8"/>
    <mergeCell ref="R6:R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80" fitToHeight="0" orientation="landscape" horizontalDpi="400" verticalDpi="400" r:id="rId1"/>
  <headerFooter alignWithMargins="0">
    <oddHeader>&amp;R様式3-2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4BAE-3EBD-42C1-AA5D-55D94EFAE963}">
  <sheetPr>
    <tabColor theme="6"/>
    <pageSetUpPr fitToPage="1"/>
  </sheetPr>
  <dimension ref="A1:X59"/>
  <sheetViews>
    <sheetView showGridLines="0" topLeftCell="A31" zoomScale="85" zoomScaleNormal="85" zoomScaleSheetLayoutView="100" workbookViewId="0">
      <selection activeCell="O51" sqref="O51"/>
    </sheetView>
  </sheetViews>
  <sheetFormatPr defaultRowHeight="11.25"/>
  <cols>
    <col min="1" max="1" width="8.625" style="5" customWidth="1"/>
    <col min="2" max="2" width="2.875" style="5" customWidth="1"/>
    <col min="3" max="3" width="7" style="5" customWidth="1"/>
    <col min="4" max="4" width="12.5" style="5" customWidth="1"/>
    <col min="5" max="8" width="5.75" style="5" customWidth="1"/>
    <col min="9" max="9" width="9.25" style="5" customWidth="1"/>
    <col min="10" max="11" width="7.125" style="5" customWidth="1"/>
    <col min="12" max="12" width="8.125" style="5" customWidth="1"/>
    <col min="13" max="13" width="5.875" style="5" customWidth="1"/>
    <col min="14" max="14" width="6.625" style="5" customWidth="1"/>
    <col min="15" max="16" width="9.75" style="5" customWidth="1"/>
    <col min="17" max="17" width="7.5" style="5" customWidth="1"/>
    <col min="18" max="18" width="11.375" style="5" customWidth="1"/>
    <col min="19" max="19" width="8.875" style="5" customWidth="1"/>
    <col min="20" max="20" width="9" style="5" customWidth="1"/>
    <col min="21" max="21" width="8.375" style="5" customWidth="1"/>
    <col min="22" max="22" width="9.625" style="5" customWidth="1"/>
    <col min="23" max="23" width="9" style="5"/>
    <col min="24" max="24" width="9" style="198" hidden="1" customWidth="1"/>
    <col min="25" max="252" width="9" style="5"/>
    <col min="253" max="253" width="16.25" style="5" customWidth="1"/>
    <col min="254" max="254" width="4.625" style="5" bestFit="1" customWidth="1"/>
    <col min="255" max="255" width="26.875" style="5" customWidth="1"/>
    <col min="256" max="256" width="12.75" style="5" bestFit="1" customWidth="1"/>
    <col min="257" max="257" width="8.625" style="5" bestFit="1" customWidth="1"/>
    <col min="258" max="258" width="8.5" style="5" bestFit="1" customWidth="1"/>
    <col min="259" max="259" width="10.625" style="5" bestFit="1" customWidth="1"/>
    <col min="260" max="260" width="10" style="5" bestFit="1" customWidth="1"/>
    <col min="261" max="261" width="12.5" style="5" bestFit="1" customWidth="1"/>
    <col min="262" max="262" width="7.125" style="5" customWidth="1"/>
    <col min="263" max="263" width="9" style="5" customWidth="1"/>
    <col min="264" max="264" width="10.375" style="5" customWidth="1"/>
    <col min="265" max="265" width="9.75" style="5" bestFit="1" customWidth="1"/>
    <col min="266" max="266" width="6.125" style="5" customWidth="1"/>
    <col min="267" max="267" width="9.5" style="5" bestFit="1" customWidth="1"/>
    <col min="268" max="268" width="8.375" style="5" customWidth="1"/>
    <col min="269" max="269" width="17.125" style="5" bestFit="1" customWidth="1"/>
    <col min="270" max="270" width="16.25" style="5" bestFit="1" customWidth="1"/>
    <col min="271" max="271" width="11.375" style="5" bestFit="1" customWidth="1"/>
    <col min="272" max="272" width="9.625" style="5" customWidth="1"/>
    <col min="273" max="273" width="13.25" style="5" bestFit="1" customWidth="1"/>
    <col min="274" max="274" width="10.125" style="5" customWidth="1"/>
    <col min="275" max="508" width="9" style="5"/>
    <col min="509" max="509" width="16.25" style="5" customWidth="1"/>
    <col min="510" max="510" width="4.625" style="5" bestFit="1" customWidth="1"/>
    <col min="511" max="511" width="26.875" style="5" customWidth="1"/>
    <col min="512" max="512" width="12.75" style="5" bestFit="1" customWidth="1"/>
    <col min="513" max="513" width="8.625" style="5" bestFit="1" customWidth="1"/>
    <col min="514" max="514" width="8.5" style="5" bestFit="1" customWidth="1"/>
    <col min="515" max="515" width="10.625" style="5" bestFit="1" customWidth="1"/>
    <col min="516" max="516" width="10" style="5" bestFit="1" customWidth="1"/>
    <col min="517" max="517" width="12.5" style="5" bestFit="1" customWidth="1"/>
    <col min="518" max="518" width="7.125" style="5" customWidth="1"/>
    <col min="519" max="519" width="9" style="5" customWidth="1"/>
    <col min="520" max="520" width="10.375" style="5" customWidth="1"/>
    <col min="521" max="521" width="9.75" style="5" bestFit="1" customWidth="1"/>
    <col min="522" max="522" width="6.125" style="5" customWidth="1"/>
    <col min="523" max="523" width="9.5" style="5" bestFit="1" customWidth="1"/>
    <col min="524" max="524" width="8.375" style="5" customWidth="1"/>
    <col min="525" max="525" width="17.125" style="5" bestFit="1" customWidth="1"/>
    <col min="526" max="526" width="16.25" style="5" bestFit="1" customWidth="1"/>
    <col min="527" max="527" width="11.375" style="5" bestFit="1" customWidth="1"/>
    <col min="528" max="528" width="9.625" style="5" customWidth="1"/>
    <col min="529" max="529" width="13.25" style="5" bestFit="1" customWidth="1"/>
    <col min="530" max="530" width="10.125" style="5" customWidth="1"/>
    <col min="531" max="764" width="9" style="5"/>
    <col min="765" max="765" width="16.25" style="5" customWidth="1"/>
    <col min="766" max="766" width="4.625" style="5" bestFit="1" customWidth="1"/>
    <col min="767" max="767" width="26.875" style="5" customWidth="1"/>
    <col min="768" max="768" width="12.75" style="5" bestFit="1" customWidth="1"/>
    <col min="769" max="769" width="8.625" style="5" bestFit="1" customWidth="1"/>
    <col min="770" max="770" width="8.5" style="5" bestFit="1" customWidth="1"/>
    <col min="771" max="771" width="10.625" style="5" bestFit="1" customWidth="1"/>
    <col min="772" max="772" width="10" style="5" bestFit="1" customWidth="1"/>
    <col min="773" max="773" width="12.5" style="5" bestFit="1" customWidth="1"/>
    <col min="774" max="774" width="7.125" style="5" customWidth="1"/>
    <col min="775" max="775" width="9" style="5" customWidth="1"/>
    <col min="776" max="776" width="10.375" style="5" customWidth="1"/>
    <col min="777" max="777" width="9.75" style="5" bestFit="1" customWidth="1"/>
    <col min="778" max="778" width="6.125" style="5" customWidth="1"/>
    <col min="779" max="779" width="9.5" style="5" bestFit="1" customWidth="1"/>
    <col min="780" max="780" width="8.375" style="5" customWidth="1"/>
    <col min="781" max="781" width="17.125" style="5" bestFit="1" customWidth="1"/>
    <col min="782" max="782" width="16.25" style="5" bestFit="1" customWidth="1"/>
    <col min="783" max="783" width="11.375" style="5" bestFit="1" customWidth="1"/>
    <col min="784" max="784" width="9.625" style="5" customWidth="1"/>
    <col min="785" max="785" width="13.25" style="5" bestFit="1" customWidth="1"/>
    <col min="786" max="786" width="10.125" style="5" customWidth="1"/>
    <col min="787" max="1020" width="9" style="5"/>
    <col min="1021" max="1021" width="16.25" style="5" customWidth="1"/>
    <col min="1022" max="1022" width="4.625" style="5" bestFit="1" customWidth="1"/>
    <col min="1023" max="1023" width="26.875" style="5" customWidth="1"/>
    <col min="1024" max="1024" width="12.75" style="5" bestFit="1" customWidth="1"/>
    <col min="1025" max="1025" width="8.625" style="5" bestFit="1" customWidth="1"/>
    <col min="1026" max="1026" width="8.5" style="5" bestFit="1" customWidth="1"/>
    <col min="1027" max="1027" width="10.625" style="5" bestFit="1" customWidth="1"/>
    <col min="1028" max="1028" width="10" style="5" bestFit="1" customWidth="1"/>
    <col min="1029" max="1029" width="12.5" style="5" bestFit="1" customWidth="1"/>
    <col min="1030" max="1030" width="7.125" style="5" customWidth="1"/>
    <col min="1031" max="1031" width="9" style="5" customWidth="1"/>
    <col min="1032" max="1032" width="10.375" style="5" customWidth="1"/>
    <col min="1033" max="1033" width="9.75" style="5" bestFit="1" customWidth="1"/>
    <col min="1034" max="1034" width="6.125" style="5" customWidth="1"/>
    <col min="1035" max="1035" width="9.5" style="5" bestFit="1" customWidth="1"/>
    <col min="1036" max="1036" width="8.375" style="5" customWidth="1"/>
    <col min="1037" max="1037" width="17.125" style="5" bestFit="1" customWidth="1"/>
    <col min="1038" max="1038" width="16.25" style="5" bestFit="1" customWidth="1"/>
    <col min="1039" max="1039" width="11.375" style="5" bestFit="1" customWidth="1"/>
    <col min="1040" max="1040" width="9.625" style="5" customWidth="1"/>
    <col min="1041" max="1041" width="13.25" style="5" bestFit="1" customWidth="1"/>
    <col min="1042" max="1042" width="10.125" style="5" customWidth="1"/>
    <col min="1043" max="1276" width="9" style="5"/>
    <col min="1277" max="1277" width="16.25" style="5" customWidth="1"/>
    <col min="1278" max="1278" width="4.625" style="5" bestFit="1" customWidth="1"/>
    <col min="1279" max="1279" width="26.875" style="5" customWidth="1"/>
    <col min="1280" max="1280" width="12.75" style="5" bestFit="1" customWidth="1"/>
    <col min="1281" max="1281" width="8.625" style="5" bestFit="1" customWidth="1"/>
    <col min="1282" max="1282" width="8.5" style="5" bestFit="1" customWidth="1"/>
    <col min="1283" max="1283" width="10.625" style="5" bestFit="1" customWidth="1"/>
    <col min="1284" max="1284" width="10" style="5" bestFit="1" customWidth="1"/>
    <col min="1285" max="1285" width="12.5" style="5" bestFit="1" customWidth="1"/>
    <col min="1286" max="1286" width="7.125" style="5" customWidth="1"/>
    <col min="1287" max="1287" width="9" style="5" customWidth="1"/>
    <col min="1288" max="1288" width="10.375" style="5" customWidth="1"/>
    <col min="1289" max="1289" width="9.75" style="5" bestFit="1" customWidth="1"/>
    <col min="1290" max="1290" width="6.125" style="5" customWidth="1"/>
    <col min="1291" max="1291" width="9.5" style="5" bestFit="1" customWidth="1"/>
    <col min="1292" max="1292" width="8.375" style="5" customWidth="1"/>
    <col min="1293" max="1293" width="17.125" style="5" bestFit="1" customWidth="1"/>
    <col min="1294" max="1294" width="16.25" style="5" bestFit="1" customWidth="1"/>
    <col min="1295" max="1295" width="11.375" style="5" bestFit="1" customWidth="1"/>
    <col min="1296" max="1296" width="9.625" style="5" customWidth="1"/>
    <col min="1297" max="1297" width="13.25" style="5" bestFit="1" customWidth="1"/>
    <col min="1298" max="1298" width="10.125" style="5" customWidth="1"/>
    <col min="1299" max="1532" width="9" style="5"/>
    <col min="1533" max="1533" width="16.25" style="5" customWidth="1"/>
    <col min="1534" max="1534" width="4.625" style="5" bestFit="1" customWidth="1"/>
    <col min="1535" max="1535" width="26.875" style="5" customWidth="1"/>
    <col min="1536" max="1536" width="12.75" style="5" bestFit="1" customWidth="1"/>
    <col min="1537" max="1537" width="8.625" style="5" bestFit="1" customWidth="1"/>
    <col min="1538" max="1538" width="8.5" style="5" bestFit="1" customWidth="1"/>
    <col min="1539" max="1539" width="10.625" style="5" bestFit="1" customWidth="1"/>
    <col min="1540" max="1540" width="10" style="5" bestFit="1" customWidth="1"/>
    <col min="1541" max="1541" width="12.5" style="5" bestFit="1" customWidth="1"/>
    <col min="1542" max="1542" width="7.125" style="5" customWidth="1"/>
    <col min="1543" max="1543" width="9" style="5" customWidth="1"/>
    <col min="1544" max="1544" width="10.375" style="5" customWidth="1"/>
    <col min="1545" max="1545" width="9.75" style="5" bestFit="1" customWidth="1"/>
    <col min="1546" max="1546" width="6.125" style="5" customWidth="1"/>
    <col min="1547" max="1547" width="9.5" style="5" bestFit="1" customWidth="1"/>
    <col min="1548" max="1548" width="8.375" style="5" customWidth="1"/>
    <col min="1549" max="1549" width="17.125" style="5" bestFit="1" customWidth="1"/>
    <col min="1550" max="1550" width="16.25" style="5" bestFit="1" customWidth="1"/>
    <col min="1551" max="1551" width="11.375" style="5" bestFit="1" customWidth="1"/>
    <col min="1552" max="1552" width="9.625" style="5" customWidth="1"/>
    <col min="1553" max="1553" width="13.25" style="5" bestFit="1" customWidth="1"/>
    <col min="1554" max="1554" width="10.125" style="5" customWidth="1"/>
    <col min="1555" max="1788" width="9" style="5"/>
    <col min="1789" max="1789" width="16.25" style="5" customWidth="1"/>
    <col min="1790" max="1790" width="4.625" style="5" bestFit="1" customWidth="1"/>
    <col min="1791" max="1791" width="26.875" style="5" customWidth="1"/>
    <col min="1792" max="1792" width="12.75" style="5" bestFit="1" customWidth="1"/>
    <col min="1793" max="1793" width="8.625" style="5" bestFit="1" customWidth="1"/>
    <col min="1794" max="1794" width="8.5" style="5" bestFit="1" customWidth="1"/>
    <col min="1795" max="1795" width="10.625" style="5" bestFit="1" customWidth="1"/>
    <col min="1796" max="1796" width="10" style="5" bestFit="1" customWidth="1"/>
    <col min="1797" max="1797" width="12.5" style="5" bestFit="1" customWidth="1"/>
    <col min="1798" max="1798" width="7.125" style="5" customWidth="1"/>
    <col min="1799" max="1799" width="9" style="5" customWidth="1"/>
    <col min="1800" max="1800" width="10.375" style="5" customWidth="1"/>
    <col min="1801" max="1801" width="9.75" style="5" bestFit="1" customWidth="1"/>
    <col min="1802" max="1802" width="6.125" style="5" customWidth="1"/>
    <col min="1803" max="1803" width="9.5" style="5" bestFit="1" customWidth="1"/>
    <col min="1804" max="1804" width="8.375" style="5" customWidth="1"/>
    <col min="1805" max="1805" width="17.125" style="5" bestFit="1" customWidth="1"/>
    <col min="1806" max="1806" width="16.25" style="5" bestFit="1" customWidth="1"/>
    <col min="1807" max="1807" width="11.375" style="5" bestFit="1" customWidth="1"/>
    <col min="1808" max="1808" width="9.625" style="5" customWidth="1"/>
    <col min="1809" max="1809" width="13.25" style="5" bestFit="1" customWidth="1"/>
    <col min="1810" max="1810" width="10.125" style="5" customWidth="1"/>
    <col min="1811" max="2044" width="9" style="5"/>
    <col min="2045" max="2045" width="16.25" style="5" customWidth="1"/>
    <col min="2046" max="2046" width="4.625" style="5" bestFit="1" customWidth="1"/>
    <col min="2047" max="2047" width="26.875" style="5" customWidth="1"/>
    <col min="2048" max="2048" width="12.75" style="5" bestFit="1" customWidth="1"/>
    <col min="2049" max="2049" width="8.625" style="5" bestFit="1" customWidth="1"/>
    <col min="2050" max="2050" width="8.5" style="5" bestFit="1" customWidth="1"/>
    <col min="2051" max="2051" width="10.625" style="5" bestFit="1" customWidth="1"/>
    <col min="2052" max="2052" width="10" style="5" bestFit="1" customWidth="1"/>
    <col min="2053" max="2053" width="12.5" style="5" bestFit="1" customWidth="1"/>
    <col min="2054" max="2054" width="7.125" style="5" customWidth="1"/>
    <col min="2055" max="2055" width="9" style="5" customWidth="1"/>
    <col min="2056" max="2056" width="10.375" style="5" customWidth="1"/>
    <col min="2057" max="2057" width="9.75" style="5" bestFit="1" customWidth="1"/>
    <col min="2058" max="2058" width="6.125" style="5" customWidth="1"/>
    <col min="2059" max="2059" width="9.5" style="5" bestFit="1" customWidth="1"/>
    <col min="2060" max="2060" width="8.375" style="5" customWidth="1"/>
    <col min="2061" max="2061" width="17.125" style="5" bestFit="1" customWidth="1"/>
    <col min="2062" max="2062" width="16.25" style="5" bestFit="1" customWidth="1"/>
    <col min="2063" max="2063" width="11.375" style="5" bestFit="1" customWidth="1"/>
    <col min="2064" max="2064" width="9.625" style="5" customWidth="1"/>
    <col min="2065" max="2065" width="13.25" style="5" bestFit="1" customWidth="1"/>
    <col min="2066" max="2066" width="10.125" style="5" customWidth="1"/>
    <col min="2067" max="2300" width="9" style="5"/>
    <col min="2301" max="2301" width="16.25" style="5" customWidth="1"/>
    <col min="2302" max="2302" width="4.625" style="5" bestFit="1" customWidth="1"/>
    <col min="2303" max="2303" width="26.875" style="5" customWidth="1"/>
    <col min="2304" max="2304" width="12.75" style="5" bestFit="1" customWidth="1"/>
    <col min="2305" max="2305" width="8.625" style="5" bestFit="1" customWidth="1"/>
    <col min="2306" max="2306" width="8.5" style="5" bestFit="1" customWidth="1"/>
    <col min="2307" max="2307" width="10.625" style="5" bestFit="1" customWidth="1"/>
    <col min="2308" max="2308" width="10" style="5" bestFit="1" customWidth="1"/>
    <col min="2309" max="2309" width="12.5" style="5" bestFit="1" customWidth="1"/>
    <col min="2310" max="2310" width="7.125" style="5" customWidth="1"/>
    <col min="2311" max="2311" width="9" style="5" customWidth="1"/>
    <col min="2312" max="2312" width="10.375" style="5" customWidth="1"/>
    <col min="2313" max="2313" width="9.75" style="5" bestFit="1" customWidth="1"/>
    <col min="2314" max="2314" width="6.125" style="5" customWidth="1"/>
    <col min="2315" max="2315" width="9.5" style="5" bestFit="1" customWidth="1"/>
    <col min="2316" max="2316" width="8.375" style="5" customWidth="1"/>
    <col min="2317" max="2317" width="17.125" style="5" bestFit="1" customWidth="1"/>
    <col min="2318" max="2318" width="16.25" style="5" bestFit="1" customWidth="1"/>
    <col min="2319" max="2319" width="11.375" style="5" bestFit="1" customWidth="1"/>
    <col min="2320" max="2320" width="9.625" style="5" customWidth="1"/>
    <col min="2321" max="2321" width="13.25" style="5" bestFit="1" customWidth="1"/>
    <col min="2322" max="2322" width="10.125" style="5" customWidth="1"/>
    <col min="2323" max="2556" width="9" style="5"/>
    <col min="2557" max="2557" width="16.25" style="5" customWidth="1"/>
    <col min="2558" max="2558" width="4.625" style="5" bestFit="1" customWidth="1"/>
    <col min="2559" max="2559" width="26.875" style="5" customWidth="1"/>
    <col min="2560" max="2560" width="12.75" style="5" bestFit="1" customWidth="1"/>
    <col min="2561" max="2561" width="8.625" style="5" bestFit="1" customWidth="1"/>
    <col min="2562" max="2562" width="8.5" style="5" bestFit="1" customWidth="1"/>
    <col min="2563" max="2563" width="10.625" style="5" bestFit="1" customWidth="1"/>
    <col min="2564" max="2564" width="10" style="5" bestFit="1" customWidth="1"/>
    <col min="2565" max="2565" width="12.5" style="5" bestFit="1" customWidth="1"/>
    <col min="2566" max="2566" width="7.125" style="5" customWidth="1"/>
    <col min="2567" max="2567" width="9" style="5" customWidth="1"/>
    <col min="2568" max="2568" width="10.375" style="5" customWidth="1"/>
    <col min="2569" max="2569" width="9.75" style="5" bestFit="1" customWidth="1"/>
    <col min="2570" max="2570" width="6.125" style="5" customWidth="1"/>
    <col min="2571" max="2571" width="9.5" style="5" bestFit="1" customWidth="1"/>
    <col min="2572" max="2572" width="8.375" style="5" customWidth="1"/>
    <col min="2573" max="2573" width="17.125" style="5" bestFit="1" customWidth="1"/>
    <col min="2574" max="2574" width="16.25" style="5" bestFit="1" customWidth="1"/>
    <col min="2575" max="2575" width="11.375" style="5" bestFit="1" customWidth="1"/>
    <col min="2576" max="2576" width="9.625" style="5" customWidth="1"/>
    <col min="2577" max="2577" width="13.25" style="5" bestFit="1" customWidth="1"/>
    <col min="2578" max="2578" width="10.125" style="5" customWidth="1"/>
    <col min="2579" max="2812" width="9" style="5"/>
    <col min="2813" max="2813" width="16.25" style="5" customWidth="1"/>
    <col min="2814" max="2814" width="4.625" style="5" bestFit="1" customWidth="1"/>
    <col min="2815" max="2815" width="26.875" style="5" customWidth="1"/>
    <col min="2816" max="2816" width="12.75" style="5" bestFit="1" customWidth="1"/>
    <col min="2817" max="2817" width="8.625" style="5" bestFit="1" customWidth="1"/>
    <col min="2818" max="2818" width="8.5" style="5" bestFit="1" customWidth="1"/>
    <col min="2819" max="2819" width="10.625" style="5" bestFit="1" customWidth="1"/>
    <col min="2820" max="2820" width="10" style="5" bestFit="1" customWidth="1"/>
    <col min="2821" max="2821" width="12.5" style="5" bestFit="1" customWidth="1"/>
    <col min="2822" max="2822" width="7.125" style="5" customWidth="1"/>
    <col min="2823" max="2823" width="9" style="5" customWidth="1"/>
    <col min="2824" max="2824" width="10.375" style="5" customWidth="1"/>
    <col min="2825" max="2825" width="9.75" style="5" bestFit="1" customWidth="1"/>
    <col min="2826" max="2826" width="6.125" style="5" customWidth="1"/>
    <col min="2827" max="2827" width="9.5" style="5" bestFit="1" customWidth="1"/>
    <col min="2828" max="2828" width="8.375" style="5" customWidth="1"/>
    <col min="2829" max="2829" width="17.125" style="5" bestFit="1" customWidth="1"/>
    <col min="2830" max="2830" width="16.25" style="5" bestFit="1" customWidth="1"/>
    <col min="2831" max="2831" width="11.375" style="5" bestFit="1" customWidth="1"/>
    <col min="2832" max="2832" width="9.625" style="5" customWidth="1"/>
    <col min="2833" max="2833" width="13.25" style="5" bestFit="1" customWidth="1"/>
    <col min="2834" max="2834" width="10.125" style="5" customWidth="1"/>
    <col min="2835" max="3068" width="9" style="5"/>
    <col min="3069" max="3069" width="16.25" style="5" customWidth="1"/>
    <col min="3070" max="3070" width="4.625" style="5" bestFit="1" customWidth="1"/>
    <col min="3071" max="3071" width="26.875" style="5" customWidth="1"/>
    <col min="3072" max="3072" width="12.75" style="5" bestFit="1" customWidth="1"/>
    <col min="3073" max="3073" width="8.625" style="5" bestFit="1" customWidth="1"/>
    <col min="3074" max="3074" width="8.5" style="5" bestFit="1" customWidth="1"/>
    <col min="3075" max="3075" width="10.625" style="5" bestFit="1" customWidth="1"/>
    <col min="3076" max="3076" width="10" style="5" bestFit="1" customWidth="1"/>
    <col min="3077" max="3077" width="12.5" style="5" bestFit="1" customWidth="1"/>
    <col min="3078" max="3078" width="7.125" style="5" customWidth="1"/>
    <col min="3079" max="3079" width="9" style="5" customWidth="1"/>
    <col min="3080" max="3080" width="10.375" style="5" customWidth="1"/>
    <col min="3081" max="3081" width="9.75" style="5" bestFit="1" customWidth="1"/>
    <col min="3082" max="3082" width="6.125" style="5" customWidth="1"/>
    <col min="3083" max="3083" width="9.5" style="5" bestFit="1" customWidth="1"/>
    <col min="3084" max="3084" width="8.375" style="5" customWidth="1"/>
    <col min="3085" max="3085" width="17.125" style="5" bestFit="1" customWidth="1"/>
    <col min="3086" max="3086" width="16.25" style="5" bestFit="1" customWidth="1"/>
    <col min="3087" max="3087" width="11.375" style="5" bestFit="1" customWidth="1"/>
    <col min="3088" max="3088" width="9.625" style="5" customWidth="1"/>
    <col min="3089" max="3089" width="13.25" style="5" bestFit="1" customWidth="1"/>
    <col min="3090" max="3090" width="10.125" style="5" customWidth="1"/>
    <col min="3091" max="3324" width="9" style="5"/>
    <col min="3325" max="3325" width="16.25" style="5" customWidth="1"/>
    <col min="3326" max="3326" width="4.625" style="5" bestFit="1" customWidth="1"/>
    <col min="3327" max="3327" width="26.875" style="5" customWidth="1"/>
    <col min="3328" max="3328" width="12.75" style="5" bestFit="1" customWidth="1"/>
    <col min="3329" max="3329" width="8.625" style="5" bestFit="1" customWidth="1"/>
    <col min="3330" max="3330" width="8.5" style="5" bestFit="1" customWidth="1"/>
    <col min="3331" max="3331" width="10.625" style="5" bestFit="1" customWidth="1"/>
    <col min="3332" max="3332" width="10" style="5" bestFit="1" customWidth="1"/>
    <col min="3333" max="3333" width="12.5" style="5" bestFit="1" customWidth="1"/>
    <col min="3334" max="3334" width="7.125" style="5" customWidth="1"/>
    <col min="3335" max="3335" width="9" style="5" customWidth="1"/>
    <col min="3336" max="3336" width="10.375" style="5" customWidth="1"/>
    <col min="3337" max="3337" width="9.75" style="5" bestFit="1" customWidth="1"/>
    <col min="3338" max="3338" width="6.125" style="5" customWidth="1"/>
    <col min="3339" max="3339" width="9.5" style="5" bestFit="1" customWidth="1"/>
    <col min="3340" max="3340" width="8.375" style="5" customWidth="1"/>
    <col min="3341" max="3341" width="17.125" style="5" bestFit="1" customWidth="1"/>
    <col min="3342" max="3342" width="16.25" style="5" bestFit="1" customWidth="1"/>
    <col min="3343" max="3343" width="11.375" style="5" bestFit="1" customWidth="1"/>
    <col min="3344" max="3344" width="9.625" style="5" customWidth="1"/>
    <col min="3345" max="3345" width="13.25" style="5" bestFit="1" customWidth="1"/>
    <col min="3346" max="3346" width="10.125" style="5" customWidth="1"/>
    <col min="3347" max="3580" width="9" style="5"/>
    <col min="3581" max="3581" width="16.25" style="5" customWidth="1"/>
    <col min="3582" max="3582" width="4.625" style="5" bestFit="1" customWidth="1"/>
    <col min="3583" max="3583" width="26.875" style="5" customWidth="1"/>
    <col min="3584" max="3584" width="12.75" style="5" bestFit="1" customWidth="1"/>
    <col min="3585" max="3585" width="8.625" style="5" bestFit="1" customWidth="1"/>
    <col min="3586" max="3586" width="8.5" style="5" bestFit="1" customWidth="1"/>
    <col min="3587" max="3587" width="10.625" style="5" bestFit="1" customWidth="1"/>
    <col min="3588" max="3588" width="10" style="5" bestFit="1" customWidth="1"/>
    <col min="3589" max="3589" width="12.5" style="5" bestFit="1" customWidth="1"/>
    <col min="3590" max="3590" width="7.125" style="5" customWidth="1"/>
    <col min="3591" max="3591" width="9" style="5" customWidth="1"/>
    <col min="3592" max="3592" width="10.375" style="5" customWidth="1"/>
    <col min="3593" max="3593" width="9.75" style="5" bestFit="1" customWidth="1"/>
    <col min="3594" max="3594" width="6.125" style="5" customWidth="1"/>
    <col min="3595" max="3595" width="9.5" style="5" bestFit="1" customWidth="1"/>
    <col min="3596" max="3596" width="8.375" style="5" customWidth="1"/>
    <col min="3597" max="3597" width="17.125" style="5" bestFit="1" customWidth="1"/>
    <col min="3598" max="3598" width="16.25" style="5" bestFit="1" customWidth="1"/>
    <col min="3599" max="3599" width="11.375" style="5" bestFit="1" customWidth="1"/>
    <col min="3600" max="3600" width="9.625" style="5" customWidth="1"/>
    <col min="3601" max="3601" width="13.25" style="5" bestFit="1" customWidth="1"/>
    <col min="3602" max="3602" width="10.125" style="5" customWidth="1"/>
    <col min="3603" max="3836" width="9" style="5"/>
    <col min="3837" max="3837" width="16.25" style="5" customWidth="1"/>
    <col min="3838" max="3838" width="4.625" style="5" bestFit="1" customWidth="1"/>
    <col min="3839" max="3839" width="26.875" style="5" customWidth="1"/>
    <col min="3840" max="3840" width="12.75" style="5" bestFit="1" customWidth="1"/>
    <col min="3841" max="3841" width="8.625" style="5" bestFit="1" customWidth="1"/>
    <col min="3842" max="3842" width="8.5" style="5" bestFit="1" customWidth="1"/>
    <col min="3843" max="3843" width="10.625" style="5" bestFit="1" customWidth="1"/>
    <col min="3844" max="3844" width="10" style="5" bestFit="1" customWidth="1"/>
    <col min="3845" max="3845" width="12.5" style="5" bestFit="1" customWidth="1"/>
    <col min="3846" max="3846" width="7.125" style="5" customWidth="1"/>
    <col min="3847" max="3847" width="9" style="5" customWidth="1"/>
    <col min="3848" max="3848" width="10.375" style="5" customWidth="1"/>
    <col min="3849" max="3849" width="9.75" style="5" bestFit="1" customWidth="1"/>
    <col min="3850" max="3850" width="6.125" style="5" customWidth="1"/>
    <col min="3851" max="3851" width="9.5" style="5" bestFit="1" customWidth="1"/>
    <col min="3852" max="3852" width="8.375" style="5" customWidth="1"/>
    <col min="3853" max="3853" width="17.125" style="5" bestFit="1" customWidth="1"/>
    <col min="3854" max="3854" width="16.25" style="5" bestFit="1" customWidth="1"/>
    <col min="3855" max="3855" width="11.375" style="5" bestFit="1" customWidth="1"/>
    <col min="3856" max="3856" width="9.625" style="5" customWidth="1"/>
    <col min="3857" max="3857" width="13.25" style="5" bestFit="1" customWidth="1"/>
    <col min="3858" max="3858" width="10.125" style="5" customWidth="1"/>
    <col min="3859" max="4092" width="9" style="5"/>
    <col min="4093" max="4093" width="16.25" style="5" customWidth="1"/>
    <col min="4094" max="4094" width="4.625" style="5" bestFit="1" customWidth="1"/>
    <col min="4095" max="4095" width="26.875" style="5" customWidth="1"/>
    <col min="4096" max="4096" width="12.75" style="5" bestFit="1" customWidth="1"/>
    <col min="4097" max="4097" width="8.625" style="5" bestFit="1" customWidth="1"/>
    <col min="4098" max="4098" width="8.5" style="5" bestFit="1" customWidth="1"/>
    <col min="4099" max="4099" width="10.625" style="5" bestFit="1" customWidth="1"/>
    <col min="4100" max="4100" width="10" style="5" bestFit="1" customWidth="1"/>
    <col min="4101" max="4101" width="12.5" style="5" bestFit="1" customWidth="1"/>
    <col min="4102" max="4102" width="7.125" style="5" customWidth="1"/>
    <col min="4103" max="4103" width="9" style="5" customWidth="1"/>
    <col min="4104" max="4104" width="10.375" style="5" customWidth="1"/>
    <col min="4105" max="4105" width="9.75" style="5" bestFit="1" customWidth="1"/>
    <col min="4106" max="4106" width="6.125" style="5" customWidth="1"/>
    <col min="4107" max="4107" width="9.5" style="5" bestFit="1" customWidth="1"/>
    <col min="4108" max="4108" width="8.375" style="5" customWidth="1"/>
    <col min="4109" max="4109" width="17.125" style="5" bestFit="1" customWidth="1"/>
    <col min="4110" max="4110" width="16.25" style="5" bestFit="1" customWidth="1"/>
    <col min="4111" max="4111" width="11.375" style="5" bestFit="1" customWidth="1"/>
    <col min="4112" max="4112" width="9.625" style="5" customWidth="1"/>
    <col min="4113" max="4113" width="13.25" style="5" bestFit="1" customWidth="1"/>
    <col min="4114" max="4114" width="10.125" style="5" customWidth="1"/>
    <col min="4115" max="4348" width="9" style="5"/>
    <col min="4349" max="4349" width="16.25" style="5" customWidth="1"/>
    <col min="4350" max="4350" width="4.625" style="5" bestFit="1" customWidth="1"/>
    <col min="4351" max="4351" width="26.875" style="5" customWidth="1"/>
    <col min="4352" max="4352" width="12.75" style="5" bestFit="1" customWidth="1"/>
    <col min="4353" max="4353" width="8.625" style="5" bestFit="1" customWidth="1"/>
    <col min="4354" max="4354" width="8.5" style="5" bestFit="1" customWidth="1"/>
    <col min="4355" max="4355" width="10.625" style="5" bestFit="1" customWidth="1"/>
    <col min="4356" max="4356" width="10" style="5" bestFit="1" customWidth="1"/>
    <col min="4357" max="4357" width="12.5" style="5" bestFit="1" customWidth="1"/>
    <col min="4358" max="4358" width="7.125" style="5" customWidth="1"/>
    <col min="4359" max="4359" width="9" style="5" customWidth="1"/>
    <col min="4360" max="4360" width="10.375" style="5" customWidth="1"/>
    <col min="4361" max="4361" width="9.75" style="5" bestFit="1" customWidth="1"/>
    <col min="4362" max="4362" width="6.125" style="5" customWidth="1"/>
    <col min="4363" max="4363" width="9.5" style="5" bestFit="1" customWidth="1"/>
    <col min="4364" max="4364" width="8.375" style="5" customWidth="1"/>
    <col min="4365" max="4365" width="17.125" style="5" bestFit="1" customWidth="1"/>
    <col min="4366" max="4366" width="16.25" style="5" bestFit="1" customWidth="1"/>
    <col min="4367" max="4367" width="11.375" style="5" bestFit="1" customWidth="1"/>
    <col min="4368" max="4368" width="9.625" style="5" customWidth="1"/>
    <col min="4369" max="4369" width="13.25" style="5" bestFit="1" customWidth="1"/>
    <col min="4370" max="4370" width="10.125" style="5" customWidth="1"/>
    <col min="4371" max="4604" width="9" style="5"/>
    <col min="4605" max="4605" width="16.25" style="5" customWidth="1"/>
    <col min="4606" max="4606" width="4.625" style="5" bestFit="1" customWidth="1"/>
    <col min="4607" max="4607" width="26.875" style="5" customWidth="1"/>
    <col min="4608" max="4608" width="12.75" style="5" bestFit="1" customWidth="1"/>
    <col min="4609" max="4609" width="8.625" style="5" bestFit="1" customWidth="1"/>
    <col min="4610" max="4610" width="8.5" style="5" bestFit="1" customWidth="1"/>
    <col min="4611" max="4611" width="10.625" style="5" bestFit="1" customWidth="1"/>
    <col min="4612" max="4612" width="10" style="5" bestFit="1" customWidth="1"/>
    <col min="4613" max="4613" width="12.5" style="5" bestFit="1" customWidth="1"/>
    <col min="4614" max="4614" width="7.125" style="5" customWidth="1"/>
    <col min="4615" max="4615" width="9" style="5" customWidth="1"/>
    <col min="4616" max="4616" width="10.375" style="5" customWidth="1"/>
    <col min="4617" max="4617" width="9.75" style="5" bestFit="1" customWidth="1"/>
    <col min="4618" max="4618" width="6.125" style="5" customWidth="1"/>
    <col min="4619" max="4619" width="9.5" style="5" bestFit="1" customWidth="1"/>
    <col min="4620" max="4620" width="8.375" style="5" customWidth="1"/>
    <col min="4621" max="4621" width="17.125" style="5" bestFit="1" customWidth="1"/>
    <col min="4622" max="4622" width="16.25" style="5" bestFit="1" customWidth="1"/>
    <col min="4623" max="4623" width="11.375" style="5" bestFit="1" customWidth="1"/>
    <col min="4624" max="4624" width="9.625" style="5" customWidth="1"/>
    <col min="4625" max="4625" width="13.25" style="5" bestFit="1" customWidth="1"/>
    <col min="4626" max="4626" width="10.125" style="5" customWidth="1"/>
    <col min="4627" max="4860" width="9" style="5"/>
    <col min="4861" max="4861" width="16.25" style="5" customWidth="1"/>
    <col min="4862" max="4862" width="4.625" style="5" bestFit="1" customWidth="1"/>
    <col min="4863" max="4863" width="26.875" style="5" customWidth="1"/>
    <col min="4864" max="4864" width="12.75" style="5" bestFit="1" customWidth="1"/>
    <col min="4865" max="4865" width="8.625" style="5" bestFit="1" customWidth="1"/>
    <col min="4866" max="4866" width="8.5" style="5" bestFit="1" customWidth="1"/>
    <col min="4867" max="4867" width="10.625" style="5" bestFit="1" customWidth="1"/>
    <col min="4868" max="4868" width="10" style="5" bestFit="1" customWidth="1"/>
    <col min="4869" max="4869" width="12.5" style="5" bestFit="1" customWidth="1"/>
    <col min="4870" max="4870" width="7.125" style="5" customWidth="1"/>
    <col min="4871" max="4871" width="9" style="5" customWidth="1"/>
    <col min="4872" max="4872" width="10.375" style="5" customWidth="1"/>
    <col min="4873" max="4873" width="9.75" style="5" bestFit="1" customWidth="1"/>
    <col min="4874" max="4874" width="6.125" style="5" customWidth="1"/>
    <col min="4875" max="4875" width="9.5" style="5" bestFit="1" customWidth="1"/>
    <col min="4876" max="4876" width="8.375" style="5" customWidth="1"/>
    <col min="4877" max="4877" width="17.125" style="5" bestFit="1" customWidth="1"/>
    <col min="4878" max="4878" width="16.25" style="5" bestFit="1" customWidth="1"/>
    <col min="4879" max="4879" width="11.375" style="5" bestFit="1" customWidth="1"/>
    <col min="4880" max="4880" width="9.625" style="5" customWidth="1"/>
    <col min="4881" max="4881" width="13.25" style="5" bestFit="1" customWidth="1"/>
    <col min="4882" max="4882" width="10.125" style="5" customWidth="1"/>
    <col min="4883" max="5116" width="9" style="5"/>
    <col min="5117" max="5117" width="16.25" style="5" customWidth="1"/>
    <col min="5118" max="5118" width="4.625" style="5" bestFit="1" customWidth="1"/>
    <col min="5119" max="5119" width="26.875" style="5" customWidth="1"/>
    <col min="5120" max="5120" width="12.75" style="5" bestFit="1" customWidth="1"/>
    <col min="5121" max="5121" width="8.625" style="5" bestFit="1" customWidth="1"/>
    <col min="5122" max="5122" width="8.5" style="5" bestFit="1" customWidth="1"/>
    <col min="5123" max="5123" width="10.625" style="5" bestFit="1" customWidth="1"/>
    <col min="5124" max="5124" width="10" style="5" bestFit="1" customWidth="1"/>
    <col min="5125" max="5125" width="12.5" style="5" bestFit="1" customWidth="1"/>
    <col min="5126" max="5126" width="7.125" style="5" customWidth="1"/>
    <col min="5127" max="5127" width="9" style="5" customWidth="1"/>
    <col min="5128" max="5128" width="10.375" style="5" customWidth="1"/>
    <col min="5129" max="5129" width="9.75" style="5" bestFit="1" customWidth="1"/>
    <col min="5130" max="5130" width="6.125" style="5" customWidth="1"/>
    <col min="5131" max="5131" width="9.5" style="5" bestFit="1" customWidth="1"/>
    <col min="5132" max="5132" width="8.375" style="5" customWidth="1"/>
    <col min="5133" max="5133" width="17.125" style="5" bestFit="1" customWidth="1"/>
    <col min="5134" max="5134" width="16.25" style="5" bestFit="1" customWidth="1"/>
    <col min="5135" max="5135" width="11.375" style="5" bestFit="1" customWidth="1"/>
    <col min="5136" max="5136" width="9.625" style="5" customWidth="1"/>
    <col min="5137" max="5137" width="13.25" style="5" bestFit="1" customWidth="1"/>
    <col min="5138" max="5138" width="10.125" style="5" customWidth="1"/>
    <col min="5139" max="5372" width="9" style="5"/>
    <col min="5373" max="5373" width="16.25" style="5" customWidth="1"/>
    <col min="5374" max="5374" width="4.625" style="5" bestFit="1" customWidth="1"/>
    <col min="5375" max="5375" width="26.875" style="5" customWidth="1"/>
    <col min="5376" max="5376" width="12.75" style="5" bestFit="1" customWidth="1"/>
    <col min="5377" max="5377" width="8.625" style="5" bestFit="1" customWidth="1"/>
    <col min="5378" max="5378" width="8.5" style="5" bestFit="1" customWidth="1"/>
    <col min="5379" max="5379" width="10.625" style="5" bestFit="1" customWidth="1"/>
    <col min="5380" max="5380" width="10" style="5" bestFit="1" customWidth="1"/>
    <col min="5381" max="5381" width="12.5" style="5" bestFit="1" customWidth="1"/>
    <col min="5382" max="5382" width="7.125" style="5" customWidth="1"/>
    <col min="5383" max="5383" width="9" style="5" customWidth="1"/>
    <col min="5384" max="5384" width="10.375" style="5" customWidth="1"/>
    <col min="5385" max="5385" width="9.75" style="5" bestFit="1" customWidth="1"/>
    <col min="5386" max="5386" width="6.125" style="5" customWidth="1"/>
    <col min="5387" max="5387" width="9.5" style="5" bestFit="1" customWidth="1"/>
    <col min="5388" max="5388" width="8.375" style="5" customWidth="1"/>
    <col min="5389" max="5389" width="17.125" style="5" bestFit="1" customWidth="1"/>
    <col min="5390" max="5390" width="16.25" style="5" bestFit="1" customWidth="1"/>
    <col min="5391" max="5391" width="11.375" style="5" bestFit="1" customWidth="1"/>
    <col min="5392" max="5392" width="9.625" style="5" customWidth="1"/>
    <col min="5393" max="5393" width="13.25" style="5" bestFit="1" customWidth="1"/>
    <col min="5394" max="5394" width="10.125" style="5" customWidth="1"/>
    <col min="5395" max="5628" width="9" style="5"/>
    <col min="5629" max="5629" width="16.25" style="5" customWidth="1"/>
    <col min="5630" max="5630" width="4.625" style="5" bestFit="1" customWidth="1"/>
    <col min="5631" max="5631" width="26.875" style="5" customWidth="1"/>
    <col min="5632" max="5632" width="12.75" style="5" bestFit="1" customWidth="1"/>
    <col min="5633" max="5633" width="8.625" style="5" bestFit="1" customWidth="1"/>
    <col min="5634" max="5634" width="8.5" style="5" bestFit="1" customWidth="1"/>
    <col min="5635" max="5635" width="10.625" style="5" bestFit="1" customWidth="1"/>
    <col min="5636" max="5636" width="10" style="5" bestFit="1" customWidth="1"/>
    <col min="5637" max="5637" width="12.5" style="5" bestFit="1" customWidth="1"/>
    <col min="5638" max="5638" width="7.125" style="5" customWidth="1"/>
    <col min="5639" max="5639" width="9" style="5" customWidth="1"/>
    <col min="5640" max="5640" width="10.375" style="5" customWidth="1"/>
    <col min="5641" max="5641" width="9.75" style="5" bestFit="1" customWidth="1"/>
    <col min="5642" max="5642" width="6.125" style="5" customWidth="1"/>
    <col min="5643" max="5643" width="9.5" style="5" bestFit="1" customWidth="1"/>
    <col min="5644" max="5644" width="8.375" style="5" customWidth="1"/>
    <col min="5645" max="5645" width="17.125" style="5" bestFit="1" customWidth="1"/>
    <col min="5646" max="5646" width="16.25" style="5" bestFit="1" customWidth="1"/>
    <col min="5647" max="5647" width="11.375" style="5" bestFit="1" customWidth="1"/>
    <col min="5648" max="5648" width="9.625" style="5" customWidth="1"/>
    <col min="5649" max="5649" width="13.25" style="5" bestFit="1" customWidth="1"/>
    <col min="5650" max="5650" width="10.125" style="5" customWidth="1"/>
    <col min="5651" max="5884" width="9" style="5"/>
    <col min="5885" max="5885" width="16.25" style="5" customWidth="1"/>
    <col min="5886" max="5886" width="4.625" style="5" bestFit="1" customWidth="1"/>
    <col min="5887" max="5887" width="26.875" style="5" customWidth="1"/>
    <col min="5888" max="5888" width="12.75" style="5" bestFit="1" customWidth="1"/>
    <col min="5889" max="5889" width="8.625" style="5" bestFit="1" customWidth="1"/>
    <col min="5890" max="5890" width="8.5" style="5" bestFit="1" customWidth="1"/>
    <col min="5891" max="5891" width="10.625" style="5" bestFit="1" customWidth="1"/>
    <col min="5892" max="5892" width="10" style="5" bestFit="1" customWidth="1"/>
    <col min="5893" max="5893" width="12.5" style="5" bestFit="1" customWidth="1"/>
    <col min="5894" max="5894" width="7.125" style="5" customWidth="1"/>
    <col min="5895" max="5895" width="9" style="5" customWidth="1"/>
    <col min="5896" max="5896" width="10.375" style="5" customWidth="1"/>
    <col min="5897" max="5897" width="9.75" style="5" bestFit="1" customWidth="1"/>
    <col min="5898" max="5898" width="6.125" style="5" customWidth="1"/>
    <col min="5899" max="5899" width="9.5" style="5" bestFit="1" customWidth="1"/>
    <col min="5900" max="5900" width="8.375" style="5" customWidth="1"/>
    <col min="5901" max="5901" width="17.125" style="5" bestFit="1" customWidth="1"/>
    <col min="5902" max="5902" width="16.25" style="5" bestFit="1" customWidth="1"/>
    <col min="5903" max="5903" width="11.375" style="5" bestFit="1" customWidth="1"/>
    <col min="5904" max="5904" width="9.625" style="5" customWidth="1"/>
    <col min="5905" max="5905" width="13.25" style="5" bestFit="1" customWidth="1"/>
    <col min="5906" max="5906" width="10.125" style="5" customWidth="1"/>
    <col min="5907" max="6140" width="9" style="5"/>
    <col min="6141" max="6141" width="16.25" style="5" customWidth="1"/>
    <col min="6142" max="6142" width="4.625" style="5" bestFit="1" customWidth="1"/>
    <col min="6143" max="6143" width="26.875" style="5" customWidth="1"/>
    <col min="6144" max="6144" width="12.75" style="5" bestFit="1" customWidth="1"/>
    <col min="6145" max="6145" width="8.625" style="5" bestFit="1" customWidth="1"/>
    <col min="6146" max="6146" width="8.5" style="5" bestFit="1" customWidth="1"/>
    <col min="6147" max="6147" width="10.625" style="5" bestFit="1" customWidth="1"/>
    <col min="6148" max="6148" width="10" style="5" bestFit="1" customWidth="1"/>
    <col min="6149" max="6149" width="12.5" style="5" bestFit="1" customWidth="1"/>
    <col min="6150" max="6150" width="7.125" style="5" customWidth="1"/>
    <col min="6151" max="6151" width="9" style="5" customWidth="1"/>
    <col min="6152" max="6152" width="10.375" style="5" customWidth="1"/>
    <col min="6153" max="6153" width="9.75" style="5" bestFit="1" customWidth="1"/>
    <col min="6154" max="6154" width="6.125" style="5" customWidth="1"/>
    <col min="6155" max="6155" width="9.5" style="5" bestFit="1" customWidth="1"/>
    <col min="6156" max="6156" width="8.375" style="5" customWidth="1"/>
    <col min="6157" max="6157" width="17.125" style="5" bestFit="1" customWidth="1"/>
    <col min="6158" max="6158" width="16.25" style="5" bestFit="1" customWidth="1"/>
    <col min="6159" max="6159" width="11.375" style="5" bestFit="1" customWidth="1"/>
    <col min="6160" max="6160" width="9.625" style="5" customWidth="1"/>
    <col min="6161" max="6161" width="13.25" style="5" bestFit="1" customWidth="1"/>
    <col min="6162" max="6162" width="10.125" style="5" customWidth="1"/>
    <col min="6163" max="6396" width="9" style="5"/>
    <col min="6397" max="6397" width="16.25" style="5" customWidth="1"/>
    <col min="6398" max="6398" width="4.625" style="5" bestFit="1" customWidth="1"/>
    <col min="6399" max="6399" width="26.875" style="5" customWidth="1"/>
    <col min="6400" max="6400" width="12.75" style="5" bestFit="1" customWidth="1"/>
    <col min="6401" max="6401" width="8.625" style="5" bestFit="1" customWidth="1"/>
    <col min="6402" max="6402" width="8.5" style="5" bestFit="1" customWidth="1"/>
    <col min="6403" max="6403" width="10.625" style="5" bestFit="1" customWidth="1"/>
    <col min="6404" max="6404" width="10" style="5" bestFit="1" customWidth="1"/>
    <col min="6405" max="6405" width="12.5" style="5" bestFit="1" customWidth="1"/>
    <col min="6406" max="6406" width="7.125" style="5" customWidth="1"/>
    <col min="6407" max="6407" width="9" style="5" customWidth="1"/>
    <col min="6408" max="6408" width="10.375" style="5" customWidth="1"/>
    <col min="6409" max="6409" width="9.75" style="5" bestFit="1" customWidth="1"/>
    <col min="6410" max="6410" width="6.125" style="5" customWidth="1"/>
    <col min="6411" max="6411" width="9.5" style="5" bestFit="1" customWidth="1"/>
    <col min="6412" max="6412" width="8.375" style="5" customWidth="1"/>
    <col min="6413" max="6413" width="17.125" style="5" bestFit="1" customWidth="1"/>
    <col min="6414" max="6414" width="16.25" style="5" bestFit="1" customWidth="1"/>
    <col min="6415" max="6415" width="11.375" style="5" bestFit="1" customWidth="1"/>
    <col min="6416" max="6416" width="9.625" style="5" customWidth="1"/>
    <col min="6417" max="6417" width="13.25" style="5" bestFit="1" customWidth="1"/>
    <col min="6418" max="6418" width="10.125" style="5" customWidth="1"/>
    <col min="6419" max="6652" width="9" style="5"/>
    <col min="6653" max="6653" width="16.25" style="5" customWidth="1"/>
    <col min="6654" max="6654" width="4.625" style="5" bestFit="1" customWidth="1"/>
    <col min="6655" max="6655" width="26.875" style="5" customWidth="1"/>
    <col min="6656" max="6656" width="12.75" style="5" bestFit="1" customWidth="1"/>
    <col min="6657" max="6657" width="8.625" style="5" bestFit="1" customWidth="1"/>
    <col min="6658" max="6658" width="8.5" style="5" bestFit="1" customWidth="1"/>
    <col min="6659" max="6659" width="10.625" style="5" bestFit="1" customWidth="1"/>
    <col min="6660" max="6660" width="10" style="5" bestFit="1" customWidth="1"/>
    <col min="6661" max="6661" width="12.5" style="5" bestFit="1" customWidth="1"/>
    <col min="6662" max="6662" width="7.125" style="5" customWidth="1"/>
    <col min="6663" max="6663" width="9" style="5" customWidth="1"/>
    <col min="6664" max="6664" width="10.375" style="5" customWidth="1"/>
    <col min="6665" max="6665" width="9.75" style="5" bestFit="1" customWidth="1"/>
    <col min="6666" max="6666" width="6.125" style="5" customWidth="1"/>
    <col min="6667" max="6667" width="9.5" style="5" bestFit="1" customWidth="1"/>
    <col min="6668" max="6668" width="8.375" style="5" customWidth="1"/>
    <col min="6669" max="6669" width="17.125" style="5" bestFit="1" customWidth="1"/>
    <col min="6670" max="6670" width="16.25" style="5" bestFit="1" customWidth="1"/>
    <col min="6671" max="6671" width="11.375" style="5" bestFit="1" customWidth="1"/>
    <col min="6672" max="6672" width="9.625" style="5" customWidth="1"/>
    <col min="6673" max="6673" width="13.25" style="5" bestFit="1" customWidth="1"/>
    <col min="6674" max="6674" width="10.125" style="5" customWidth="1"/>
    <col min="6675" max="6908" width="9" style="5"/>
    <col min="6909" max="6909" width="16.25" style="5" customWidth="1"/>
    <col min="6910" max="6910" width="4.625" style="5" bestFit="1" customWidth="1"/>
    <col min="6911" max="6911" width="26.875" style="5" customWidth="1"/>
    <col min="6912" max="6912" width="12.75" style="5" bestFit="1" customWidth="1"/>
    <col min="6913" max="6913" width="8.625" style="5" bestFit="1" customWidth="1"/>
    <col min="6914" max="6914" width="8.5" style="5" bestFit="1" customWidth="1"/>
    <col min="6915" max="6915" width="10.625" style="5" bestFit="1" customWidth="1"/>
    <col min="6916" max="6916" width="10" style="5" bestFit="1" customWidth="1"/>
    <col min="6917" max="6917" width="12.5" style="5" bestFit="1" customWidth="1"/>
    <col min="6918" max="6918" width="7.125" style="5" customWidth="1"/>
    <col min="6919" max="6919" width="9" style="5" customWidth="1"/>
    <col min="6920" max="6920" width="10.375" style="5" customWidth="1"/>
    <col min="6921" max="6921" width="9.75" style="5" bestFit="1" customWidth="1"/>
    <col min="6922" max="6922" width="6.125" style="5" customWidth="1"/>
    <col min="6923" max="6923" width="9.5" style="5" bestFit="1" customWidth="1"/>
    <col min="6924" max="6924" width="8.375" style="5" customWidth="1"/>
    <col min="6925" max="6925" width="17.125" style="5" bestFit="1" customWidth="1"/>
    <col min="6926" max="6926" width="16.25" style="5" bestFit="1" customWidth="1"/>
    <col min="6927" max="6927" width="11.375" style="5" bestFit="1" customWidth="1"/>
    <col min="6928" max="6928" width="9.625" style="5" customWidth="1"/>
    <col min="6929" max="6929" width="13.25" style="5" bestFit="1" customWidth="1"/>
    <col min="6930" max="6930" width="10.125" style="5" customWidth="1"/>
    <col min="6931" max="7164" width="9" style="5"/>
    <col min="7165" max="7165" width="16.25" style="5" customWidth="1"/>
    <col min="7166" max="7166" width="4.625" style="5" bestFit="1" customWidth="1"/>
    <col min="7167" max="7167" width="26.875" style="5" customWidth="1"/>
    <col min="7168" max="7168" width="12.75" style="5" bestFit="1" customWidth="1"/>
    <col min="7169" max="7169" width="8.625" style="5" bestFit="1" customWidth="1"/>
    <col min="7170" max="7170" width="8.5" style="5" bestFit="1" customWidth="1"/>
    <col min="7171" max="7171" width="10.625" style="5" bestFit="1" customWidth="1"/>
    <col min="7172" max="7172" width="10" style="5" bestFit="1" customWidth="1"/>
    <col min="7173" max="7173" width="12.5" style="5" bestFit="1" customWidth="1"/>
    <col min="7174" max="7174" width="7.125" style="5" customWidth="1"/>
    <col min="7175" max="7175" width="9" style="5" customWidth="1"/>
    <col min="7176" max="7176" width="10.375" style="5" customWidth="1"/>
    <col min="7177" max="7177" width="9.75" style="5" bestFit="1" customWidth="1"/>
    <col min="7178" max="7178" width="6.125" style="5" customWidth="1"/>
    <col min="7179" max="7179" width="9.5" style="5" bestFit="1" customWidth="1"/>
    <col min="7180" max="7180" width="8.375" style="5" customWidth="1"/>
    <col min="7181" max="7181" width="17.125" style="5" bestFit="1" customWidth="1"/>
    <col min="7182" max="7182" width="16.25" style="5" bestFit="1" customWidth="1"/>
    <col min="7183" max="7183" width="11.375" style="5" bestFit="1" customWidth="1"/>
    <col min="7184" max="7184" width="9.625" style="5" customWidth="1"/>
    <col min="7185" max="7185" width="13.25" style="5" bestFit="1" customWidth="1"/>
    <col min="7186" max="7186" width="10.125" style="5" customWidth="1"/>
    <col min="7187" max="7420" width="9" style="5"/>
    <col min="7421" max="7421" width="16.25" style="5" customWidth="1"/>
    <col min="7422" max="7422" width="4.625" style="5" bestFit="1" customWidth="1"/>
    <col min="7423" max="7423" width="26.875" style="5" customWidth="1"/>
    <col min="7424" max="7424" width="12.75" style="5" bestFit="1" customWidth="1"/>
    <col min="7425" max="7425" width="8.625" style="5" bestFit="1" customWidth="1"/>
    <col min="7426" max="7426" width="8.5" style="5" bestFit="1" customWidth="1"/>
    <col min="7427" max="7427" width="10.625" style="5" bestFit="1" customWidth="1"/>
    <col min="7428" max="7428" width="10" style="5" bestFit="1" customWidth="1"/>
    <col min="7429" max="7429" width="12.5" style="5" bestFit="1" customWidth="1"/>
    <col min="7430" max="7430" width="7.125" style="5" customWidth="1"/>
    <col min="7431" max="7431" width="9" style="5" customWidth="1"/>
    <col min="7432" max="7432" width="10.375" style="5" customWidth="1"/>
    <col min="7433" max="7433" width="9.75" style="5" bestFit="1" customWidth="1"/>
    <col min="7434" max="7434" width="6.125" style="5" customWidth="1"/>
    <col min="7435" max="7435" width="9.5" style="5" bestFit="1" customWidth="1"/>
    <col min="7436" max="7436" width="8.375" style="5" customWidth="1"/>
    <col min="7437" max="7437" width="17.125" style="5" bestFit="1" customWidth="1"/>
    <col min="7438" max="7438" width="16.25" style="5" bestFit="1" customWidth="1"/>
    <col min="7439" max="7439" width="11.375" style="5" bestFit="1" customWidth="1"/>
    <col min="7440" max="7440" width="9.625" style="5" customWidth="1"/>
    <col min="7441" max="7441" width="13.25" style="5" bestFit="1" customWidth="1"/>
    <col min="7442" max="7442" width="10.125" style="5" customWidth="1"/>
    <col min="7443" max="7676" width="9" style="5"/>
    <col min="7677" max="7677" width="16.25" style="5" customWidth="1"/>
    <col min="7678" max="7678" width="4.625" style="5" bestFit="1" customWidth="1"/>
    <col min="7679" max="7679" width="26.875" style="5" customWidth="1"/>
    <col min="7680" max="7680" width="12.75" style="5" bestFit="1" customWidth="1"/>
    <col min="7681" max="7681" width="8.625" style="5" bestFit="1" customWidth="1"/>
    <col min="7682" max="7682" width="8.5" style="5" bestFit="1" customWidth="1"/>
    <col min="7683" max="7683" width="10.625" style="5" bestFit="1" customWidth="1"/>
    <col min="7684" max="7684" width="10" style="5" bestFit="1" customWidth="1"/>
    <col min="7685" max="7685" width="12.5" style="5" bestFit="1" customWidth="1"/>
    <col min="7686" max="7686" width="7.125" style="5" customWidth="1"/>
    <col min="7687" max="7687" width="9" style="5" customWidth="1"/>
    <col min="7688" max="7688" width="10.375" style="5" customWidth="1"/>
    <col min="7689" max="7689" width="9.75" style="5" bestFit="1" customWidth="1"/>
    <col min="7690" max="7690" width="6.125" style="5" customWidth="1"/>
    <col min="7691" max="7691" width="9.5" style="5" bestFit="1" customWidth="1"/>
    <col min="7692" max="7692" width="8.375" style="5" customWidth="1"/>
    <col min="7693" max="7693" width="17.125" style="5" bestFit="1" customWidth="1"/>
    <col min="7694" max="7694" width="16.25" style="5" bestFit="1" customWidth="1"/>
    <col min="7695" max="7695" width="11.375" style="5" bestFit="1" customWidth="1"/>
    <col min="7696" max="7696" width="9.625" style="5" customWidth="1"/>
    <col min="7697" max="7697" width="13.25" style="5" bestFit="1" customWidth="1"/>
    <col min="7698" max="7698" width="10.125" style="5" customWidth="1"/>
    <col min="7699" max="7932" width="9" style="5"/>
    <col min="7933" max="7933" width="16.25" style="5" customWidth="1"/>
    <col min="7934" max="7934" width="4.625" style="5" bestFit="1" customWidth="1"/>
    <col min="7935" max="7935" width="26.875" style="5" customWidth="1"/>
    <col min="7936" max="7936" width="12.75" style="5" bestFit="1" customWidth="1"/>
    <col min="7937" max="7937" width="8.625" style="5" bestFit="1" customWidth="1"/>
    <col min="7938" max="7938" width="8.5" style="5" bestFit="1" customWidth="1"/>
    <col min="7939" max="7939" width="10.625" style="5" bestFit="1" customWidth="1"/>
    <col min="7940" max="7940" width="10" style="5" bestFit="1" customWidth="1"/>
    <col min="7941" max="7941" width="12.5" style="5" bestFit="1" customWidth="1"/>
    <col min="7942" max="7942" width="7.125" style="5" customWidth="1"/>
    <col min="7943" max="7943" width="9" style="5" customWidth="1"/>
    <col min="7944" max="7944" width="10.375" style="5" customWidth="1"/>
    <col min="7945" max="7945" width="9.75" style="5" bestFit="1" customWidth="1"/>
    <col min="7946" max="7946" width="6.125" style="5" customWidth="1"/>
    <col min="7947" max="7947" width="9.5" style="5" bestFit="1" customWidth="1"/>
    <col min="7948" max="7948" width="8.375" style="5" customWidth="1"/>
    <col min="7949" max="7949" width="17.125" style="5" bestFit="1" customWidth="1"/>
    <col min="7950" max="7950" width="16.25" style="5" bestFit="1" customWidth="1"/>
    <col min="7951" max="7951" width="11.375" style="5" bestFit="1" customWidth="1"/>
    <col min="7952" max="7952" width="9.625" style="5" customWidth="1"/>
    <col min="7953" max="7953" width="13.25" style="5" bestFit="1" customWidth="1"/>
    <col min="7954" max="7954" width="10.125" style="5" customWidth="1"/>
    <col min="7955" max="8188" width="9" style="5"/>
    <col min="8189" max="8189" width="16.25" style="5" customWidth="1"/>
    <col min="8190" max="8190" width="4.625" style="5" bestFit="1" customWidth="1"/>
    <col min="8191" max="8191" width="26.875" style="5" customWidth="1"/>
    <col min="8192" max="8192" width="12.75" style="5" bestFit="1" customWidth="1"/>
    <col min="8193" max="8193" width="8.625" style="5" bestFit="1" customWidth="1"/>
    <col min="8194" max="8194" width="8.5" style="5" bestFit="1" customWidth="1"/>
    <col min="8195" max="8195" width="10.625" style="5" bestFit="1" customWidth="1"/>
    <col min="8196" max="8196" width="10" style="5" bestFit="1" customWidth="1"/>
    <col min="8197" max="8197" width="12.5" style="5" bestFit="1" customWidth="1"/>
    <col min="8198" max="8198" width="7.125" style="5" customWidth="1"/>
    <col min="8199" max="8199" width="9" style="5" customWidth="1"/>
    <col min="8200" max="8200" width="10.375" style="5" customWidth="1"/>
    <col min="8201" max="8201" width="9.75" style="5" bestFit="1" customWidth="1"/>
    <col min="8202" max="8202" width="6.125" style="5" customWidth="1"/>
    <col min="8203" max="8203" width="9.5" style="5" bestFit="1" customWidth="1"/>
    <col min="8204" max="8204" width="8.375" style="5" customWidth="1"/>
    <col min="8205" max="8205" width="17.125" style="5" bestFit="1" customWidth="1"/>
    <col min="8206" max="8206" width="16.25" style="5" bestFit="1" customWidth="1"/>
    <col min="8207" max="8207" width="11.375" style="5" bestFit="1" customWidth="1"/>
    <col min="8208" max="8208" width="9.625" style="5" customWidth="1"/>
    <col min="8209" max="8209" width="13.25" style="5" bestFit="1" customWidth="1"/>
    <col min="8210" max="8210" width="10.125" style="5" customWidth="1"/>
    <col min="8211" max="8444" width="9" style="5"/>
    <col min="8445" max="8445" width="16.25" style="5" customWidth="1"/>
    <col min="8446" max="8446" width="4.625" style="5" bestFit="1" customWidth="1"/>
    <col min="8447" max="8447" width="26.875" style="5" customWidth="1"/>
    <col min="8448" max="8448" width="12.75" style="5" bestFit="1" customWidth="1"/>
    <col min="8449" max="8449" width="8.625" style="5" bestFit="1" customWidth="1"/>
    <col min="8450" max="8450" width="8.5" style="5" bestFit="1" customWidth="1"/>
    <col min="8451" max="8451" width="10.625" style="5" bestFit="1" customWidth="1"/>
    <col min="8452" max="8452" width="10" style="5" bestFit="1" customWidth="1"/>
    <col min="8453" max="8453" width="12.5" style="5" bestFit="1" customWidth="1"/>
    <col min="8454" max="8454" width="7.125" style="5" customWidth="1"/>
    <col min="8455" max="8455" width="9" style="5" customWidth="1"/>
    <col min="8456" max="8456" width="10.375" style="5" customWidth="1"/>
    <col min="8457" max="8457" width="9.75" style="5" bestFit="1" customWidth="1"/>
    <col min="8458" max="8458" width="6.125" style="5" customWidth="1"/>
    <col min="8459" max="8459" width="9.5" style="5" bestFit="1" customWidth="1"/>
    <col min="8460" max="8460" width="8.375" style="5" customWidth="1"/>
    <col min="8461" max="8461" width="17.125" style="5" bestFit="1" customWidth="1"/>
    <col min="8462" max="8462" width="16.25" style="5" bestFit="1" customWidth="1"/>
    <col min="8463" max="8463" width="11.375" style="5" bestFit="1" customWidth="1"/>
    <col min="8464" max="8464" width="9.625" style="5" customWidth="1"/>
    <col min="8465" max="8465" width="13.25" style="5" bestFit="1" customWidth="1"/>
    <col min="8466" max="8466" width="10.125" style="5" customWidth="1"/>
    <col min="8467" max="8700" width="9" style="5"/>
    <col min="8701" max="8701" width="16.25" style="5" customWidth="1"/>
    <col min="8702" max="8702" width="4.625" style="5" bestFit="1" customWidth="1"/>
    <col min="8703" max="8703" width="26.875" style="5" customWidth="1"/>
    <col min="8704" max="8704" width="12.75" style="5" bestFit="1" customWidth="1"/>
    <col min="8705" max="8705" width="8.625" style="5" bestFit="1" customWidth="1"/>
    <col min="8706" max="8706" width="8.5" style="5" bestFit="1" customWidth="1"/>
    <col min="8707" max="8707" width="10.625" style="5" bestFit="1" customWidth="1"/>
    <col min="8708" max="8708" width="10" style="5" bestFit="1" customWidth="1"/>
    <col min="8709" max="8709" width="12.5" style="5" bestFit="1" customWidth="1"/>
    <col min="8710" max="8710" width="7.125" style="5" customWidth="1"/>
    <col min="8711" max="8711" width="9" style="5" customWidth="1"/>
    <col min="8712" max="8712" width="10.375" style="5" customWidth="1"/>
    <col min="8713" max="8713" width="9.75" style="5" bestFit="1" customWidth="1"/>
    <col min="8714" max="8714" width="6.125" style="5" customWidth="1"/>
    <col min="8715" max="8715" width="9.5" style="5" bestFit="1" customWidth="1"/>
    <col min="8716" max="8716" width="8.375" style="5" customWidth="1"/>
    <col min="8717" max="8717" width="17.125" style="5" bestFit="1" customWidth="1"/>
    <col min="8718" max="8718" width="16.25" style="5" bestFit="1" customWidth="1"/>
    <col min="8719" max="8719" width="11.375" style="5" bestFit="1" customWidth="1"/>
    <col min="8720" max="8720" width="9.625" style="5" customWidth="1"/>
    <col min="8721" max="8721" width="13.25" style="5" bestFit="1" customWidth="1"/>
    <col min="8722" max="8722" width="10.125" style="5" customWidth="1"/>
    <col min="8723" max="8956" width="9" style="5"/>
    <col min="8957" max="8957" width="16.25" style="5" customWidth="1"/>
    <col min="8958" max="8958" width="4.625" style="5" bestFit="1" customWidth="1"/>
    <col min="8959" max="8959" width="26.875" style="5" customWidth="1"/>
    <col min="8960" max="8960" width="12.75" style="5" bestFit="1" customWidth="1"/>
    <col min="8961" max="8961" width="8.625" style="5" bestFit="1" customWidth="1"/>
    <col min="8962" max="8962" width="8.5" style="5" bestFit="1" customWidth="1"/>
    <col min="8963" max="8963" width="10.625" style="5" bestFit="1" customWidth="1"/>
    <col min="8964" max="8964" width="10" style="5" bestFit="1" customWidth="1"/>
    <col min="8965" max="8965" width="12.5" style="5" bestFit="1" customWidth="1"/>
    <col min="8966" max="8966" width="7.125" style="5" customWidth="1"/>
    <col min="8967" max="8967" width="9" style="5" customWidth="1"/>
    <col min="8968" max="8968" width="10.375" style="5" customWidth="1"/>
    <col min="8969" max="8969" width="9.75" style="5" bestFit="1" customWidth="1"/>
    <col min="8970" max="8970" width="6.125" style="5" customWidth="1"/>
    <col min="8971" max="8971" width="9.5" style="5" bestFit="1" customWidth="1"/>
    <col min="8972" max="8972" width="8.375" style="5" customWidth="1"/>
    <col min="8973" max="8973" width="17.125" style="5" bestFit="1" customWidth="1"/>
    <col min="8974" max="8974" width="16.25" style="5" bestFit="1" customWidth="1"/>
    <col min="8975" max="8975" width="11.375" style="5" bestFit="1" customWidth="1"/>
    <col min="8976" max="8976" width="9.625" style="5" customWidth="1"/>
    <col min="8977" max="8977" width="13.25" style="5" bestFit="1" customWidth="1"/>
    <col min="8978" max="8978" width="10.125" style="5" customWidth="1"/>
    <col min="8979" max="9212" width="9" style="5"/>
    <col min="9213" max="9213" width="16.25" style="5" customWidth="1"/>
    <col min="9214" max="9214" width="4.625" style="5" bestFit="1" customWidth="1"/>
    <col min="9215" max="9215" width="26.875" style="5" customWidth="1"/>
    <col min="9216" max="9216" width="12.75" style="5" bestFit="1" customWidth="1"/>
    <col min="9217" max="9217" width="8.625" style="5" bestFit="1" customWidth="1"/>
    <col min="9218" max="9218" width="8.5" style="5" bestFit="1" customWidth="1"/>
    <col min="9219" max="9219" width="10.625" style="5" bestFit="1" customWidth="1"/>
    <col min="9220" max="9220" width="10" style="5" bestFit="1" customWidth="1"/>
    <col min="9221" max="9221" width="12.5" style="5" bestFit="1" customWidth="1"/>
    <col min="9222" max="9222" width="7.125" style="5" customWidth="1"/>
    <col min="9223" max="9223" width="9" style="5" customWidth="1"/>
    <col min="9224" max="9224" width="10.375" style="5" customWidth="1"/>
    <col min="9225" max="9225" width="9.75" style="5" bestFit="1" customWidth="1"/>
    <col min="9226" max="9226" width="6.125" style="5" customWidth="1"/>
    <col min="9227" max="9227" width="9.5" style="5" bestFit="1" customWidth="1"/>
    <col min="9228" max="9228" width="8.375" style="5" customWidth="1"/>
    <col min="9229" max="9229" width="17.125" style="5" bestFit="1" customWidth="1"/>
    <col min="9230" max="9230" width="16.25" style="5" bestFit="1" customWidth="1"/>
    <col min="9231" max="9231" width="11.375" style="5" bestFit="1" customWidth="1"/>
    <col min="9232" max="9232" width="9.625" style="5" customWidth="1"/>
    <col min="9233" max="9233" width="13.25" style="5" bestFit="1" customWidth="1"/>
    <col min="9234" max="9234" width="10.125" style="5" customWidth="1"/>
    <col min="9235" max="9468" width="9" style="5"/>
    <col min="9469" max="9469" width="16.25" style="5" customWidth="1"/>
    <col min="9470" max="9470" width="4.625" style="5" bestFit="1" customWidth="1"/>
    <col min="9471" max="9471" width="26.875" style="5" customWidth="1"/>
    <col min="9472" max="9472" width="12.75" style="5" bestFit="1" customWidth="1"/>
    <col min="9473" max="9473" width="8.625" style="5" bestFit="1" customWidth="1"/>
    <col min="9474" max="9474" width="8.5" style="5" bestFit="1" customWidth="1"/>
    <col min="9475" max="9475" width="10.625" style="5" bestFit="1" customWidth="1"/>
    <col min="9476" max="9476" width="10" style="5" bestFit="1" customWidth="1"/>
    <col min="9477" max="9477" width="12.5" style="5" bestFit="1" customWidth="1"/>
    <col min="9478" max="9478" width="7.125" style="5" customWidth="1"/>
    <col min="9479" max="9479" width="9" style="5" customWidth="1"/>
    <col min="9480" max="9480" width="10.375" style="5" customWidth="1"/>
    <col min="9481" max="9481" width="9.75" style="5" bestFit="1" customWidth="1"/>
    <col min="9482" max="9482" width="6.125" style="5" customWidth="1"/>
    <col min="9483" max="9483" width="9.5" style="5" bestFit="1" customWidth="1"/>
    <col min="9484" max="9484" width="8.375" style="5" customWidth="1"/>
    <col min="9485" max="9485" width="17.125" style="5" bestFit="1" customWidth="1"/>
    <col min="9486" max="9486" width="16.25" style="5" bestFit="1" customWidth="1"/>
    <col min="9487" max="9487" width="11.375" style="5" bestFit="1" customWidth="1"/>
    <col min="9488" max="9488" width="9.625" style="5" customWidth="1"/>
    <col min="9489" max="9489" width="13.25" style="5" bestFit="1" customWidth="1"/>
    <col min="9490" max="9490" width="10.125" style="5" customWidth="1"/>
    <col min="9491" max="9724" width="9" style="5"/>
    <col min="9725" max="9725" width="16.25" style="5" customWidth="1"/>
    <col min="9726" max="9726" width="4.625" style="5" bestFit="1" customWidth="1"/>
    <col min="9727" max="9727" width="26.875" style="5" customWidth="1"/>
    <col min="9728" max="9728" width="12.75" style="5" bestFit="1" customWidth="1"/>
    <col min="9729" max="9729" width="8.625" style="5" bestFit="1" customWidth="1"/>
    <col min="9730" max="9730" width="8.5" style="5" bestFit="1" customWidth="1"/>
    <col min="9731" max="9731" width="10.625" style="5" bestFit="1" customWidth="1"/>
    <col min="9732" max="9732" width="10" style="5" bestFit="1" customWidth="1"/>
    <col min="9733" max="9733" width="12.5" style="5" bestFit="1" customWidth="1"/>
    <col min="9734" max="9734" width="7.125" style="5" customWidth="1"/>
    <col min="9735" max="9735" width="9" style="5" customWidth="1"/>
    <col min="9736" max="9736" width="10.375" style="5" customWidth="1"/>
    <col min="9737" max="9737" width="9.75" style="5" bestFit="1" customWidth="1"/>
    <col min="9738" max="9738" width="6.125" style="5" customWidth="1"/>
    <col min="9739" max="9739" width="9.5" style="5" bestFit="1" customWidth="1"/>
    <col min="9740" max="9740" width="8.375" style="5" customWidth="1"/>
    <col min="9741" max="9741" width="17.125" style="5" bestFit="1" customWidth="1"/>
    <col min="9742" max="9742" width="16.25" style="5" bestFit="1" customWidth="1"/>
    <col min="9743" max="9743" width="11.375" style="5" bestFit="1" customWidth="1"/>
    <col min="9744" max="9744" width="9.625" style="5" customWidth="1"/>
    <col min="9745" max="9745" width="13.25" style="5" bestFit="1" customWidth="1"/>
    <col min="9746" max="9746" width="10.125" style="5" customWidth="1"/>
    <col min="9747" max="9980" width="9" style="5"/>
    <col min="9981" max="9981" width="16.25" style="5" customWidth="1"/>
    <col min="9982" max="9982" width="4.625" style="5" bestFit="1" customWidth="1"/>
    <col min="9983" max="9983" width="26.875" style="5" customWidth="1"/>
    <col min="9984" max="9984" width="12.75" style="5" bestFit="1" customWidth="1"/>
    <col min="9985" max="9985" width="8.625" style="5" bestFit="1" customWidth="1"/>
    <col min="9986" max="9986" width="8.5" style="5" bestFit="1" customWidth="1"/>
    <col min="9987" max="9987" width="10.625" style="5" bestFit="1" customWidth="1"/>
    <col min="9988" max="9988" width="10" style="5" bestFit="1" customWidth="1"/>
    <col min="9989" max="9989" width="12.5" style="5" bestFit="1" customWidth="1"/>
    <col min="9990" max="9990" width="7.125" style="5" customWidth="1"/>
    <col min="9991" max="9991" width="9" style="5" customWidth="1"/>
    <col min="9992" max="9992" width="10.375" style="5" customWidth="1"/>
    <col min="9993" max="9993" width="9.75" style="5" bestFit="1" customWidth="1"/>
    <col min="9994" max="9994" width="6.125" style="5" customWidth="1"/>
    <col min="9995" max="9995" width="9.5" style="5" bestFit="1" customWidth="1"/>
    <col min="9996" max="9996" width="8.375" style="5" customWidth="1"/>
    <col min="9997" max="9997" width="17.125" style="5" bestFit="1" customWidth="1"/>
    <col min="9998" max="9998" width="16.25" style="5" bestFit="1" customWidth="1"/>
    <col min="9999" max="9999" width="11.375" style="5" bestFit="1" customWidth="1"/>
    <col min="10000" max="10000" width="9.625" style="5" customWidth="1"/>
    <col min="10001" max="10001" width="13.25" style="5" bestFit="1" customWidth="1"/>
    <col min="10002" max="10002" width="10.125" style="5" customWidth="1"/>
    <col min="10003" max="10236" width="9" style="5"/>
    <col min="10237" max="10237" width="16.25" style="5" customWidth="1"/>
    <col min="10238" max="10238" width="4.625" style="5" bestFit="1" customWidth="1"/>
    <col min="10239" max="10239" width="26.875" style="5" customWidth="1"/>
    <col min="10240" max="10240" width="12.75" style="5" bestFit="1" customWidth="1"/>
    <col min="10241" max="10241" width="8.625" style="5" bestFit="1" customWidth="1"/>
    <col min="10242" max="10242" width="8.5" style="5" bestFit="1" customWidth="1"/>
    <col min="10243" max="10243" width="10.625" style="5" bestFit="1" customWidth="1"/>
    <col min="10244" max="10244" width="10" style="5" bestFit="1" customWidth="1"/>
    <col min="10245" max="10245" width="12.5" style="5" bestFit="1" customWidth="1"/>
    <col min="10246" max="10246" width="7.125" style="5" customWidth="1"/>
    <col min="10247" max="10247" width="9" style="5" customWidth="1"/>
    <col min="10248" max="10248" width="10.375" style="5" customWidth="1"/>
    <col min="10249" max="10249" width="9.75" style="5" bestFit="1" customWidth="1"/>
    <col min="10250" max="10250" width="6.125" style="5" customWidth="1"/>
    <col min="10251" max="10251" width="9.5" style="5" bestFit="1" customWidth="1"/>
    <col min="10252" max="10252" width="8.375" style="5" customWidth="1"/>
    <col min="10253" max="10253" width="17.125" style="5" bestFit="1" customWidth="1"/>
    <col min="10254" max="10254" width="16.25" style="5" bestFit="1" customWidth="1"/>
    <col min="10255" max="10255" width="11.375" style="5" bestFit="1" customWidth="1"/>
    <col min="10256" max="10256" width="9.625" style="5" customWidth="1"/>
    <col min="10257" max="10257" width="13.25" style="5" bestFit="1" customWidth="1"/>
    <col min="10258" max="10258" width="10.125" style="5" customWidth="1"/>
    <col min="10259" max="10492" width="9" style="5"/>
    <col min="10493" max="10493" width="16.25" style="5" customWidth="1"/>
    <col min="10494" max="10494" width="4.625" style="5" bestFit="1" customWidth="1"/>
    <col min="10495" max="10495" width="26.875" style="5" customWidth="1"/>
    <col min="10496" max="10496" width="12.75" style="5" bestFit="1" customWidth="1"/>
    <col min="10497" max="10497" width="8.625" style="5" bestFit="1" customWidth="1"/>
    <col min="10498" max="10498" width="8.5" style="5" bestFit="1" customWidth="1"/>
    <col min="10499" max="10499" width="10.625" style="5" bestFit="1" customWidth="1"/>
    <col min="10500" max="10500" width="10" style="5" bestFit="1" customWidth="1"/>
    <col min="10501" max="10501" width="12.5" style="5" bestFit="1" customWidth="1"/>
    <col min="10502" max="10502" width="7.125" style="5" customWidth="1"/>
    <col min="10503" max="10503" width="9" style="5" customWidth="1"/>
    <col min="10504" max="10504" width="10.375" style="5" customWidth="1"/>
    <col min="10505" max="10505" width="9.75" style="5" bestFit="1" customWidth="1"/>
    <col min="10506" max="10506" width="6.125" style="5" customWidth="1"/>
    <col min="10507" max="10507" width="9.5" style="5" bestFit="1" customWidth="1"/>
    <col min="10508" max="10508" width="8.375" style="5" customWidth="1"/>
    <col min="10509" max="10509" width="17.125" style="5" bestFit="1" customWidth="1"/>
    <col min="10510" max="10510" width="16.25" style="5" bestFit="1" customWidth="1"/>
    <col min="10511" max="10511" width="11.375" style="5" bestFit="1" customWidth="1"/>
    <col min="10512" max="10512" width="9.625" style="5" customWidth="1"/>
    <col min="10513" max="10513" width="13.25" style="5" bestFit="1" customWidth="1"/>
    <col min="10514" max="10514" width="10.125" style="5" customWidth="1"/>
    <col min="10515" max="10748" width="9" style="5"/>
    <col min="10749" max="10749" width="16.25" style="5" customWidth="1"/>
    <col min="10750" max="10750" width="4.625" style="5" bestFit="1" customWidth="1"/>
    <col min="10751" max="10751" width="26.875" style="5" customWidth="1"/>
    <col min="10752" max="10752" width="12.75" style="5" bestFit="1" customWidth="1"/>
    <col min="10753" max="10753" width="8.625" style="5" bestFit="1" customWidth="1"/>
    <col min="10754" max="10754" width="8.5" style="5" bestFit="1" customWidth="1"/>
    <col min="10755" max="10755" width="10.625" style="5" bestFit="1" customWidth="1"/>
    <col min="10756" max="10756" width="10" style="5" bestFit="1" customWidth="1"/>
    <col min="10757" max="10757" width="12.5" style="5" bestFit="1" customWidth="1"/>
    <col min="10758" max="10758" width="7.125" style="5" customWidth="1"/>
    <col min="10759" max="10759" width="9" style="5" customWidth="1"/>
    <col min="10760" max="10760" width="10.375" style="5" customWidth="1"/>
    <col min="10761" max="10761" width="9.75" style="5" bestFit="1" customWidth="1"/>
    <col min="10762" max="10762" width="6.125" style="5" customWidth="1"/>
    <col min="10763" max="10763" width="9.5" style="5" bestFit="1" customWidth="1"/>
    <col min="10764" max="10764" width="8.375" style="5" customWidth="1"/>
    <col min="10765" max="10765" width="17.125" style="5" bestFit="1" customWidth="1"/>
    <col min="10766" max="10766" width="16.25" style="5" bestFit="1" customWidth="1"/>
    <col min="10767" max="10767" width="11.375" style="5" bestFit="1" customWidth="1"/>
    <col min="10768" max="10768" width="9.625" style="5" customWidth="1"/>
    <col min="10769" max="10769" width="13.25" style="5" bestFit="1" customWidth="1"/>
    <col min="10770" max="10770" width="10.125" style="5" customWidth="1"/>
    <col min="10771" max="11004" width="9" style="5"/>
    <col min="11005" max="11005" width="16.25" style="5" customWidth="1"/>
    <col min="11006" max="11006" width="4.625" style="5" bestFit="1" customWidth="1"/>
    <col min="11007" max="11007" width="26.875" style="5" customWidth="1"/>
    <col min="11008" max="11008" width="12.75" style="5" bestFit="1" customWidth="1"/>
    <col min="11009" max="11009" width="8.625" style="5" bestFit="1" customWidth="1"/>
    <col min="11010" max="11010" width="8.5" style="5" bestFit="1" customWidth="1"/>
    <col min="11011" max="11011" width="10.625" style="5" bestFit="1" customWidth="1"/>
    <col min="11012" max="11012" width="10" style="5" bestFit="1" customWidth="1"/>
    <col min="11013" max="11013" width="12.5" style="5" bestFit="1" customWidth="1"/>
    <col min="11014" max="11014" width="7.125" style="5" customWidth="1"/>
    <col min="11015" max="11015" width="9" style="5" customWidth="1"/>
    <col min="11016" max="11016" width="10.375" style="5" customWidth="1"/>
    <col min="11017" max="11017" width="9.75" style="5" bestFit="1" customWidth="1"/>
    <col min="11018" max="11018" width="6.125" style="5" customWidth="1"/>
    <col min="11019" max="11019" width="9.5" style="5" bestFit="1" customWidth="1"/>
    <col min="11020" max="11020" width="8.375" style="5" customWidth="1"/>
    <col min="11021" max="11021" width="17.125" style="5" bestFit="1" customWidth="1"/>
    <col min="11022" max="11022" width="16.25" style="5" bestFit="1" customWidth="1"/>
    <col min="11023" max="11023" width="11.375" style="5" bestFit="1" customWidth="1"/>
    <col min="11024" max="11024" width="9.625" style="5" customWidth="1"/>
    <col min="11025" max="11025" width="13.25" style="5" bestFit="1" customWidth="1"/>
    <col min="11026" max="11026" width="10.125" style="5" customWidth="1"/>
    <col min="11027" max="11260" width="9" style="5"/>
    <col min="11261" max="11261" width="16.25" style="5" customWidth="1"/>
    <col min="11262" max="11262" width="4.625" style="5" bestFit="1" customWidth="1"/>
    <col min="11263" max="11263" width="26.875" style="5" customWidth="1"/>
    <col min="11264" max="11264" width="12.75" style="5" bestFit="1" customWidth="1"/>
    <col min="11265" max="11265" width="8.625" style="5" bestFit="1" customWidth="1"/>
    <col min="11266" max="11266" width="8.5" style="5" bestFit="1" customWidth="1"/>
    <col min="11267" max="11267" width="10.625" style="5" bestFit="1" customWidth="1"/>
    <col min="11268" max="11268" width="10" style="5" bestFit="1" customWidth="1"/>
    <col min="11269" max="11269" width="12.5" style="5" bestFit="1" customWidth="1"/>
    <col min="11270" max="11270" width="7.125" style="5" customWidth="1"/>
    <col min="11271" max="11271" width="9" style="5" customWidth="1"/>
    <col min="11272" max="11272" width="10.375" style="5" customWidth="1"/>
    <col min="11273" max="11273" width="9.75" style="5" bestFit="1" customWidth="1"/>
    <col min="11274" max="11274" width="6.125" style="5" customWidth="1"/>
    <col min="11275" max="11275" width="9.5" style="5" bestFit="1" customWidth="1"/>
    <col min="11276" max="11276" width="8.375" style="5" customWidth="1"/>
    <col min="11277" max="11277" width="17.125" style="5" bestFit="1" customWidth="1"/>
    <col min="11278" max="11278" width="16.25" style="5" bestFit="1" customWidth="1"/>
    <col min="11279" max="11279" width="11.375" style="5" bestFit="1" customWidth="1"/>
    <col min="11280" max="11280" width="9.625" style="5" customWidth="1"/>
    <col min="11281" max="11281" width="13.25" style="5" bestFit="1" customWidth="1"/>
    <col min="11282" max="11282" width="10.125" style="5" customWidth="1"/>
    <col min="11283" max="11516" width="9" style="5"/>
    <col min="11517" max="11517" width="16.25" style="5" customWidth="1"/>
    <col min="11518" max="11518" width="4.625" style="5" bestFit="1" customWidth="1"/>
    <col min="11519" max="11519" width="26.875" style="5" customWidth="1"/>
    <col min="11520" max="11520" width="12.75" style="5" bestFit="1" customWidth="1"/>
    <col min="11521" max="11521" width="8.625" style="5" bestFit="1" customWidth="1"/>
    <col min="11522" max="11522" width="8.5" style="5" bestFit="1" customWidth="1"/>
    <col min="11523" max="11523" width="10.625" style="5" bestFit="1" customWidth="1"/>
    <col min="11524" max="11524" width="10" style="5" bestFit="1" customWidth="1"/>
    <col min="11525" max="11525" width="12.5" style="5" bestFit="1" customWidth="1"/>
    <col min="11526" max="11526" width="7.125" style="5" customWidth="1"/>
    <col min="11527" max="11527" width="9" style="5" customWidth="1"/>
    <col min="11528" max="11528" width="10.375" style="5" customWidth="1"/>
    <col min="11529" max="11529" width="9.75" style="5" bestFit="1" customWidth="1"/>
    <col min="11530" max="11530" width="6.125" style="5" customWidth="1"/>
    <col min="11531" max="11531" width="9.5" style="5" bestFit="1" customWidth="1"/>
    <col min="11532" max="11532" width="8.375" style="5" customWidth="1"/>
    <col min="11533" max="11533" width="17.125" style="5" bestFit="1" customWidth="1"/>
    <col min="11534" max="11534" width="16.25" style="5" bestFit="1" customWidth="1"/>
    <col min="11535" max="11535" width="11.375" style="5" bestFit="1" customWidth="1"/>
    <col min="11536" max="11536" width="9.625" style="5" customWidth="1"/>
    <col min="11537" max="11537" width="13.25" style="5" bestFit="1" customWidth="1"/>
    <col min="11538" max="11538" width="10.125" style="5" customWidth="1"/>
    <col min="11539" max="11772" width="9" style="5"/>
    <col min="11773" max="11773" width="16.25" style="5" customWidth="1"/>
    <col min="11774" max="11774" width="4.625" style="5" bestFit="1" customWidth="1"/>
    <col min="11775" max="11775" width="26.875" style="5" customWidth="1"/>
    <col min="11776" max="11776" width="12.75" style="5" bestFit="1" customWidth="1"/>
    <col min="11777" max="11777" width="8.625" style="5" bestFit="1" customWidth="1"/>
    <col min="11778" max="11778" width="8.5" style="5" bestFit="1" customWidth="1"/>
    <col min="11779" max="11779" width="10.625" style="5" bestFit="1" customWidth="1"/>
    <col min="11780" max="11780" width="10" style="5" bestFit="1" customWidth="1"/>
    <col min="11781" max="11781" width="12.5" style="5" bestFit="1" customWidth="1"/>
    <col min="11782" max="11782" width="7.125" style="5" customWidth="1"/>
    <col min="11783" max="11783" width="9" style="5" customWidth="1"/>
    <col min="11784" max="11784" width="10.375" style="5" customWidth="1"/>
    <col min="11785" max="11785" width="9.75" style="5" bestFit="1" customWidth="1"/>
    <col min="11786" max="11786" width="6.125" style="5" customWidth="1"/>
    <col min="11787" max="11787" width="9.5" style="5" bestFit="1" customWidth="1"/>
    <col min="11788" max="11788" width="8.375" style="5" customWidth="1"/>
    <col min="11789" max="11789" width="17.125" style="5" bestFit="1" customWidth="1"/>
    <col min="11790" max="11790" width="16.25" style="5" bestFit="1" customWidth="1"/>
    <col min="11791" max="11791" width="11.375" style="5" bestFit="1" customWidth="1"/>
    <col min="11792" max="11792" width="9.625" style="5" customWidth="1"/>
    <col min="11793" max="11793" width="13.25" style="5" bestFit="1" customWidth="1"/>
    <col min="11794" max="11794" width="10.125" style="5" customWidth="1"/>
    <col min="11795" max="12028" width="9" style="5"/>
    <col min="12029" max="12029" width="16.25" style="5" customWidth="1"/>
    <col min="12030" max="12030" width="4.625" style="5" bestFit="1" customWidth="1"/>
    <col min="12031" max="12031" width="26.875" style="5" customWidth="1"/>
    <col min="12032" max="12032" width="12.75" style="5" bestFit="1" customWidth="1"/>
    <col min="12033" max="12033" width="8.625" style="5" bestFit="1" customWidth="1"/>
    <col min="12034" max="12034" width="8.5" style="5" bestFit="1" customWidth="1"/>
    <col min="12035" max="12035" width="10.625" style="5" bestFit="1" customWidth="1"/>
    <col min="12036" max="12036" width="10" style="5" bestFit="1" customWidth="1"/>
    <col min="12037" max="12037" width="12.5" style="5" bestFit="1" customWidth="1"/>
    <col min="12038" max="12038" width="7.125" style="5" customWidth="1"/>
    <col min="12039" max="12039" width="9" style="5" customWidth="1"/>
    <col min="12040" max="12040" width="10.375" style="5" customWidth="1"/>
    <col min="12041" max="12041" width="9.75" style="5" bestFit="1" customWidth="1"/>
    <col min="12042" max="12042" width="6.125" style="5" customWidth="1"/>
    <col min="12043" max="12043" width="9.5" style="5" bestFit="1" customWidth="1"/>
    <col min="12044" max="12044" width="8.375" style="5" customWidth="1"/>
    <col min="12045" max="12045" width="17.125" style="5" bestFit="1" customWidth="1"/>
    <col min="12046" max="12046" width="16.25" style="5" bestFit="1" customWidth="1"/>
    <col min="12047" max="12047" width="11.375" style="5" bestFit="1" customWidth="1"/>
    <col min="12048" max="12048" width="9.625" style="5" customWidth="1"/>
    <col min="12049" max="12049" width="13.25" style="5" bestFit="1" customWidth="1"/>
    <col min="12050" max="12050" width="10.125" style="5" customWidth="1"/>
    <col min="12051" max="12284" width="9" style="5"/>
    <col min="12285" max="12285" width="16.25" style="5" customWidth="1"/>
    <col min="12286" max="12286" width="4.625" style="5" bestFit="1" customWidth="1"/>
    <col min="12287" max="12287" width="26.875" style="5" customWidth="1"/>
    <col min="12288" max="12288" width="12.75" style="5" bestFit="1" customWidth="1"/>
    <col min="12289" max="12289" width="8.625" style="5" bestFit="1" customWidth="1"/>
    <col min="12290" max="12290" width="8.5" style="5" bestFit="1" customWidth="1"/>
    <col min="12291" max="12291" width="10.625" style="5" bestFit="1" customWidth="1"/>
    <col min="12292" max="12292" width="10" style="5" bestFit="1" customWidth="1"/>
    <col min="12293" max="12293" width="12.5" style="5" bestFit="1" customWidth="1"/>
    <col min="12294" max="12294" width="7.125" style="5" customWidth="1"/>
    <col min="12295" max="12295" width="9" style="5" customWidth="1"/>
    <col min="12296" max="12296" width="10.375" style="5" customWidth="1"/>
    <col min="12297" max="12297" width="9.75" style="5" bestFit="1" customWidth="1"/>
    <col min="12298" max="12298" width="6.125" style="5" customWidth="1"/>
    <col min="12299" max="12299" width="9.5" style="5" bestFit="1" customWidth="1"/>
    <col min="12300" max="12300" width="8.375" style="5" customWidth="1"/>
    <col min="12301" max="12301" width="17.125" style="5" bestFit="1" customWidth="1"/>
    <col min="12302" max="12302" width="16.25" style="5" bestFit="1" customWidth="1"/>
    <col min="12303" max="12303" width="11.375" style="5" bestFit="1" customWidth="1"/>
    <col min="12304" max="12304" width="9.625" style="5" customWidth="1"/>
    <col min="12305" max="12305" width="13.25" style="5" bestFit="1" customWidth="1"/>
    <col min="12306" max="12306" width="10.125" style="5" customWidth="1"/>
    <col min="12307" max="12540" width="9" style="5"/>
    <col min="12541" max="12541" width="16.25" style="5" customWidth="1"/>
    <col min="12542" max="12542" width="4.625" style="5" bestFit="1" customWidth="1"/>
    <col min="12543" max="12543" width="26.875" style="5" customWidth="1"/>
    <col min="12544" max="12544" width="12.75" style="5" bestFit="1" customWidth="1"/>
    <col min="12545" max="12545" width="8.625" style="5" bestFit="1" customWidth="1"/>
    <col min="12546" max="12546" width="8.5" style="5" bestFit="1" customWidth="1"/>
    <col min="12547" max="12547" width="10.625" style="5" bestFit="1" customWidth="1"/>
    <col min="12548" max="12548" width="10" style="5" bestFit="1" customWidth="1"/>
    <col min="12549" max="12549" width="12.5" style="5" bestFit="1" customWidth="1"/>
    <col min="12550" max="12550" width="7.125" style="5" customWidth="1"/>
    <col min="12551" max="12551" width="9" style="5" customWidth="1"/>
    <col min="12552" max="12552" width="10.375" style="5" customWidth="1"/>
    <col min="12553" max="12553" width="9.75" style="5" bestFit="1" customWidth="1"/>
    <col min="12554" max="12554" width="6.125" style="5" customWidth="1"/>
    <col min="12555" max="12555" width="9.5" style="5" bestFit="1" customWidth="1"/>
    <col min="12556" max="12556" width="8.375" style="5" customWidth="1"/>
    <col min="12557" max="12557" width="17.125" style="5" bestFit="1" customWidth="1"/>
    <col min="12558" max="12558" width="16.25" style="5" bestFit="1" customWidth="1"/>
    <col min="12559" max="12559" width="11.375" style="5" bestFit="1" customWidth="1"/>
    <col min="12560" max="12560" width="9.625" style="5" customWidth="1"/>
    <col min="12561" max="12561" width="13.25" style="5" bestFit="1" customWidth="1"/>
    <col min="12562" max="12562" width="10.125" style="5" customWidth="1"/>
    <col min="12563" max="12796" width="9" style="5"/>
    <col min="12797" max="12797" width="16.25" style="5" customWidth="1"/>
    <col min="12798" max="12798" width="4.625" style="5" bestFit="1" customWidth="1"/>
    <col min="12799" max="12799" width="26.875" style="5" customWidth="1"/>
    <col min="12800" max="12800" width="12.75" style="5" bestFit="1" customWidth="1"/>
    <col min="12801" max="12801" width="8.625" style="5" bestFit="1" customWidth="1"/>
    <col min="12802" max="12802" width="8.5" style="5" bestFit="1" customWidth="1"/>
    <col min="12803" max="12803" width="10.625" style="5" bestFit="1" customWidth="1"/>
    <col min="12804" max="12804" width="10" style="5" bestFit="1" customWidth="1"/>
    <col min="12805" max="12805" width="12.5" style="5" bestFit="1" customWidth="1"/>
    <col min="12806" max="12806" width="7.125" style="5" customWidth="1"/>
    <col min="12807" max="12807" width="9" style="5" customWidth="1"/>
    <col min="12808" max="12808" width="10.375" style="5" customWidth="1"/>
    <col min="12809" max="12809" width="9.75" style="5" bestFit="1" customWidth="1"/>
    <col min="12810" max="12810" width="6.125" style="5" customWidth="1"/>
    <col min="12811" max="12811" width="9.5" style="5" bestFit="1" customWidth="1"/>
    <col min="12812" max="12812" width="8.375" style="5" customWidth="1"/>
    <col min="12813" max="12813" width="17.125" style="5" bestFit="1" customWidth="1"/>
    <col min="12814" max="12814" width="16.25" style="5" bestFit="1" customWidth="1"/>
    <col min="12815" max="12815" width="11.375" style="5" bestFit="1" customWidth="1"/>
    <col min="12816" max="12816" width="9.625" style="5" customWidth="1"/>
    <col min="12817" max="12817" width="13.25" style="5" bestFit="1" customWidth="1"/>
    <col min="12818" max="12818" width="10.125" style="5" customWidth="1"/>
    <col min="12819" max="13052" width="9" style="5"/>
    <col min="13053" max="13053" width="16.25" style="5" customWidth="1"/>
    <col min="13054" max="13054" width="4.625" style="5" bestFit="1" customWidth="1"/>
    <col min="13055" max="13055" width="26.875" style="5" customWidth="1"/>
    <col min="13056" max="13056" width="12.75" style="5" bestFit="1" customWidth="1"/>
    <col min="13057" max="13057" width="8.625" style="5" bestFit="1" customWidth="1"/>
    <col min="13058" max="13058" width="8.5" style="5" bestFit="1" customWidth="1"/>
    <col min="13059" max="13059" width="10.625" style="5" bestFit="1" customWidth="1"/>
    <col min="13060" max="13060" width="10" style="5" bestFit="1" customWidth="1"/>
    <col min="13061" max="13061" width="12.5" style="5" bestFit="1" customWidth="1"/>
    <col min="13062" max="13062" width="7.125" style="5" customWidth="1"/>
    <col min="13063" max="13063" width="9" style="5" customWidth="1"/>
    <col min="13064" max="13064" width="10.375" style="5" customWidth="1"/>
    <col min="13065" max="13065" width="9.75" style="5" bestFit="1" customWidth="1"/>
    <col min="13066" max="13066" width="6.125" style="5" customWidth="1"/>
    <col min="13067" max="13067" width="9.5" style="5" bestFit="1" customWidth="1"/>
    <col min="13068" max="13068" width="8.375" style="5" customWidth="1"/>
    <col min="13069" max="13069" width="17.125" style="5" bestFit="1" customWidth="1"/>
    <col min="13070" max="13070" width="16.25" style="5" bestFit="1" customWidth="1"/>
    <col min="13071" max="13071" width="11.375" style="5" bestFit="1" customWidth="1"/>
    <col min="13072" max="13072" width="9.625" style="5" customWidth="1"/>
    <col min="13073" max="13073" width="13.25" style="5" bestFit="1" customWidth="1"/>
    <col min="13074" max="13074" width="10.125" style="5" customWidth="1"/>
    <col min="13075" max="13308" width="9" style="5"/>
    <col min="13309" max="13309" width="16.25" style="5" customWidth="1"/>
    <col min="13310" max="13310" width="4.625" style="5" bestFit="1" customWidth="1"/>
    <col min="13311" max="13311" width="26.875" style="5" customWidth="1"/>
    <col min="13312" max="13312" width="12.75" style="5" bestFit="1" customWidth="1"/>
    <col min="13313" max="13313" width="8.625" style="5" bestFit="1" customWidth="1"/>
    <col min="13314" max="13314" width="8.5" style="5" bestFit="1" customWidth="1"/>
    <col min="13315" max="13315" width="10.625" style="5" bestFit="1" customWidth="1"/>
    <col min="13316" max="13316" width="10" style="5" bestFit="1" customWidth="1"/>
    <col min="13317" max="13317" width="12.5" style="5" bestFit="1" customWidth="1"/>
    <col min="13318" max="13318" width="7.125" style="5" customWidth="1"/>
    <col min="13319" max="13319" width="9" style="5" customWidth="1"/>
    <col min="13320" max="13320" width="10.375" style="5" customWidth="1"/>
    <col min="13321" max="13321" width="9.75" style="5" bestFit="1" customWidth="1"/>
    <col min="13322" max="13322" width="6.125" style="5" customWidth="1"/>
    <col min="13323" max="13323" width="9.5" style="5" bestFit="1" customWidth="1"/>
    <col min="13324" max="13324" width="8.375" style="5" customWidth="1"/>
    <col min="13325" max="13325" width="17.125" style="5" bestFit="1" customWidth="1"/>
    <col min="13326" max="13326" width="16.25" style="5" bestFit="1" customWidth="1"/>
    <col min="13327" max="13327" width="11.375" style="5" bestFit="1" customWidth="1"/>
    <col min="13328" max="13328" width="9.625" style="5" customWidth="1"/>
    <col min="13329" max="13329" width="13.25" style="5" bestFit="1" customWidth="1"/>
    <col min="13330" max="13330" width="10.125" style="5" customWidth="1"/>
    <col min="13331" max="13564" width="9" style="5"/>
    <col min="13565" max="13565" width="16.25" style="5" customWidth="1"/>
    <col min="13566" max="13566" width="4.625" style="5" bestFit="1" customWidth="1"/>
    <col min="13567" max="13567" width="26.875" style="5" customWidth="1"/>
    <col min="13568" max="13568" width="12.75" style="5" bestFit="1" customWidth="1"/>
    <col min="13569" max="13569" width="8.625" style="5" bestFit="1" customWidth="1"/>
    <col min="13570" max="13570" width="8.5" style="5" bestFit="1" customWidth="1"/>
    <col min="13571" max="13571" width="10.625" style="5" bestFit="1" customWidth="1"/>
    <col min="13572" max="13572" width="10" style="5" bestFit="1" customWidth="1"/>
    <col min="13573" max="13573" width="12.5" style="5" bestFit="1" customWidth="1"/>
    <col min="13574" max="13574" width="7.125" style="5" customWidth="1"/>
    <col min="13575" max="13575" width="9" style="5" customWidth="1"/>
    <col min="13576" max="13576" width="10.375" style="5" customWidth="1"/>
    <col min="13577" max="13577" width="9.75" style="5" bestFit="1" customWidth="1"/>
    <col min="13578" max="13578" width="6.125" style="5" customWidth="1"/>
    <col min="13579" max="13579" width="9.5" style="5" bestFit="1" customWidth="1"/>
    <col min="13580" max="13580" width="8.375" style="5" customWidth="1"/>
    <col min="13581" max="13581" width="17.125" style="5" bestFit="1" customWidth="1"/>
    <col min="13582" max="13582" width="16.25" style="5" bestFit="1" customWidth="1"/>
    <col min="13583" max="13583" width="11.375" style="5" bestFit="1" customWidth="1"/>
    <col min="13584" max="13584" width="9.625" style="5" customWidth="1"/>
    <col min="13585" max="13585" width="13.25" style="5" bestFit="1" customWidth="1"/>
    <col min="13586" max="13586" width="10.125" style="5" customWidth="1"/>
    <col min="13587" max="13820" width="9" style="5"/>
    <col min="13821" max="13821" width="16.25" style="5" customWidth="1"/>
    <col min="13822" max="13822" width="4.625" style="5" bestFit="1" customWidth="1"/>
    <col min="13823" max="13823" width="26.875" style="5" customWidth="1"/>
    <col min="13824" max="13824" width="12.75" style="5" bestFit="1" customWidth="1"/>
    <col min="13825" max="13825" width="8.625" style="5" bestFit="1" customWidth="1"/>
    <col min="13826" max="13826" width="8.5" style="5" bestFit="1" customWidth="1"/>
    <col min="13827" max="13827" width="10.625" style="5" bestFit="1" customWidth="1"/>
    <col min="13828" max="13828" width="10" style="5" bestFit="1" customWidth="1"/>
    <col min="13829" max="13829" width="12.5" style="5" bestFit="1" customWidth="1"/>
    <col min="13830" max="13830" width="7.125" style="5" customWidth="1"/>
    <col min="13831" max="13831" width="9" style="5" customWidth="1"/>
    <col min="13832" max="13832" width="10.375" style="5" customWidth="1"/>
    <col min="13833" max="13833" width="9.75" style="5" bestFit="1" customWidth="1"/>
    <col min="13834" max="13834" width="6.125" style="5" customWidth="1"/>
    <col min="13835" max="13835" width="9.5" style="5" bestFit="1" customWidth="1"/>
    <col min="13836" max="13836" width="8.375" style="5" customWidth="1"/>
    <col min="13837" max="13837" width="17.125" style="5" bestFit="1" customWidth="1"/>
    <col min="13838" max="13838" width="16.25" style="5" bestFit="1" customWidth="1"/>
    <col min="13839" max="13839" width="11.375" style="5" bestFit="1" customWidth="1"/>
    <col min="13840" max="13840" width="9.625" style="5" customWidth="1"/>
    <col min="13841" max="13841" width="13.25" style="5" bestFit="1" customWidth="1"/>
    <col min="13842" max="13842" width="10.125" style="5" customWidth="1"/>
    <col min="13843" max="14076" width="9" style="5"/>
    <col min="14077" max="14077" width="16.25" style="5" customWidth="1"/>
    <col min="14078" max="14078" width="4.625" style="5" bestFit="1" customWidth="1"/>
    <col min="14079" max="14079" width="26.875" style="5" customWidth="1"/>
    <col min="14080" max="14080" width="12.75" style="5" bestFit="1" customWidth="1"/>
    <col min="14081" max="14081" width="8.625" style="5" bestFit="1" customWidth="1"/>
    <col min="14082" max="14082" width="8.5" style="5" bestFit="1" customWidth="1"/>
    <col min="14083" max="14083" width="10.625" style="5" bestFit="1" customWidth="1"/>
    <col min="14084" max="14084" width="10" style="5" bestFit="1" customWidth="1"/>
    <col min="14085" max="14085" width="12.5" style="5" bestFit="1" customWidth="1"/>
    <col min="14086" max="14086" width="7.125" style="5" customWidth="1"/>
    <col min="14087" max="14087" width="9" style="5" customWidth="1"/>
    <col min="14088" max="14088" width="10.375" style="5" customWidth="1"/>
    <col min="14089" max="14089" width="9.75" style="5" bestFit="1" customWidth="1"/>
    <col min="14090" max="14090" width="6.125" style="5" customWidth="1"/>
    <col min="14091" max="14091" width="9.5" style="5" bestFit="1" customWidth="1"/>
    <col min="14092" max="14092" width="8.375" style="5" customWidth="1"/>
    <col min="14093" max="14093" width="17.125" style="5" bestFit="1" customWidth="1"/>
    <col min="14094" max="14094" width="16.25" style="5" bestFit="1" customWidth="1"/>
    <col min="14095" max="14095" width="11.375" style="5" bestFit="1" customWidth="1"/>
    <col min="14096" max="14096" width="9.625" style="5" customWidth="1"/>
    <col min="14097" max="14097" width="13.25" style="5" bestFit="1" customWidth="1"/>
    <col min="14098" max="14098" width="10.125" style="5" customWidth="1"/>
    <col min="14099" max="14332" width="9" style="5"/>
    <col min="14333" max="14333" width="16.25" style="5" customWidth="1"/>
    <col min="14334" max="14334" width="4.625" style="5" bestFit="1" customWidth="1"/>
    <col min="14335" max="14335" width="26.875" style="5" customWidth="1"/>
    <col min="14336" max="14336" width="12.75" style="5" bestFit="1" customWidth="1"/>
    <col min="14337" max="14337" width="8.625" style="5" bestFit="1" customWidth="1"/>
    <col min="14338" max="14338" width="8.5" style="5" bestFit="1" customWidth="1"/>
    <col min="14339" max="14339" width="10.625" style="5" bestFit="1" customWidth="1"/>
    <col min="14340" max="14340" width="10" style="5" bestFit="1" customWidth="1"/>
    <col min="14341" max="14341" width="12.5" style="5" bestFit="1" customWidth="1"/>
    <col min="14342" max="14342" width="7.125" style="5" customWidth="1"/>
    <col min="14343" max="14343" width="9" style="5" customWidth="1"/>
    <col min="14344" max="14344" width="10.375" style="5" customWidth="1"/>
    <col min="14345" max="14345" width="9.75" style="5" bestFit="1" customWidth="1"/>
    <col min="14346" max="14346" width="6.125" style="5" customWidth="1"/>
    <col min="14347" max="14347" width="9.5" style="5" bestFit="1" customWidth="1"/>
    <col min="14348" max="14348" width="8.375" style="5" customWidth="1"/>
    <col min="14349" max="14349" width="17.125" style="5" bestFit="1" customWidth="1"/>
    <col min="14350" max="14350" width="16.25" style="5" bestFit="1" customWidth="1"/>
    <col min="14351" max="14351" width="11.375" style="5" bestFit="1" customWidth="1"/>
    <col min="14352" max="14352" width="9.625" style="5" customWidth="1"/>
    <col min="14353" max="14353" width="13.25" style="5" bestFit="1" customWidth="1"/>
    <col min="14354" max="14354" width="10.125" style="5" customWidth="1"/>
    <col min="14355" max="14588" width="9" style="5"/>
    <col min="14589" max="14589" width="16.25" style="5" customWidth="1"/>
    <col min="14590" max="14590" width="4.625" style="5" bestFit="1" customWidth="1"/>
    <col min="14591" max="14591" width="26.875" style="5" customWidth="1"/>
    <col min="14592" max="14592" width="12.75" style="5" bestFit="1" customWidth="1"/>
    <col min="14593" max="14593" width="8.625" style="5" bestFit="1" customWidth="1"/>
    <col min="14594" max="14594" width="8.5" style="5" bestFit="1" customWidth="1"/>
    <col min="14595" max="14595" width="10.625" style="5" bestFit="1" customWidth="1"/>
    <col min="14596" max="14596" width="10" style="5" bestFit="1" customWidth="1"/>
    <col min="14597" max="14597" width="12.5" style="5" bestFit="1" customWidth="1"/>
    <col min="14598" max="14598" width="7.125" style="5" customWidth="1"/>
    <col min="14599" max="14599" width="9" style="5" customWidth="1"/>
    <col min="14600" max="14600" width="10.375" style="5" customWidth="1"/>
    <col min="14601" max="14601" width="9.75" style="5" bestFit="1" customWidth="1"/>
    <col min="14602" max="14602" width="6.125" style="5" customWidth="1"/>
    <col min="14603" max="14603" width="9.5" style="5" bestFit="1" customWidth="1"/>
    <col min="14604" max="14604" width="8.375" style="5" customWidth="1"/>
    <col min="14605" max="14605" width="17.125" style="5" bestFit="1" customWidth="1"/>
    <col min="14606" max="14606" width="16.25" style="5" bestFit="1" customWidth="1"/>
    <col min="14607" max="14607" width="11.375" style="5" bestFit="1" customWidth="1"/>
    <col min="14608" max="14608" width="9.625" style="5" customWidth="1"/>
    <col min="14609" max="14609" width="13.25" style="5" bestFit="1" customWidth="1"/>
    <col min="14610" max="14610" width="10.125" style="5" customWidth="1"/>
    <col min="14611" max="14844" width="9" style="5"/>
    <col min="14845" max="14845" width="16.25" style="5" customWidth="1"/>
    <col min="14846" max="14846" width="4.625" style="5" bestFit="1" customWidth="1"/>
    <col min="14847" max="14847" width="26.875" style="5" customWidth="1"/>
    <col min="14848" max="14848" width="12.75" style="5" bestFit="1" customWidth="1"/>
    <col min="14849" max="14849" width="8.625" style="5" bestFit="1" customWidth="1"/>
    <col min="14850" max="14850" width="8.5" style="5" bestFit="1" customWidth="1"/>
    <col min="14851" max="14851" width="10.625" style="5" bestFit="1" customWidth="1"/>
    <col min="14852" max="14852" width="10" style="5" bestFit="1" customWidth="1"/>
    <col min="14853" max="14853" width="12.5" style="5" bestFit="1" customWidth="1"/>
    <col min="14854" max="14854" width="7.125" style="5" customWidth="1"/>
    <col min="14855" max="14855" width="9" style="5" customWidth="1"/>
    <col min="14856" max="14856" width="10.375" style="5" customWidth="1"/>
    <col min="14857" max="14857" width="9.75" style="5" bestFit="1" customWidth="1"/>
    <col min="14858" max="14858" width="6.125" style="5" customWidth="1"/>
    <col min="14859" max="14859" width="9.5" style="5" bestFit="1" customWidth="1"/>
    <col min="14860" max="14860" width="8.375" style="5" customWidth="1"/>
    <col min="14861" max="14861" width="17.125" style="5" bestFit="1" customWidth="1"/>
    <col min="14862" max="14862" width="16.25" style="5" bestFit="1" customWidth="1"/>
    <col min="14863" max="14863" width="11.375" style="5" bestFit="1" customWidth="1"/>
    <col min="14864" max="14864" width="9.625" style="5" customWidth="1"/>
    <col min="14865" max="14865" width="13.25" style="5" bestFit="1" customWidth="1"/>
    <col min="14866" max="14866" width="10.125" style="5" customWidth="1"/>
    <col min="14867" max="15100" width="9" style="5"/>
    <col min="15101" max="15101" width="16.25" style="5" customWidth="1"/>
    <col min="15102" max="15102" width="4.625" style="5" bestFit="1" customWidth="1"/>
    <col min="15103" max="15103" width="26.875" style="5" customWidth="1"/>
    <col min="15104" max="15104" width="12.75" style="5" bestFit="1" customWidth="1"/>
    <col min="15105" max="15105" width="8.625" style="5" bestFit="1" customWidth="1"/>
    <col min="15106" max="15106" width="8.5" style="5" bestFit="1" customWidth="1"/>
    <col min="15107" max="15107" width="10.625" style="5" bestFit="1" customWidth="1"/>
    <col min="15108" max="15108" width="10" style="5" bestFit="1" customWidth="1"/>
    <col min="15109" max="15109" width="12.5" style="5" bestFit="1" customWidth="1"/>
    <col min="15110" max="15110" width="7.125" style="5" customWidth="1"/>
    <col min="15111" max="15111" width="9" style="5" customWidth="1"/>
    <col min="15112" max="15112" width="10.375" style="5" customWidth="1"/>
    <col min="15113" max="15113" width="9.75" style="5" bestFit="1" customWidth="1"/>
    <col min="15114" max="15114" width="6.125" style="5" customWidth="1"/>
    <col min="15115" max="15115" width="9.5" style="5" bestFit="1" customWidth="1"/>
    <col min="15116" max="15116" width="8.375" style="5" customWidth="1"/>
    <col min="15117" max="15117" width="17.125" style="5" bestFit="1" customWidth="1"/>
    <col min="15118" max="15118" width="16.25" style="5" bestFit="1" customWidth="1"/>
    <col min="15119" max="15119" width="11.375" style="5" bestFit="1" customWidth="1"/>
    <col min="15120" max="15120" width="9.625" style="5" customWidth="1"/>
    <col min="15121" max="15121" width="13.25" style="5" bestFit="1" customWidth="1"/>
    <col min="15122" max="15122" width="10.125" style="5" customWidth="1"/>
    <col min="15123" max="15356" width="9" style="5"/>
    <col min="15357" max="15357" width="16.25" style="5" customWidth="1"/>
    <col min="15358" max="15358" width="4.625" style="5" bestFit="1" customWidth="1"/>
    <col min="15359" max="15359" width="26.875" style="5" customWidth="1"/>
    <col min="15360" max="15360" width="12.75" style="5" bestFit="1" customWidth="1"/>
    <col min="15361" max="15361" width="8.625" style="5" bestFit="1" customWidth="1"/>
    <col min="15362" max="15362" width="8.5" style="5" bestFit="1" customWidth="1"/>
    <col min="15363" max="15363" width="10.625" style="5" bestFit="1" customWidth="1"/>
    <col min="15364" max="15364" width="10" style="5" bestFit="1" customWidth="1"/>
    <col min="15365" max="15365" width="12.5" style="5" bestFit="1" customWidth="1"/>
    <col min="15366" max="15366" width="7.125" style="5" customWidth="1"/>
    <col min="15367" max="15367" width="9" style="5" customWidth="1"/>
    <col min="15368" max="15368" width="10.375" style="5" customWidth="1"/>
    <col min="15369" max="15369" width="9.75" style="5" bestFit="1" customWidth="1"/>
    <col min="15370" max="15370" width="6.125" style="5" customWidth="1"/>
    <col min="15371" max="15371" width="9.5" style="5" bestFit="1" customWidth="1"/>
    <col min="15372" max="15372" width="8.375" style="5" customWidth="1"/>
    <col min="15373" max="15373" width="17.125" style="5" bestFit="1" customWidth="1"/>
    <col min="15374" max="15374" width="16.25" style="5" bestFit="1" customWidth="1"/>
    <col min="15375" max="15375" width="11.375" style="5" bestFit="1" customWidth="1"/>
    <col min="15376" max="15376" width="9.625" style="5" customWidth="1"/>
    <col min="15377" max="15377" width="13.25" style="5" bestFit="1" customWidth="1"/>
    <col min="15378" max="15378" width="10.125" style="5" customWidth="1"/>
    <col min="15379" max="15612" width="9" style="5"/>
    <col min="15613" max="15613" width="16.25" style="5" customWidth="1"/>
    <col min="15614" max="15614" width="4.625" style="5" bestFit="1" customWidth="1"/>
    <col min="15615" max="15615" width="26.875" style="5" customWidth="1"/>
    <col min="15616" max="15616" width="12.75" style="5" bestFit="1" customWidth="1"/>
    <col min="15617" max="15617" width="8.625" style="5" bestFit="1" customWidth="1"/>
    <col min="15618" max="15618" width="8.5" style="5" bestFit="1" customWidth="1"/>
    <col min="15619" max="15619" width="10.625" style="5" bestFit="1" customWidth="1"/>
    <col min="15620" max="15620" width="10" style="5" bestFit="1" customWidth="1"/>
    <col min="15621" max="15621" width="12.5" style="5" bestFit="1" customWidth="1"/>
    <col min="15622" max="15622" width="7.125" style="5" customWidth="1"/>
    <col min="15623" max="15623" width="9" style="5" customWidth="1"/>
    <col min="15624" max="15624" width="10.375" style="5" customWidth="1"/>
    <col min="15625" max="15625" width="9.75" style="5" bestFit="1" customWidth="1"/>
    <col min="15626" max="15626" width="6.125" style="5" customWidth="1"/>
    <col min="15627" max="15627" width="9.5" style="5" bestFit="1" customWidth="1"/>
    <col min="15628" max="15628" width="8.375" style="5" customWidth="1"/>
    <col min="15629" max="15629" width="17.125" style="5" bestFit="1" customWidth="1"/>
    <col min="15630" max="15630" width="16.25" style="5" bestFit="1" customWidth="1"/>
    <col min="15631" max="15631" width="11.375" style="5" bestFit="1" customWidth="1"/>
    <col min="15632" max="15632" width="9.625" style="5" customWidth="1"/>
    <col min="15633" max="15633" width="13.25" style="5" bestFit="1" customWidth="1"/>
    <col min="15634" max="15634" width="10.125" style="5" customWidth="1"/>
    <col min="15635" max="15868" width="9" style="5"/>
    <col min="15869" max="15869" width="16.25" style="5" customWidth="1"/>
    <col min="15870" max="15870" width="4.625" style="5" bestFit="1" customWidth="1"/>
    <col min="15871" max="15871" width="26.875" style="5" customWidth="1"/>
    <col min="15872" max="15872" width="12.75" style="5" bestFit="1" customWidth="1"/>
    <col min="15873" max="15873" width="8.625" style="5" bestFit="1" customWidth="1"/>
    <col min="15874" max="15874" width="8.5" style="5" bestFit="1" customWidth="1"/>
    <col min="15875" max="15875" width="10.625" style="5" bestFit="1" customWidth="1"/>
    <col min="15876" max="15876" width="10" style="5" bestFit="1" customWidth="1"/>
    <col min="15877" max="15877" width="12.5" style="5" bestFit="1" customWidth="1"/>
    <col min="15878" max="15878" width="7.125" style="5" customWidth="1"/>
    <col min="15879" max="15879" width="9" style="5" customWidth="1"/>
    <col min="15880" max="15880" width="10.375" style="5" customWidth="1"/>
    <col min="15881" max="15881" width="9.75" style="5" bestFit="1" customWidth="1"/>
    <col min="15882" max="15882" width="6.125" style="5" customWidth="1"/>
    <col min="15883" max="15883" width="9.5" style="5" bestFit="1" customWidth="1"/>
    <col min="15884" max="15884" width="8.375" style="5" customWidth="1"/>
    <col min="15885" max="15885" width="17.125" style="5" bestFit="1" customWidth="1"/>
    <col min="15886" max="15886" width="16.25" style="5" bestFit="1" customWidth="1"/>
    <col min="15887" max="15887" width="11.375" style="5" bestFit="1" customWidth="1"/>
    <col min="15888" max="15888" width="9.625" style="5" customWidth="1"/>
    <col min="15889" max="15889" width="13.25" style="5" bestFit="1" customWidth="1"/>
    <col min="15890" max="15890" width="10.125" style="5" customWidth="1"/>
    <col min="15891" max="16124" width="9" style="5"/>
    <col min="16125" max="16125" width="16.25" style="5" customWidth="1"/>
    <col min="16126" max="16126" width="4.625" style="5" bestFit="1" customWidth="1"/>
    <col min="16127" max="16127" width="26.875" style="5" customWidth="1"/>
    <col min="16128" max="16128" width="12.75" style="5" bestFit="1" customWidth="1"/>
    <col min="16129" max="16129" width="8.625" style="5" bestFit="1" customWidth="1"/>
    <col min="16130" max="16130" width="8.5" style="5" bestFit="1" customWidth="1"/>
    <col min="16131" max="16131" width="10.625" style="5" bestFit="1" customWidth="1"/>
    <col min="16132" max="16132" width="10" style="5" bestFit="1" customWidth="1"/>
    <col min="16133" max="16133" width="12.5" style="5" bestFit="1" customWidth="1"/>
    <col min="16134" max="16134" width="7.125" style="5" customWidth="1"/>
    <col min="16135" max="16135" width="9" style="5" customWidth="1"/>
    <col min="16136" max="16136" width="10.375" style="5" customWidth="1"/>
    <col min="16137" max="16137" width="9.75" style="5" bestFit="1" customWidth="1"/>
    <col min="16138" max="16138" width="6.125" style="5" customWidth="1"/>
    <col min="16139" max="16139" width="9.5" style="5" bestFit="1" customWidth="1"/>
    <col min="16140" max="16140" width="8.375" style="5" customWidth="1"/>
    <col min="16141" max="16141" width="17.125" style="5" bestFit="1" customWidth="1"/>
    <col min="16142" max="16142" width="16.25" style="5" bestFit="1" customWidth="1"/>
    <col min="16143" max="16143" width="11.375" style="5" bestFit="1" customWidth="1"/>
    <col min="16144" max="16144" width="9.625" style="5" customWidth="1"/>
    <col min="16145" max="16145" width="13.25" style="5" bestFit="1" customWidth="1"/>
    <col min="16146" max="16146" width="10.125" style="5" customWidth="1"/>
    <col min="16147" max="16384" width="9" style="5"/>
  </cols>
  <sheetData>
    <row r="1" spans="1:24" ht="21" customHeight="1">
      <c r="A1" s="151"/>
    </row>
    <row r="2" spans="1:24" ht="15.75">
      <c r="C2" s="197"/>
      <c r="F2" s="149"/>
      <c r="G2" s="149"/>
      <c r="H2" s="149"/>
      <c r="L2" s="614" t="s">
        <v>1236</v>
      </c>
      <c r="M2" s="9"/>
      <c r="N2" s="9"/>
      <c r="O2" s="9"/>
      <c r="P2" s="9"/>
      <c r="Q2" s="9"/>
      <c r="R2" s="9"/>
      <c r="S2" s="148"/>
      <c r="T2" s="147"/>
      <c r="U2" s="147"/>
      <c r="V2" s="9"/>
    </row>
    <row r="3" spans="1:24" ht="19.5" customHeight="1">
      <c r="A3" s="197" t="s">
        <v>749</v>
      </c>
      <c r="V3" s="633" t="s">
        <v>2</v>
      </c>
    </row>
    <row r="4" spans="1:24" ht="10.5" customHeight="1" thickBot="1">
      <c r="A4" s="89" t="s">
        <v>3</v>
      </c>
      <c r="B4" s="89" t="s">
        <v>4</v>
      </c>
      <c r="C4" s="89"/>
      <c r="D4" s="89" t="s">
        <v>5</v>
      </c>
      <c r="E4" s="89" t="s">
        <v>6</v>
      </c>
      <c r="F4" s="89"/>
      <c r="G4" s="89"/>
      <c r="H4" s="89"/>
      <c r="I4" s="90" t="s">
        <v>1235</v>
      </c>
      <c r="J4" s="90" t="s">
        <v>963</v>
      </c>
      <c r="K4" s="596" t="s">
        <v>1234</v>
      </c>
      <c r="L4" s="596" t="s">
        <v>961</v>
      </c>
      <c r="M4" s="613" t="s">
        <v>960</v>
      </c>
      <c r="N4" s="612" t="s">
        <v>12</v>
      </c>
      <c r="O4" s="611"/>
      <c r="P4" s="610"/>
      <c r="Q4" s="90" t="s">
        <v>959</v>
      </c>
      <c r="R4" s="99" t="s">
        <v>14</v>
      </c>
      <c r="S4" s="99"/>
      <c r="T4" s="99"/>
      <c r="U4" s="609" t="s">
        <v>958</v>
      </c>
      <c r="V4" s="632" t="s">
        <v>1233</v>
      </c>
    </row>
    <row r="5" spans="1:24" ht="11.25" customHeight="1">
      <c r="A5" s="89"/>
      <c r="B5" s="89"/>
      <c r="C5" s="89"/>
      <c r="D5" s="89"/>
      <c r="E5" s="89"/>
      <c r="F5" s="89"/>
      <c r="G5" s="89"/>
      <c r="H5" s="89"/>
      <c r="I5" s="90"/>
      <c r="J5" s="90"/>
      <c r="K5" s="596"/>
      <c r="L5" s="596"/>
      <c r="M5" s="601"/>
      <c r="N5" s="607" t="s">
        <v>956</v>
      </c>
      <c r="O5" s="109" t="s">
        <v>18</v>
      </c>
      <c r="P5" s="605" t="s">
        <v>955</v>
      </c>
      <c r="Q5" s="90"/>
      <c r="R5" s="99"/>
      <c r="S5" s="99"/>
      <c r="T5" s="99"/>
      <c r="U5" s="598"/>
      <c r="V5" s="631"/>
    </row>
    <row r="6" spans="1:24" ht="14.25" customHeight="1">
      <c r="A6" s="89"/>
      <c r="B6" s="89"/>
      <c r="C6" s="89"/>
      <c r="D6" s="89"/>
      <c r="E6" s="89" t="s">
        <v>5</v>
      </c>
      <c r="F6" s="90" t="s">
        <v>1232</v>
      </c>
      <c r="G6" s="90" t="s">
        <v>1231</v>
      </c>
      <c r="H6" s="90" t="s">
        <v>1230</v>
      </c>
      <c r="I6" s="90"/>
      <c r="J6" s="90"/>
      <c r="K6" s="596"/>
      <c r="L6" s="596"/>
      <c r="M6" s="601"/>
      <c r="N6" s="107"/>
      <c r="O6" s="110"/>
      <c r="P6" s="143"/>
      <c r="Q6" s="90"/>
      <c r="R6" s="603" t="s">
        <v>954</v>
      </c>
      <c r="S6" s="115" t="s">
        <v>953</v>
      </c>
      <c r="T6" s="115" t="s">
        <v>25</v>
      </c>
      <c r="U6" s="598"/>
      <c r="V6" s="631"/>
    </row>
    <row r="7" spans="1:24">
      <c r="A7" s="89"/>
      <c r="B7" s="89"/>
      <c r="C7" s="89"/>
      <c r="D7" s="89"/>
      <c r="E7" s="89"/>
      <c r="F7" s="89"/>
      <c r="G7" s="89"/>
      <c r="H7" s="89"/>
      <c r="I7" s="90"/>
      <c r="J7" s="90"/>
      <c r="K7" s="596"/>
      <c r="L7" s="596"/>
      <c r="M7" s="601"/>
      <c r="N7" s="107"/>
      <c r="O7" s="110"/>
      <c r="P7" s="143"/>
      <c r="Q7" s="90"/>
      <c r="R7" s="599"/>
      <c r="S7" s="116"/>
      <c r="T7" s="116"/>
      <c r="U7" s="598"/>
      <c r="V7" s="631"/>
    </row>
    <row r="8" spans="1:24">
      <c r="A8" s="89"/>
      <c r="B8" s="89"/>
      <c r="C8" s="89"/>
      <c r="D8" s="89"/>
      <c r="E8" s="89"/>
      <c r="F8" s="89"/>
      <c r="G8" s="89"/>
      <c r="H8" s="89"/>
      <c r="I8" s="90"/>
      <c r="J8" s="90"/>
      <c r="K8" s="596"/>
      <c r="L8" s="596"/>
      <c r="M8" s="595"/>
      <c r="N8" s="108"/>
      <c r="O8" s="111"/>
      <c r="P8" s="114"/>
      <c r="Q8" s="90"/>
      <c r="R8" s="592"/>
      <c r="S8" s="117"/>
      <c r="T8" s="117"/>
      <c r="U8" s="591"/>
      <c r="V8" s="630"/>
      <c r="X8" s="126" t="s">
        <v>26</v>
      </c>
    </row>
    <row r="9" spans="1:24" ht="24" customHeight="1">
      <c r="A9" s="15" t="s">
        <v>1273</v>
      </c>
      <c r="B9" s="629"/>
      <c r="C9" s="628" t="s">
        <v>1272</v>
      </c>
      <c r="D9" s="623" t="s">
        <v>1271</v>
      </c>
      <c r="E9" s="620" t="s">
        <v>1240</v>
      </c>
      <c r="F9" s="623">
        <v>12.776999999999999</v>
      </c>
      <c r="G9" s="623">
        <v>2346</v>
      </c>
      <c r="H9" s="623">
        <v>345</v>
      </c>
      <c r="I9" s="619" t="s">
        <v>322</v>
      </c>
      <c r="J9" s="619">
        <v>12300</v>
      </c>
      <c r="K9" s="622">
        <f>+J9+L9+110</f>
        <v>41841</v>
      </c>
      <c r="L9" s="622">
        <v>29431</v>
      </c>
      <c r="M9" s="618" t="s">
        <v>283</v>
      </c>
      <c r="N9" s="177">
        <v>3.13</v>
      </c>
      <c r="O9" s="547">
        <f>IF(N9&gt;0,1/N9*37.7*68.6,"")</f>
        <v>826.26837060702871</v>
      </c>
      <c r="P9" s="620">
        <v>3.11</v>
      </c>
      <c r="Q9" s="619" t="s">
        <v>315</v>
      </c>
      <c r="R9" s="230" t="s">
        <v>318</v>
      </c>
      <c r="S9" s="230" t="s">
        <v>38</v>
      </c>
      <c r="T9" s="230" t="s">
        <v>311</v>
      </c>
      <c r="U9" s="618" t="s">
        <v>311</v>
      </c>
      <c r="V9" s="213">
        <f>IF(X9&lt;95,"",X9)</f>
        <v>100</v>
      </c>
      <c r="X9" s="126">
        <f>IFERROR(ROUNDDOWN(N9/P9*100,0),"")</f>
        <v>100</v>
      </c>
    </row>
    <row r="10" spans="1:24" ht="24" customHeight="1">
      <c r="A10" s="561"/>
      <c r="B10" s="534"/>
      <c r="C10" s="555"/>
      <c r="D10" s="623" t="s">
        <v>1270</v>
      </c>
      <c r="E10" s="620" t="s">
        <v>1240</v>
      </c>
      <c r="F10" s="623">
        <v>12.776999999999999</v>
      </c>
      <c r="G10" s="623">
        <v>2652</v>
      </c>
      <c r="H10" s="623">
        <v>405</v>
      </c>
      <c r="I10" s="619" t="s">
        <v>322</v>
      </c>
      <c r="J10" s="619">
        <v>12300</v>
      </c>
      <c r="K10" s="622">
        <f>+J10+L10+110</f>
        <v>41841</v>
      </c>
      <c r="L10" s="622">
        <v>29431</v>
      </c>
      <c r="M10" s="618" t="s">
        <v>283</v>
      </c>
      <c r="N10" s="177">
        <v>3.12</v>
      </c>
      <c r="O10" s="547">
        <f>IF(N10&gt;0,1/N10*37.7*68.6,"")</f>
        <v>828.91666666666663</v>
      </c>
      <c r="P10" s="620">
        <v>3.11</v>
      </c>
      <c r="Q10" s="619" t="s">
        <v>315</v>
      </c>
      <c r="R10" s="230" t="s">
        <v>318</v>
      </c>
      <c r="S10" s="230" t="s">
        <v>38</v>
      </c>
      <c r="T10" s="230" t="s">
        <v>311</v>
      </c>
      <c r="U10" s="618" t="s">
        <v>311</v>
      </c>
      <c r="V10" s="213">
        <f>IF(X10&lt;95,"",X10)</f>
        <v>100</v>
      </c>
      <c r="X10" s="126">
        <f>IFERROR(ROUNDDOWN(N10/P10*100,0),"")</f>
        <v>100</v>
      </c>
    </row>
    <row r="11" spans="1:24" ht="24" customHeight="1">
      <c r="A11" s="561"/>
      <c r="B11" s="534"/>
      <c r="C11" s="555"/>
      <c r="D11" s="623" t="s">
        <v>1269</v>
      </c>
      <c r="E11" s="620" t="s">
        <v>1240</v>
      </c>
      <c r="F11" s="623">
        <v>12.776999999999999</v>
      </c>
      <c r="G11" s="623">
        <v>2346</v>
      </c>
      <c r="H11" s="623">
        <v>345</v>
      </c>
      <c r="I11" s="619" t="s">
        <v>322</v>
      </c>
      <c r="J11" s="619">
        <v>12300</v>
      </c>
      <c r="K11" s="622">
        <f>+J11+L11+110</f>
        <v>41841</v>
      </c>
      <c r="L11" s="622">
        <v>29431</v>
      </c>
      <c r="M11" s="618" t="s">
        <v>283</v>
      </c>
      <c r="N11" s="177">
        <v>3.13</v>
      </c>
      <c r="O11" s="547">
        <f>IF(N11&gt;0,1/N11*37.7*68.6,"")</f>
        <v>826.26837060702871</v>
      </c>
      <c r="P11" s="620">
        <v>3.11</v>
      </c>
      <c r="Q11" s="619" t="s">
        <v>315</v>
      </c>
      <c r="R11" s="230" t="s">
        <v>318</v>
      </c>
      <c r="S11" s="230" t="s">
        <v>38</v>
      </c>
      <c r="T11" s="230" t="s">
        <v>311</v>
      </c>
      <c r="U11" s="618" t="s">
        <v>311</v>
      </c>
      <c r="V11" s="213">
        <f>IF(X11&lt;95,"",X11)</f>
        <v>100</v>
      </c>
      <c r="X11" s="126">
        <f>IFERROR(ROUNDDOWN(N11/P11*100,0),"")</f>
        <v>100</v>
      </c>
    </row>
    <row r="12" spans="1:24" ht="24" customHeight="1">
      <c r="A12" s="561"/>
      <c r="B12" s="534"/>
      <c r="C12" s="555"/>
      <c r="D12" s="623" t="s">
        <v>1268</v>
      </c>
      <c r="E12" s="620" t="s">
        <v>1240</v>
      </c>
      <c r="F12" s="623">
        <v>12.776999999999999</v>
      </c>
      <c r="G12" s="623">
        <v>2652</v>
      </c>
      <c r="H12" s="623">
        <v>405</v>
      </c>
      <c r="I12" s="619" t="s">
        <v>322</v>
      </c>
      <c r="J12" s="619">
        <v>12300</v>
      </c>
      <c r="K12" s="622">
        <f>+J12+L12+110</f>
        <v>41841</v>
      </c>
      <c r="L12" s="622">
        <v>29431</v>
      </c>
      <c r="M12" s="618" t="s">
        <v>283</v>
      </c>
      <c r="N12" s="177">
        <v>3.12</v>
      </c>
      <c r="O12" s="547">
        <f>IF(N12&gt;0,1/N12*37.7*68.6,"")</f>
        <v>828.91666666666663</v>
      </c>
      <c r="P12" s="620">
        <v>3.11</v>
      </c>
      <c r="Q12" s="619" t="s">
        <v>315</v>
      </c>
      <c r="R12" s="230" t="s">
        <v>318</v>
      </c>
      <c r="S12" s="230" t="s">
        <v>38</v>
      </c>
      <c r="T12" s="230" t="s">
        <v>311</v>
      </c>
      <c r="U12" s="618" t="s">
        <v>311</v>
      </c>
      <c r="V12" s="213">
        <f>IF(X12&lt;95,"",X12)</f>
        <v>100</v>
      </c>
      <c r="X12" s="126">
        <f>IFERROR(ROUNDDOWN(N12/P12*100,0),"")</f>
        <v>100</v>
      </c>
    </row>
    <row r="13" spans="1:24" ht="24" customHeight="1">
      <c r="A13" s="561"/>
      <c r="B13" s="534"/>
      <c r="C13" s="555"/>
      <c r="D13" s="623" t="s">
        <v>1267</v>
      </c>
      <c r="E13" s="620" t="s">
        <v>1240</v>
      </c>
      <c r="F13" s="623">
        <v>12.776999999999999</v>
      </c>
      <c r="G13" s="623">
        <v>2346</v>
      </c>
      <c r="H13" s="623">
        <v>345</v>
      </c>
      <c r="I13" s="619" t="s">
        <v>322</v>
      </c>
      <c r="J13" s="619">
        <v>12300</v>
      </c>
      <c r="K13" s="622">
        <f>+J13+L13+110</f>
        <v>41841</v>
      </c>
      <c r="L13" s="622">
        <v>29431</v>
      </c>
      <c r="M13" s="618" t="s">
        <v>283</v>
      </c>
      <c r="N13" s="177">
        <v>3.13</v>
      </c>
      <c r="O13" s="547">
        <f>IF(N13&gt;0,1/N13*37.7*68.6,"")</f>
        <v>826.26837060702871</v>
      </c>
      <c r="P13" s="620">
        <v>3.11</v>
      </c>
      <c r="Q13" s="619" t="s">
        <v>315</v>
      </c>
      <c r="R13" s="230" t="s">
        <v>318</v>
      </c>
      <c r="S13" s="230" t="s">
        <v>38</v>
      </c>
      <c r="T13" s="230" t="s">
        <v>311</v>
      </c>
      <c r="U13" s="618" t="s">
        <v>311</v>
      </c>
      <c r="V13" s="213">
        <f>IF(X13&lt;95,"",X13)</f>
        <v>100</v>
      </c>
      <c r="X13" s="126">
        <f>IFERROR(ROUNDDOWN(N13/P13*100,0),"")</f>
        <v>100</v>
      </c>
    </row>
    <row r="14" spans="1:24" ht="24" customHeight="1">
      <c r="A14" s="561"/>
      <c r="B14" s="534"/>
      <c r="C14" s="555"/>
      <c r="D14" s="623" t="s">
        <v>1266</v>
      </c>
      <c r="E14" s="620" t="s">
        <v>1240</v>
      </c>
      <c r="F14" s="623">
        <v>12.776999999999999</v>
      </c>
      <c r="G14" s="623">
        <v>2652</v>
      </c>
      <c r="H14" s="623">
        <v>405</v>
      </c>
      <c r="I14" s="619" t="s">
        <v>322</v>
      </c>
      <c r="J14" s="619">
        <v>12300</v>
      </c>
      <c r="K14" s="622">
        <f>+J14+L14+110</f>
        <v>41841</v>
      </c>
      <c r="L14" s="622">
        <v>29431</v>
      </c>
      <c r="M14" s="618" t="s">
        <v>283</v>
      </c>
      <c r="N14" s="177">
        <v>3.12</v>
      </c>
      <c r="O14" s="547">
        <f>IF(N14&gt;0,1/N14*37.7*68.6,"")</f>
        <v>828.91666666666663</v>
      </c>
      <c r="P14" s="620">
        <v>3.11</v>
      </c>
      <c r="Q14" s="619" t="s">
        <v>315</v>
      </c>
      <c r="R14" s="230" t="s">
        <v>318</v>
      </c>
      <c r="S14" s="230" t="s">
        <v>38</v>
      </c>
      <c r="T14" s="230" t="s">
        <v>311</v>
      </c>
      <c r="U14" s="618" t="s">
        <v>311</v>
      </c>
      <c r="V14" s="213">
        <f>IF(X14&lt;95,"",X14)</f>
        <v>100</v>
      </c>
      <c r="X14" s="126">
        <f>IFERROR(ROUNDDOWN(N14/P14*100,0),"")</f>
        <v>100</v>
      </c>
    </row>
    <row r="15" spans="1:24" ht="24" customHeight="1">
      <c r="A15" s="561"/>
      <c r="B15" s="534"/>
      <c r="C15" s="555"/>
      <c r="D15" s="623" t="s">
        <v>1265</v>
      </c>
      <c r="E15" s="620" t="s">
        <v>1240</v>
      </c>
      <c r="F15" s="623">
        <v>12.776999999999999</v>
      </c>
      <c r="G15" s="623">
        <v>2346</v>
      </c>
      <c r="H15" s="623">
        <v>345</v>
      </c>
      <c r="I15" s="619" t="s">
        <v>322</v>
      </c>
      <c r="J15" s="619">
        <v>12300</v>
      </c>
      <c r="K15" s="622">
        <f>+J15+L15+110</f>
        <v>41841</v>
      </c>
      <c r="L15" s="622">
        <v>29431</v>
      </c>
      <c r="M15" s="618" t="s">
        <v>283</v>
      </c>
      <c r="N15" s="177">
        <v>3.12</v>
      </c>
      <c r="O15" s="547">
        <f>IF(N15&gt;0,1/N15*37.7*68.6,"")</f>
        <v>828.91666666666663</v>
      </c>
      <c r="P15" s="620">
        <v>3.11</v>
      </c>
      <c r="Q15" s="619" t="s">
        <v>315</v>
      </c>
      <c r="R15" s="230" t="s">
        <v>318</v>
      </c>
      <c r="S15" s="230" t="s">
        <v>38</v>
      </c>
      <c r="T15" s="230" t="s">
        <v>311</v>
      </c>
      <c r="U15" s="618" t="s">
        <v>311</v>
      </c>
      <c r="V15" s="213">
        <f>IF(X15&lt;95,"",X15)</f>
        <v>100</v>
      </c>
      <c r="X15" s="126">
        <f>IFERROR(ROUNDDOWN(N15/P15*100,0),"")</f>
        <v>100</v>
      </c>
    </row>
    <row r="16" spans="1:24" ht="24" customHeight="1">
      <c r="A16" s="561"/>
      <c r="B16" s="534"/>
      <c r="C16" s="555"/>
      <c r="D16" s="623" t="s">
        <v>1264</v>
      </c>
      <c r="E16" s="620" t="s">
        <v>1240</v>
      </c>
      <c r="F16" s="623">
        <v>12.776999999999999</v>
      </c>
      <c r="G16" s="623">
        <v>2652</v>
      </c>
      <c r="H16" s="623">
        <v>405</v>
      </c>
      <c r="I16" s="619" t="s">
        <v>322</v>
      </c>
      <c r="J16" s="619">
        <v>12300</v>
      </c>
      <c r="K16" s="622">
        <f>+J16+L16+110</f>
        <v>41841</v>
      </c>
      <c r="L16" s="622">
        <v>29431</v>
      </c>
      <c r="M16" s="618" t="s">
        <v>283</v>
      </c>
      <c r="N16" s="177">
        <v>3.12</v>
      </c>
      <c r="O16" s="547">
        <f>IF(N16&gt;0,1/N16*37.7*68.6,"")</f>
        <v>828.91666666666663</v>
      </c>
      <c r="P16" s="620">
        <v>3.11</v>
      </c>
      <c r="Q16" s="619" t="s">
        <v>315</v>
      </c>
      <c r="R16" s="230" t="s">
        <v>318</v>
      </c>
      <c r="S16" s="230" t="s">
        <v>38</v>
      </c>
      <c r="T16" s="230" t="s">
        <v>311</v>
      </c>
      <c r="U16" s="618" t="s">
        <v>311</v>
      </c>
      <c r="V16" s="213">
        <f>IF(X16&lt;95,"",X16)</f>
        <v>100</v>
      </c>
      <c r="X16" s="126">
        <f>IFERROR(ROUNDDOWN(N16/P16*100,0),"")</f>
        <v>100</v>
      </c>
    </row>
    <row r="17" spans="1:24" ht="24" customHeight="1">
      <c r="A17" s="561"/>
      <c r="B17" s="534"/>
      <c r="C17" s="555"/>
      <c r="D17" s="623" t="s">
        <v>1263</v>
      </c>
      <c r="E17" s="620" t="s">
        <v>1240</v>
      </c>
      <c r="F17" s="623">
        <v>12.776999999999999</v>
      </c>
      <c r="G17" s="623">
        <v>2346</v>
      </c>
      <c r="H17" s="623">
        <v>345</v>
      </c>
      <c r="I17" s="619" t="s">
        <v>322</v>
      </c>
      <c r="J17" s="619">
        <v>12300</v>
      </c>
      <c r="K17" s="622">
        <f>+J17+L17+110</f>
        <v>41841</v>
      </c>
      <c r="L17" s="622">
        <v>29431</v>
      </c>
      <c r="M17" s="618" t="s">
        <v>283</v>
      </c>
      <c r="N17" s="177">
        <v>3.12</v>
      </c>
      <c r="O17" s="547">
        <f>IF(N17&gt;0,1/N17*37.7*68.6,"")</f>
        <v>828.91666666666663</v>
      </c>
      <c r="P17" s="620">
        <v>3.11</v>
      </c>
      <c r="Q17" s="619" t="s">
        <v>315</v>
      </c>
      <c r="R17" s="230" t="s">
        <v>318</v>
      </c>
      <c r="S17" s="230" t="s">
        <v>38</v>
      </c>
      <c r="T17" s="230" t="s">
        <v>311</v>
      </c>
      <c r="U17" s="618" t="s">
        <v>311</v>
      </c>
      <c r="V17" s="213">
        <f>IF(X17&lt;95,"",X17)</f>
        <v>100</v>
      </c>
      <c r="X17" s="126">
        <f>IFERROR(ROUNDDOWN(N17/P17*100,0),"")</f>
        <v>100</v>
      </c>
    </row>
    <row r="18" spans="1:24" ht="24" customHeight="1">
      <c r="A18" s="561"/>
      <c r="B18" s="534"/>
      <c r="C18" s="555"/>
      <c r="D18" s="623" t="s">
        <v>1262</v>
      </c>
      <c r="E18" s="620" t="s">
        <v>1240</v>
      </c>
      <c r="F18" s="623">
        <v>12.776999999999999</v>
      </c>
      <c r="G18" s="623">
        <v>2652</v>
      </c>
      <c r="H18" s="623">
        <v>405</v>
      </c>
      <c r="I18" s="619" t="s">
        <v>322</v>
      </c>
      <c r="J18" s="619">
        <v>12300</v>
      </c>
      <c r="K18" s="622">
        <f>+J18+L18+110</f>
        <v>41841</v>
      </c>
      <c r="L18" s="622">
        <v>29431</v>
      </c>
      <c r="M18" s="618" t="s">
        <v>283</v>
      </c>
      <c r="N18" s="177">
        <v>3.12</v>
      </c>
      <c r="O18" s="547">
        <f>IF(N18&gt;0,1/N18*37.7*68.6,"")</f>
        <v>828.91666666666663</v>
      </c>
      <c r="P18" s="620">
        <v>3.11</v>
      </c>
      <c r="Q18" s="619" t="s">
        <v>315</v>
      </c>
      <c r="R18" s="230" t="s">
        <v>318</v>
      </c>
      <c r="S18" s="230" t="s">
        <v>38</v>
      </c>
      <c r="T18" s="230" t="s">
        <v>311</v>
      </c>
      <c r="U18" s="618" t="s">
        <v>311</v>
      </c>
      <c r="V18" s="213">
        <f>IF(X18&lt;95,"",X18)</f>
        <v>100</v>
      </c>
      <c r="X18" s="126">
        <f>IFERROR(ROUNDDOWN(N18/P18*100,0),"")</f>
        <v>100</v>
      </c>
    </row>
    <row r="19" spans="1:24" ht="24" customHeight="1">
      <c r="A19" s="561"/>
      <c r="B19" s="534"/>
      <c r="C19" s="555"/>
      <c r="D19" s="623" t="s">
        <v>1261</v>
      </c>
      <c r="E19" s="620" t="s">
        <v>1240</v>
      </c>
      <c r="F19" s="623">
        <v>12.776999999999999</v>
      </c>
      <c r="G19" s="623">
        <v>2346</v>
      </c>
      <c r="H19" s="623">
        <v>345</v>
      </c>
      <c r="I19" s="619" t="s">
        <v>322</v>
      </c>
      <c r="J19" s="619">
        <v>12300</v>
      </c>
      <c r="K19" s="622">
        <f>+J19+L19+110</f>
        <v>41841</v>
      </c>
      <c r="L19" s="622">
        <v>29431</v>
      </c>
      <c r="M19" s="618" t="s">
        <v>283</v>
      </c>
      <c r="N19" s="177">
        <v>3.12</v>
      </c>
      <c r="O19" s="547">
        <f>IF(N19&gt;0,1/N19*37.7*68.6,"")</f>
        <v>828.91666666666663</v>
      </c>
      <c r="P19" s="620">
        <v>3.11</v>
      </c>
      <c r="Q19" s="619" t="s">
        <v>315</v>
      </c>
      <c r="R19" s="230" t="s">
        <v>318</v>
      </c>
      <c r="S19" s="230" t="s">
        <v>38</v>
      </c>
      <c r="T19" s="230" t="s">
        <v>311</v>
      </c>
      <c r="U19" s="618" t="s">
        <v>311</v>
      </c>
      <c r="V19" s="213">
        <f>IF(X19&lt;95,"",X19)</f>
        <v>100</v>
      </c>
      <c r="X19" s="126">
        <f>IFERROR(ROUNDDOWN(N19/P19*100,0),"")</f>
        <v>100</v>
      </c>
    </row>
    <row r="20" spans="1:24" ht="24" customHeight="1">
      <c r="A20" s="561"/>
      <c r="B20" s="534"/>
      <c r="C20" s="555"/>
      <c r="D20" s="623" t="s">
        <v>1260</v>
      </c>
      <c r="E20" s="620" t="s">
        <v>1240</v>
      </c>
      <c r="F20" s="623">
        <v>12.776999999999999</v>
      </c>
      <c r="G20" s="623">
        <v>2652</v>
      </c>
      <c r="H20" s="623">
        <v>405</v>
      </c>
      <c r="I20" s="619" t="s">
        <v>322</v>
      </c>
      <c r="J20" s="619">
        <v>12300</v>
      </c>
      <c r="K20" s="622">
        <f>+J20+L20+110</f>
        <v>41841</v>
      </c>
      <c r="L20" s="622">
        <v>29431</v>
      </c>
      <c r="M20" s="618" t="s">
        <v>283</v>
      </c>
      <c r="N20" s="177">
        <v>3.12</v>
      </c>
      <c r="O20" s="547">
        <f>IF(N20&gt;0,1/N20*37.7*68.6,"")</f>
        <v>828.91666666666663</v>
      </c>
      <c r="P20" s="620">
        <v>3.11</v>
      </c>
      <c r="Q20" s="619" t="s">
        <v>315</v>
      </c>
      <c r="R20" s="230" t="s">
        <v>318</v>
      </c>
      <c r="S20" s="230" t="s">
        <v>38</v>
      </c>
      <c r="T20" s="230" t="s">
        <v>311</v>
      </c>
      <c r="U20" s="618" t="s">
        <v>311</v>
      </c>
      <c r="V20" s="213">
        <f>IF(X20&lt;95,"",X20)</f>
        <v>100</v>
      </c>
      <c r="X20" s="126">
        <f>IFERROR(ROUNDDOWN(N20/P20*100,0),"")</f>
        <v>100</v>
      </c>
    </row>
    <row r="21" spans="1:24" ht="24" customHeight="1">
      <c r="A21" s="561"/>
      <c r="B21" s="534"/>
      <c r="C21" s="555"/>
      <c r="D21" s="623" t="s">
        <v>1259</v>
      </c>
      <c r="E21" s="620" t="s">
        <v>1240</v>
      </c>
      <c r="F21" s="623">
        <v>12.776999999999999</v>
      </c>
      <c r="G21" s="623">
        <v>2652</v>
      </c>
      <c r="H21" s="623">
        <v>405</v>
      </c>
      <c r="I21" s="619" t="s">
        <v>322</v>
      </c>
      <c r="J21" s="619">
        <v>19421</v>
      </c>
      <c r="K21" s="622">
        <f>+J21+L21+110</f>
        <v>58441</v>
      </c>
      <c r="L21" s="622">
        <v>38910</v>
      </c>
      <c r="M21" s="618" t="s">
        <v>283</v>
      </c>
      <c r="N21" s="177">
        <v>2.35</v>
      </c>
      <c r="O21" s="547">
        <f>IF(N21&gt;0,1/N21*37.7*68.6,"")</f>
        <v>1100.5191489361703</v>
      </c>
      <c r="P21" s="620">
        <v>2.3199999999999998</v>
      </c>
      <c r="Q21" s="619" t="s">
        <v>315</v>
      </c>
      <c r="R21" s="230" t="s">
        <v>318</v>
      </c>
      <c r="S21" s="230" t="s">
        <v>1238</v>
      </c>
      <c r="T21" s="230" t="s">
        <v>311</v>
      </c>
      <c r="U21" s="618" t="s">
        <v>311</v>
      </c>
      <c r="V21" s="213">
        <f>IF(X21&lt;95,"",X21)</f>
        <v>101</v>
      </c>
      <c r="X21" s="126">
        <f>IFERROR(ROUNDDOWN(N21/P21*100,0),"")</f>
        <v>101</v>
      </c>
    </row>
    <row r="22" spans="1:24" ht="24" customHeight="1">
      <c r="A22" s="561"/>
      <c r="B22" s="534"/>
      <c r="C22" s="555"/>
      <c r="D22" s="623" t="s">
        <v>1259</v>
      </c>
      <c r="E22" s="620" t="s">
        <v>1240</v>
      </c>
      <c r="F22" s="623">
        <v>12.776999999999999</v>
      </c>
      <c r="G22" s="623">
        <v>2652</v>
      </c>
      <c r="H22" s="623">
        <v>405</v>
      </c>
      <c r="I22" s="619" t="s">
        <v>322</v>
      </c>
      <c r="J22" s="619">
        <v>19421</v>
      </c>
      <c r="K22" s="622">
        <f>+J22+L22+110</f>
        <v>58441</v>
      </c>
      <c r="L22" s="622">
        <v>38910</v>
      </c>
      <c r="M22" s="618" t="s">
        <v>283</v>
      </c>
      <c r="N22" s="177">
        <v>2.36</v>
      </c>
      <c r="O22" s="547">
        <f>IF(N22&gt;0,1/N22*37.7*68.6,"")</f>
        <v>1095.8559322033898</v>
      </c>
      <c r="P22" s="620">
        <v>2.3199999999999998</v>
      </c>
      <c r="Q22" s="619" t="s">
        <v>315</v>
      </c>
      <c r="R22" s="230" t="s">
        <v>318</v>
      </c>
      <c r="S22" s="230" t="s">
        <v>1238</v>
      </c>
      <c r="T22" s="618" t="s">
        <v>1242</v>
      </c>
      <c r="U22" s="618" t="s">
        <v>311</v>
      </c>
      <c r="V22" s="213">
        <f>IF(X22&lt;95,"",X22)</f>
        <v>101</v>
      </c>
      <c r="X22" s="126">
        <f>IFERROR(ROUNDDOWN(N22/P22*100,0),"")</f>
        <v>101</v>
      </c>
    </row>
    <row r="23" spans="1:24" ht="24" customHeight="1">
      <c r="A23" s="561"/>
      <c r="B23" s="534"/>
      <c r="C23" s="555"/>
      <c r="D23" s="623" t="s">
        <v>1258</v>
      </c>
      <c r="E23" s="620" t="s">
        <v>1240</v>
      </c>
      <c r="F23" s="623">
        <v>12.776999999999999</v>
      </c>
      <c r="G23" s="623">
        <v>2652</v>
      </c>
      <c r="H23" s="623">
        <v>405</v>
      </c>
      <c r="I23" s="619" t="s">
        <v>322</v>
      </c>
      <c r="J23" s="619">
        <v>19421</v>
      </c>
      <c r="K23" s="622">
        <f>+J23+L23+110</f>
        <v>58441</v>
      </c>
      <c r="L23" s="622">
        <v>38910</v>
      </c>
      <c r="M23" s="618" t="s">
        <v>283</v>
      </c>
      <c r="N23" s="177">
        <v>2.35</v>
      </c>
      <c r="O23" s="547">
        <f>IF(N23&gt;0,1/N23*37.7*68.6,"")</f>
        <v>1100.5191489361703</v>
      </c>
      <c r="P23" s="620">
        <v>2.3199999999999998</v>
      </c>
      <c r="Q23" s="619" t="s">
        <v>315</v>
      </c>
      <c r="R23" s="230" t="s">
        <v>318</v>
      </c>
      <c r="S23" s="230" t="s">
        <v>1238</v>
      </c>
      <c r="T23" s="618" t="s">
        <v>311</v>
      </c>
      <c r="U23" s="618" t="s">
        <v>311</v>
      </c>
      <c r="V23" s="213">
        <f>IF(X23&lt;95,"",X23)</f>
        <v>101</v>
      </c>
      <c r="X23" s="126">
        <f>IFERROR(ROUNDDOWN(N23/P23*100,0),"")</f>
        <v>101</v>
      </c>
    </row>
    <row r="24" spans="1:24" ht="24" customHeight="1">
      <c r="A24" s="561"/>
      <c r="B24" s="534"/>
      <c r="C24" s="555"/>
      <c r="D24" s="623" t="s">
        <v>1258</v>
      </c>
      <c r="E24" s="620" t="s">
        <v>1240</v>
      </c>
      <c r="F24" s="623">
        <v>12.776999999999999</v>
      </c>
      <c r="G24" s="623">
        <v>2652</v>
      </c>
      <c r="H24" s="623">
        <v>405</v>
      </c>
      <c r="I24" s="619" t="s">
        <v>322</v>
      </c>
      <c r="J24" s="619">
        <v>19421</v>
      </c>
      <c r="K24" s="622">
        <f>+J24+L24+110</f>
        <v>58441</v>
      </c>
      <c r="L24" s="622">
        <v>38910</v>
      </c>
      <c r="M24" s="618" t="s">
        <v>283</v>
      </c>
      <c r="N24" s="177">
        <v>2.36</v>
      </c>
      <c r="O24" s="547">
        <f>IF(N24&gt;0,1/N24*37.7*68.6,"")</f>
        <v>1095.8559322033898</v>
      </c>
      <c r="P24" s="620">
        <v>2.3199999999999998</v>
      </c>
      <c r="Q24" s="619" t="s">
        <v>315</v>
      </c>
      <c r="R24" s="230" t="s">
        <v>318</v>
      </c>
      <c r="S24" s="230" t="s">
        <v>1238</v>
      </c>
      <c r="T24" s="618" t="s">
        <v>1242</v>
      </c>
      <c r="U24" s="618" t="s">
        <v>311</v>
      </c>
      <c r="V24" s="213">
        <f>IF(X24&lt;95,"",X24)</f>
        <v>101</v>
      </c>
      <c r="X24" s="126">
        <f>IFERROR(ROUNDDOWN(N24/P24*100,0),"")</f>
        <v>101</v>
      </c>
    </row>
    <row r="25" spans="1:24" ht="24" customHeight="1">
      <c r="A25" s="561"/>
      <c r="B25" s="534"/>
      <c r="C25" s="555"/>
      <c r="D25" s="623" t="s">
        <v>1257</v>
      </c>
      <c r="E25" s="620" t="s">
        <v>1240</v>
      </c>
      <c r="F25" s="623">
        <v>12.776999999999999</v>
      </c>
      <c r="G25" s="623">
        <v>2652</v>
      </c>
      <c r="H25" s="623">
        <v>405</v>
      </c>
      <c r="I25" s="619" t="s">
        <v>322</v>
      </c>
      <c r="J25" s="619">
        <v>19421</v>
      </c>
      <c r="K25" s="622">
        <f>+J25+L25+110</f>
        <v>58441</v>
      </c>
      <c r="L25" s="622">
        <v>38910</v>
      </c>
      <c r="M25" s="618" t="s">
        <v>283</v>
      </c>
      <c r="N25" s="177">
        <v>2.35</v>
      </c>
      <c r="O25" s="547">
        <f>IF(N25&gt;0,1/N25*37.7*68.6,"")</f>
        <v>1100.5191489361703</v>
      </c>
      <c r="P25" s="620">
        <v>2.3199999999999998</v>
      </c>
      <c r="Q25" s="619" t="s">
        <v>315</v>
      </c>
      <c r="R25" s="230" t="s">
        <v>318</v>
      </c>
      <c r="S25" s="230" t="s">
        <v>1238</v>
      </c>
      <c r="T25" s="618" t="s">
        <v>311</v>
      </c>
      <c r="U25" s="618" t="s">
        <v>311</v>
      </c>
      <c r="V25" s="213">
        <f>IF(X25&lt;95,"",X25)</f>
        <v>101</v>
      </c>
      <c r="X25" s="126">
        <f>IFERROR(ROUNDDOWN(N25/P25*100,0),"")</f>
        <v>101</v>
      </c>
    </row>
    <row r="26" spans="1:24" ht="24" customHeight="1">
      <c r="A26" s="561"/>
      <c r="B26" s="534"/>
      <c r="C26" s="555"/>
      <c r="D26" s="623" t="s">
        <v>1257</v>
      </c>
      <c r="E26" s="620" t="s">
        <v>1240</v>
      </c>
      <c r="F26" s="623">
        <v>12.776999999999999</v>
      </c>
      <c r="G26" s="623">
        <v>2652</v>
      </c>
      <c r="H26" s="623">
        <v>405</v>
      </c>
      <c r="I26" s="619" t="s">
        <v>322</v>
      </c>
      <c r="J26" s="619">
        <v>19421</v>
      </c>
      <c r="K26" s="622">
        <f>+J26+L26+110</f>
        <v>58441</v>
      </c>
      <c r="L26" s="622">
        <v>38910</v>
      </c>
      <c r="M26" s="618" t="s">
        <v>283</v>
      </c>
      <c r="N26" s="177">
        <v>2.36</v>
      </c>
      <c r="O26" s="547">
        <f>IF(N26&gt;0,1/N26*37.7*68.6,"")</f>
        <v>1095.8559322033898</v>
      </c>
      <c r="P26" s="620">
        <v>2.3199999999999998</v>
      </c>
      <c r="Q26" s="619" t="s">
        <v>315</v>
      </c>
      <c r="R26" s="230" t="s">
        <v>318</v>
      </c>
      <c r="S26" s="230" t="s">
        <v>1238</v>
      </c>
      <c r="T26" s="618" t="s">
        <v>1242</v>
      </c>
      <c r="U26" s="618" t="s">
        <v>311</v>
      </c>
      <c r="V26" s="213">
        <f>IF(X26&lt;95,"",X26)</f>
        <v>101</v>
      </c>
      <c r="X26" s="126">
        <f>IFERROR(ROUNDDOWN(N26/P26*100,0),"")</f>
        <v>101</v>
      </c>
    </row>
    <row r="27" spans="1:24" ht="24" customHeight="1">
      <c r="A27" s="561"/>
      <c r="B27" s="534"/>
      <c r="C27" s="555"/>
      <c r="D27" s="623" t="s">
        <v>1256</v>
      </c>
      <c r="E27" s="620" t="s">
        <v>1240</v>
      </c>
      <c r="F27" s="623">
        <v>12.776999999999999</v>
      </c>
      <c r="G27" s="623">
        <v>2652</v>
      </c>
      <c r="H27" s="623">
        <v>405</v>
      </c>
      <c r="I27" s="619" t="s">
        <v>322</v>
      </c>
      <c r="J27" s="619">
        <v>19421</v>
      </c>
      <c r="K27" s="622">
        <f>+J27+L27+110</f>
        <v>58441</v>
      </c>
      <c r="L27" s="622">
        <v>38910</v>
      </c>
      <c r="M27" s="618" t="s">
        <v>283</v>
      </c>
      <c r="N27" s="177">
        <v>2.35</v>
      </c>
      <c r="O27" s="547">
        <f>IF(N27&gt;0,1/N27*37.7*68.6,"")</f>
        <v>1100.5191489361703</v>
      </c>
      <c r="P27" s="620">
        <v>2.3199999999999998</v>
      </c>
      <c r="Q27" s="619" t="s">
        <v>315</v>
      </c>
      <c r="R27" s="230" t="s">
        <v>318</v>
      </c>
      <c r="S27" s="230" t="s">
        <v>1238</v>
      </c>
      <c r="T27" s="618" t="s">
        <v>311</v>
      </c>
      <c r="U27" s="618" t="s">
        <v>311</v>
      </c>
      <c r="V27" s="213">
        <f>IF(X27&lt;95,"",X27)</f>
        <v>101</v>
      </c>
      <c r="X27" s="126">
        <f>IFERROR(ROUNDDOWN(N27/P27*100,0),"")</f>
        <v>101</v>
      </c>
    </row>
    <row r="28" spans="1:24" ht="24" customHeight="1">
      <c r="A28" s="561"/>
      <c r="B28" s="534"/>
      <c r="C28" s="555"/>
      <c r="D28" s="623" t="s">
        <v>1256</v>
      </c>
      <c r="E28" s="620" t="s">
        <v>1240</v>
      </c>
      <c r="F28" s="623">
        <v>12.776999999999999</v>
      </c>
      <c r="G28" s="623">
        <v>2652</v>
      </c>
      <c r="H28" s="623">
        <v>405</v>
      </c>
      <c r="I28" s="619" t="s">
        <v>322</v>
      </c>
      <c r="J28" s="619">
        <v>19421</v>
      </c>
      <c r="K28" s="622">
        <f>+J28+L28+110</f>
        <v>58441</v>
      </c>
      <c r="L28" s="622">
        <v>38910</v>
      </c>
      <c r="M28" s="618" t="s">
        <v>283</v>
      </c>
      <c r="N28" s="177">
        <v>2.36</v>
      </c>
      <c r="O28" s="547">
        <f>IF(N28&gt;0,1/N28*37.7*68.6,"")</f>
        <v>1095.8559322033898</v>
      </c>
      <c r="P28" s="620">
        <v>2.3199999999999998</v>
      </c>
      <c r="Q28" s="619" t="s">
        <v>315</v>
      </c>
      <c r="R28" s="230" t="s">
        <v>318</v>
      </c>
      <c r="S28" s="230" t="s">
        <v>1238</v>
      </c>
      <c r="T28" s="618" t="s">
        <v>1242</v>
      </c>
      <c r="U28" s="618" t="s">
        <v>311</v>
      </c>
      <c r="V28" s="213">
        <f>IF(X28&lt;95,"",X28)</f>
        <v>101</v>
      </c>
      <c r="X28" s="126">
        <f>IFERROR(ROUNDDOWN(N28/P28*100,0),"")</f>
        <v>101</v>
      </c>
    </row>
    <row r="29" spans="1:24" ht="24" customHeight="1">
      <c r="A29" s="561"/>
      <c r="B29" s="534"/>
      <c r="C29" s="555"/>
      <c r="D29" s="623" t="s">
        <v>1255</v>
      </c>
      <c r="E29" s="620" t="s">
        <v>1240</v>
      </c>
      <c r="F29" s="623">
        <v>12.776999999999999</v>
      </c>
      <c r="G29" s="623">
        <v>2346</v>
      </c>
      <c r="H29" s="623">
        <v>345</v>
      </c>
      <c r="I29" s="619" t="s">
        <v>322</v>
      </c>
      <c r="J29" s="619">
        <v>8310</v>
      </c>
      <c r="K29" s="622">
        <f>+J29+L29+110</f>
        <v>19529</v>
      </c>
      <c r="L29" s="622">
        <v>11109</v>
      </c>
      <c r="M29" s="618" t="s">
        <v>1254</v>
      </c>
      <c r="N29" s="177">
        <v>4.74</v>
      </c>
      <c r="O29" s="547">
        <f>IF(N29&gt;0,1/N29*37.7*68.6,"")</f>
        <v>545.6160337552742</v>
      </c>
      <c r="P29" s="620">
        <v>4.88</v>
      </c>
      <c r="Q29" s="619" t="s">
        <v>315</v>
      </c>
      <c r="R29" s="230" t="s">
        <v>318</v>
      </c>
      <c r="S29" s="230" t="s">
        <v>1250</v>
      </c>
      <c r="T29" s="618" t="s">
        <v>311</v>
      </c>
      <c r="U29" s="618" t="s">
        <v>311</v>
      </c>
      <c r="V29" s="213">
        <f>IF(X29&lt;95,"",X29)</f>
        <v>97</v>
      </c>
      <c r="X29" s="126">
        <f>IFERROR(ROUNDDOWN(N29/P29*100,0),"")</f>
        <v>97</v>
      </c>
    </row>
    <row r="30" spans="1:24" ht="24" customHeight="1">
      <c r="A30" s="561"/>
      <c r="B30" s="534"/>
      <c r="C30" s="555"/>
      <c r="D30" s="623" t="s">
        <v>1253</v>
      </c>
      <c r="E30" s="620" t="s">
        <v>1240</v>
      </c>
      <c r="F30" s="623">
        <v>12.776999999999999</v>
      </c>
      <c r="G30" s="623">
        <v>2346</v>
      </c>
      <c r="H30" s="623">
        <v>345</v>
      </c>
      <c r="I30" s="619" t="s">
        <v>322</v>
      </c>
      <c r="J30" s="619">
        <v>9193</v>
      </c>
      <c r="K30" s="622">
        <f>+J30+L30+110</f>
        <v>24147</v>
      </c>
      <c r="L30" s="622">
        <v>14844</v>
      </c>
      <c r="M30" s="618" t="s">
        <v>1239</v>
      </c>
      <c r="N30" s="177">
        <v>4.1500000000000004</v>
      </c>
      <c r="O30" s="547">
        <f>IF(N30&gt;0,1/N30*37.7*68.6,"")</f>
        <v>623.1855421686746</v>
      </c>
      <c r="P30" s="620">
        <v>4.42</v>
      </c>
      <c r="Q30" s="619" t="s">
        <v>315</v>
      </c>
      <c r="R30" s="230" t="s">
        <v>318</v>
      </c>
      <c r="S30" s="230" t="s">
        <v>1250</v>
      </c>
      <c r="T30" s="618" t="s">
        <v>311</v>
      </c>
      <c r="U30" s="618" t="s">
        <v>311</v>
      </c>
      <c r="V30" s="213" t="str">
        <f>IF(X30&lt;95,"",X30)</f>
        <v/>
      </c>
      <c r="X30" s="126">
        <f>IFERROR(ROUNDDOWN(N30/P30*100,0),"")</f>
        <v>93</v>
      </c>
    </row>
    <row r="31" spans="1:24" ht="24" customHeight="1">
      <c r="A31" s="561"/>
      <c r="B31" s="534"/>
      <c r="C31" s="555"/>
      <c r="D31" s="623" t="s">
        <v>1253</v>
      </c>
      <c r="E31" s="620" t="s">
        <v>1240</v>
      </c>
      <c r="F31" s="623">
        <v>12.776999999999999</v>
      </c>
      <c r="G31" s="623">
        <v>2346</v>
      </c>
      <c r="H31" s="623">
        <v>345</v>
      </c>
      <c r="I31" s="619" t="s">
        <v>322</v>
      </c>
      <c r="J31" s="619">
        <v>9193</v>
      </c>
      <c r="K31" s="622">
        <f>+J31+L31+110</f>
        <v>24147</v>
      </c>
      <c r="L31" s="622">
        <v>14844</v>
      </c>
      <c r="M31" s="618" t="s">
        <v>1239</v>
      </c>
      <c r="N31" s="177">
        <v>4.17</v>
      </c>
      <c r="O31" s="547">
        <f>IF(N31&gt;0,1/N31*37.7*68.6,"")</f>
        <v>620.19664268585132</v>
      </c>
      <c r="P31" s="620">
        <v>4.42</v>
      </c>
      <c r="Q31" s="619" t="s">
        <v>315</v>
      </c>
      <c r="R31" s="230" t="s">
        <v>318</v>
      </c>
      <c r="S31" s="230" t="s">
        <v>1250</v>
      </c>
      <c r="T31" s="618" t="s">
        <v>1242</v>
      </c>
      <c r="U31" s="618" t="s">
        <v>311</v>
      </c>
      <c r="V31" s="213" t="str">
        <f>IF(X31&lt;95,"",X31)</f>
        <v/>
      </c>
      <c r="X31" s="126">
        <f>IFERROR(ROUNDDOWN(N31/P31*100,0),"")</f>
        <v>94</v>
      </c>
    </row>
    <row r="32" spans="1:24" ht="24" customHeight="1">
      <c r="A32" s="561"/>
      <c r="B32" s="534"/>
      <c r="C32" s="555"/>
      <c r="D32" s="623" t="s">
        <v>1252</v>
      </c>
      <c r="E32" s="620" t="s">
        <v>1240</v>
      </c>
      <c r="F32" s="623">
        <v>12.776999999999999</v>
      </c>
      <c r="G32" s="623">
        <v>2346</v>
      </c>
      <c r="H32" s="623">
        <v>345</v>
      </c>
      <c r="I32" s="619" t="s">
        <v>322</v>
      </c>
      <c r="J32" s="619">
        <v>9193</v>
      </c>
      <c r="K32" s="622">
        <f>+J32+L32+110</f>
        <v>24147</v>
      </c>
      <c r="L32" s="622">
        <v>14844</v>
      </c>
      <c r="M32" s="618" t="s">
        <v>1239</v>
      </c>
      <c r="N32" s="177">
        <v>4.1500000000000004</v>
      </c>
      <c r="O32" s="547">
        <f>IF(N32&gt;0,1/N32*37.7*68.6,"")</f>
        <v>623.1855421686746</v>
      </c>
      <c r="P32" s="620">
        <v>4.42</v>
      </c>
      <c r="Q32" s="619" t="s">
        <v>315</v>
      </c>
      <c r="R32" s="230" t="s">
        <v>318</v>
      </c>
      <c r="S32" s="230" t="s">
        <v>1250</v>
      </c>
      <c r="T32" s="618" t="s">
        <v>311</v>
      </c>
      <c r="U32" s="618" t="s">
        <v>311</v>
      </c>
      <c r="V32" s="213" t="str">
        <f>IF(X32&lt;95,"",X32)</f>
        <v/>
      </c>
      <c r="X32" s="126">
        <f>IFERROR(ROUNDDOWN(N32/P32*100,0),"")</f>
        <v>93</v>
      </c>
    </row>
    <row r="33" spans="1:24" ht="24" customHeight="1">
      <c r="A33" s="561"/>
      <c r="B33" s="534"/>
      <c r="C33" s="555"/>
      <c r="D33" s="623" t="s">
        <v>1252</v>
      </c>
      <c r="E33" s="620" t="s">
        <v>1240</v>
      </c>
      <c r="F33" s="623">
        <v>12.776999999999999</v>
      </c>
      <c r="G33" s="623">
        <v>2346</v>
      </c>
      <c r="H33" s="623">
        <v>345</v>
      </c>
      <c r="I33" s="619" t="s">
        <v>322</v>
      </c>
      <c r="J33" s="619">
        <v>9193</v>
      </c>
      <c r="K33" s="622">
        <f>+J33+L33+110</f>
        <v>24147</v>
      </c>
      <c r="L33" s="622">
        <v>14844</v>
      </c>
      <c r="M33" s="618" t="s">
        <v>1239</v>
      </c>
      <c r="N33" s="177">
        <v>4.17</v>
      </c>
      <c r="O33" s="547">
        <f>IF(N33&gt;0,1/N33*37.7*68.6,"")</f>
        <v>620.19664268585132</v>
      </c>
      <c r="P33" s="620">
        <v>4.42</v>
      </c>
      <c r="Q33" s="619" t="s">
        <v>315</v>
      </c>
      <c r="R33" s="230" t="s">
        <v>318</v>
      </c>
      <c r="S33" s="230" t="s">
        <v>1250</v>
      </c>
      <c r="T33" s="618" t="s">
        <v>1242</v>
      </c>
      <c r="U33" s="618" t="s">
        <v>311</v>
      </c>
      <c r="V33" s="213" t="str">
        <f>IF(X33&lt;95,"",X33)</f>
        <v/>
      </c>
      <c r="X33" s="126">
        <f>IFERROR(ROUNDDOWN(N33/P33*100,0),"")</f>
        <v>94</v>
      </c>
    </row>
    <row r="34" spans="1:24" ht="24" customHeight="1">
      <c r="A34" s="561"/>
      <c r="B34" s="534"/>
      <c r="C34" s="555"/>
      <c r="D34" s="623" t="s">
        <v>1251</v>
      </c>
      <c r="E34" s="620" t="s">
        <v>1240</v>
      </c>
      <c r="F34" s="623">
        <v>12.776999999999999</v>
      </c>
      <c r="G34" s="623">
        <v>2652</v>
      </c>
      <c r="H34" s="623">
        <v>405</v>
      </c>
      <c r="I34" s="619" t="s">
        <v>322</v>
      </c>
      <c r="J34" s="619">
        <v>9193</v>
      </c>
      <c r="K34" s="622">
        <f>+J34+L34+110</f>
        <v>24147</v>
      </c>
      <c r="L34" s="622">
        <v>14844</v>
      </c>
      <c r="M34" s="618" t="s">
        <v>1239</v>
      </c>
      <c r="N34" s="177">
        <v>4.1500000000000004</v>
      </c>
      <c r="O34" s="547">
        <f>IF(N34&gt;0,1/N34*37.7*68.6,"")</f>
        <v>623.1855421686746</v>
      </c>
      <c r="P34" s="620">
        <v>4.42</v>
      </c>
      <c r="Q34" s="619" t="s">
        <v>315</v>
      </c>
      <c r="R34" s="230" t="s">
        <v>318</v>
      </c>
      <c r="S34" s="230" t="s">
        <v>1250</v>
      </c>
      <c r="T34" s="618" t="s">
        <v>311</v>
      </c>
      <c r="U34" s="618" t="s">
        <v>311</v>
      </c>
      <c r="V34" s="213" t="str">
        <f>IF(X34&lt;95,"",X34)</f>
        <v/>
      </c>
      <c r="X34" s="126">
        <f>IFERROR(ROUNDDOWN(N34/P34*100,0),"")</f>
        <v>93</v>
      </c>
    </row>
    <row r="35" spans="1:24" ht="24" customHeight="1">
      <c r="A35" s="561"/>
      <c r="B35" s="534"/>
      <c r="C35" s="555"/>
      <c r="D35" s="623" t="s">
        <v>1249</v>
      </c>
      <c r="E35" s="620" t="s">
        <v>1240</v>
      </c>
      <c r="F35" s="623">
        <v>12.776999999999999</v>
      </c>
      <c r="G35" s="623">
        <v>2346</v>
      </c>
      <c r="H35" s="623">
        <v>345</v>
      </c>
      <c r="I35" s="619" t="s">
        <v>322</v>
      </c>
      <c r="J35" s="619">
        <v>9193</v>
      </c>
      <c r="K35" s="622">
        <f>+J35+L35+110</f>
        <v>24147</v>
      </c>
      <c r="L35" s="622">
        <v>14844</v>
      </c>
      <c r="M35" s="618" t="s">
        <v>1239</v>
      </c>
      <c r="N35" s="177">
        <v>4.1500000000000004</v>
      </c>
      <c r="O35" s="547">
        <f>IF(N35&gt;0,1/N35*37.7*68.6,"")</f>
        <v>623.1855421686746</v>
      </c>
      <c r="P35" s="620">
        <v>4.42</v>
      </c>
      <c r="Q35" s="619" t="s">
        <v>315</v>
      </c>
      <c r="R35" s="230" t="s">
        <v>318</v>
      </c>
      <c r="S35" s="230" t="s">
        <v>1238</v>
      </c>
      <c r="T35" s="618" t="s">
        <v>311</v>
      </c>
      <c r="U35" s="618" t="s">
        <v>311</v>
      </c>
      <c r="V35" s="213" t="str">
        <f>IF(X35&lt;95,"",X35)</f>
        <v/>
      </c>
      <c r="X35" s="126">
        <f>IFERROR(ROUNDDOWN(N35/P35*100,0),"")</f>
        <v>93</v>
      </c>
    </row>
    <row r="36" spans="1:24" ht="24" customHeight="1">
      <c r="A36" s="16"/>
      <c r="B36" s="627"/>
      <c r="C36" s="626"/>
      <c r="D36" s="623" t="s">
        <v>1249</v>
      </c>
      <c r="E36" s="620" t="s">
        <v>1240</v>
      </c>
      <c r="F36" s="623">
        <v>12.776999999999999</v>
      </c>
      <c r="G36" s="623">
        <v>2346</v>
      </c>
      <c r="H36" s="623">
        <v>345</v>
      </c>
      <c r="I36" s="619" t="s">
        <v>322</v>
      </c>
      <c r="J36" s="619">
        <v>9193</v>
      </c>
      <c r="K36" s="622">
        <f>+J36+L36+110</f>
        <v>24147</v>
      </c>
      <c r="L36" s="622">
        <v>14844</v>
      </c>
      <c r="M36" s="618" t="s">
        <v>1239</v>
      </c>
      <c r="N36" s="177">
        <v>4.17</v>
      </c>
      <c r="O36" s="621">
        <f>IF(N36&gt;0,1/N36*37.7*68.6,"")</f>
        <v>620.19664268585132</v>
      </c>
      <c r="P36" s="620">
        <v>4.42</v>
      </c>
      <c r="Q36" s="619" t="s">
        <v>315</v>
      </c>
      <c r="R36" s="230" t="s">
        <v>318</v>
      </c>
      <c r="S36" s="230" t="s">
        <v>1238</v>
      </c>
      <c r="T36" s="618" t="s">
        <v>1242</v>
      </c>
      <c r="U36" s="618" t="s">
        <v>311</v>
      </c>
      <c r="V36" s="617" t="str">
        <f>IF(X36&lt;95,"",X36)</f>
        <v/>
      </c>
      <c r="X36" s="616">
        <f>IFERROR(ROUNDDOWN(N36/P36*100,0),"")</f>
        <v>94</v>
      </c>
    </row>
    <row r="37" spans="1:24" ht="24" customHeight="1">
      <c r="A37" s="561"/>
      <c r="B37" s="534"/>
      <c r="C37" s="555"/>
      <c r="D37" s="623" t="s">
        <v>1248</v>
      </c>
      <c r="E37" s="620" t="s">
        <v>1240</v>
      </c>
      <c r="F37" s="623">
        <v>12.776999999999999</v>
      </c>
      <c r="G37" s="623">
        <v>2652</v>
      </c>
      <c r="H37" s="623">
        <v>405</v>
      </c>
      <c r="I37" s="619" t="s">
        <v>322</v>
      </c>
      <c r="J37" s="619">
        <v>9193</v>
      </c>
      <c r="K37" s="622">
        <f>+J37+L37+110</f>
        <v>24147</v>
      </c>
      <c r="L37" s="622">
        <v>14844</v>
      </c>
      <c r="M37" s="618" t="s">
        <v>1239</v>
      </c>
      <c r="N37" s="177">
        <v>4.1500000000000004</v>
      </c>
      <c r="O37" s="547">
        <f>IF(N37&gt;0,1/N37*37.7*68.6,"")</f>
        <v>623.1855421686746</v>
      </c>
      <c r="P37" s="620">
        <v>4.42</v>
      </c>
      <c r="Q37" s="619" t="s">
        <v>315</v>
      </c>
      <c r="R37" s="230" t="s">
        <v>318</v>
      </c>
      <c r="S37" s="230" t="s">
        <v>1238</v>
      </c>
      <c r="T37" s="618" t="s">
        <v>311</v>
      </c>
      <c r="U37" s="618" t="s">
        <v>311</v>
      </c>
      <c r="V37" s="213" t="str">
        <f>IF(X37&lt;95,"",X37)</f>
        <v/>
      </c>
      <c r="X37" s="126">
        <f>IFERROR(ROUNDDOWN(N37/P37*100,0),"")</f>
        <v>93</v>
      </c>
    </row>
    <row r="38" spans="1:24" ht="24" customHeight="1">
      <c r="A38" s="16"/>
      <c r="B38" s="627"/>
      <c r="C38" s="626"/>
      <c r="D38" s="623" t="s">
        <v>1248</v>
      </c>
      <c r="E38" s="620" t="s">
        <v>1240</v>
      </c>
      <c r="F38" s="623">
        <v>12.776999999999999</v>
      </c>
      <c r="G38" s="623">
        <v>2652</v>
      </c>
      <c r="H38" s="623">
        <v>405</v>
      </c>
      <c r="I38" s="619" t="s">
        <v>322</v>
      </c>
      <c r="J38" s="619">
        <v>9193</v>
      </c>
      <c r="K38" s="622">
        <f>+J38+L38+110</f>
        <v>24147</v>
      </c>
      <c r="L38" s="622">
        <v>14844</v>
      </c>
      <c r="M38" s="618" t="s">
        <v>1239</v>
      </c>
      <c r="N38" s="177">
        <v>4.17</v>
      </c>
      <c r="O38" s="621">
        <f>IF(N38&gt;0,1/N38*37.7*68.6,"")</f>
        <v>620.19664268585132</v>
      </c>
      <c r="P38" s="620">
        <v>4.42</v>
      </c>
      <c r="Q38" s="619" t="s">
        <v>315</v>
      </c>
      <c r="R38" s="230" t="s">
        <v>318</v>
      </c>
      <c r="S38" s="230" t="s">
        <v>1238</v>
      </c>
      <c r="T38" s="618" t="s">
        <v>1242</v>
      </c>
      <c r="U38" s="618" t="s">
        <v>311</v>
      </c>
      <c r="V38" s="617" t="str">
        <f>IF(X38&lt;95,"",X38)</f>
        <v/>
      </c>
      <c r="X38" s="616">
        <f>IFERROR(ROUNDDOWN(N38/P38*100,0),"")</f>
        <v>94</v>
      </c>
    </row>
    <row r="39" spans="1:24" ht="24" customHeight="1">
      <c r="A39" s="16"/>
      <c r="B39" s="627"/>
      <c r="C39" s="626"/>
      <c r="D39" s="623" t="s">
        <v>1248</v>
      </c>
      <c r="E39" s="620" t="s">
        <v>1240</v>
      </c>
      <c r="F39" s="623">
        <v>12.776999999999999</v>
      </c>
      <c r="G39" s="623">
        <v>2652</v>
      </c>
      <c r="H39" s="623">
        <v>405</v>
      </c>
      <c r="I39" s="619" t="s">
        <v>322</v>
      </c>
      <c r="J39" s="619">
        <v>9193</v>
      </c>
      <c r="K39" s="622">
        <f>+J39+L39+110</f>
        <v>24147</v>
      </c>
      <c r="L39" s="622">
        <v>14844</v>
      </c>
      <c r="M39" s="618" t="s">
        <v>1239</v>
      </c>
      <c r="N39" s="177">
        <v>4.13</v>
      </c>
      <c r="O39" s="621">
        <f>IF(N39&gt;0,1/N39*37.7*68.6,"")</f>
        <v>626.20338983050851</v>
      </c>
      <c r="P39" s="620">
        <v>4.42</v>
      </c>
      <c r="Q39" s="619" t="s">
        <v>315</v>
      </c>
      <c r="R39" s="230" t="s">
        <v>318</v>
      </c>
      <c r="S39" s="230" t="s">
        <v>1238</v>
      </c>
      <c r="T39" s="618" t="s">
        <v>1237</v>
      </c>
      <c r="U39" s="618" t="s">
        <v>311</v>
      </c>
      <c r="V39" s="617" t="str">
        <f>IF(X39&lt;95,"",X39)</f>
        <v/>
      </c>
      <c r="X39" s="616">
        <f>IFERROR(ROUNDDOWN(N39/P39*100,0),"")</f>
        <v>93</v>
      </c>
    </row>
    <row r="40" spans="1:24" ht="24" customHeight="1">
      <c r="A40" s="561"/>
      <c r="B40" s="534"/>
      <c r="C40" s="555"/>
      <c r="D40" s="623" t="s">
        <v>1247</v>
      </c>
      <c r="E40" s="620" t="s">
        <v>1240</v>
      </c>
      <c r="F40" s="623">
        <v>12.776999999999999</v>
      </c>
      <c r="G40" s="623">
        <v>2346</v>
      </c>
      <c r="H40" s="623">
        <v>345</v>
      </c>
      <c r="I40" s="619" t="s">
        <v>322</v>
      </c>
      <c r="J40" s="619">
        <v>9193</v>
      </c>
      <c r="K40" s="622">
        <f>+J40+L40+110</f>
        <v>24147</v>
      </c>
      <c r="L40" s="622">
        <v>14844</v>
      </c>
      <c r="M40" s="618" t="s">
        <v>1239</v>
      </c>
      <c r="N40" s="177">
        <v>4.1500000000000004</v>
      </c>
      <c r="O40" s="547">
        <f>IF(N40&gt;0,1/N40*37.7*68.6,"")</f>
        <v>623.1855421686746</v>
      </c>
      <c r="P40" s="620">
        <v>4.42</v>
      </c>
      <c r="Q40" s="619" t="s">
        <v>315</v>
      </c>
      <c r="R40" s="230" t="s">
        <v>318</v>
      </c>
      <c r="S40" s="230" t="s">
        <v>1238</v>
      </c>
      <c r="T40" s="618" t="s">
        <v>311</v>
      </c>
      <c r="U40" s="618" t="s">
        <v>311</v>
      </c>
      <c r="V40" s="213" t="str">
        <f>IF(X40&lt;95,"",X40)</f>
        <v/>
      </c>
      <c r="X40" s="126">
        <f>IFERROR(ROUNDDOWN(N40/P40*100,0),"")</f>
        <v>93</v>
      </c>
    </row>
    <row r="41" spans="1:24" ht="24" customHeight="1">
      <c r="A41" s="16"/>
      <c r="B41" s="627"/>
      <c r="C41" s="626"/>
      <c r="D41" s="623" t="s">
        <v>1247</v>
      </c>
      <c r="E41" s="620" t="s">
        <v>1240</v>
      </c>
      <c r="F41" s="623">
        <v>12.776999999999999</v>
      </c>
      <c r="G41" s="623">
        <v>2346</v>
      </c>
      <c r="H41" s="623">
        <v>345</v>
      </c>
      <c r="I41" s="619" t="s">
        <v>322</v>
      </c>
      <c r="J41" s="619">
        <v>9193</v>
      </c>
      <c r="K41" s="622">
        <f>+J41+L41+110</f>
        <v>24147</v>
      </c>
      <c r="L41" s="622">
        <v>14844</v>
      </c>
      <c r="M41" s="618" t="s">
        <v>1239</v>
      </c>
      <c r="N41" s="177">
        <v>4.17</v>
      </c>
      <c r="O41" s="621">
        <f>IF(N41&gt;0,1/N41*37.7*68.6,"")</f>
        <v>620.19664268585132</v>
      </c>
      <c r="P41" s="620">
        <v>4.42</v>
      </c>
      <c r="Q41" s="619" t="s">
        <v>315</v>
      </c>
      <c r="R41" s="230" t="s">
        <v>318</v>
      </c>
      <c r="S41" s="230" t="s">
        <v>1238</v>
      </c>
      <c r="T41" s="618" t="s">
        <v>1242</v>
      </c>
      <c r="U41" s="618" t="s">
        <v>311</v>
      </c>
      <c r="V41" s="617" t="str">
        <f>IF(X41&lt;95,"",X41)</f>
        <v/>
      </c>
      <c r="X41" s="616">
        <f>IFERROR(ROUNDDOWN(N41/P41*100,0),"")</f>
        <v>94</v>
      </c>
    </row>
    <row r="42" spans="1:24" ht="24" customHeight="1">
      <c r="A42" s="561"/>
      <c r="B42" s="534"/>
      <c r="C42" s="555"/>
      <c r="D42" s="623" t="s">
        <v>1246</v>
      </c>
      <c r="E42" s="620" t="s">
        <v>1240</v>
      </c>
      <c r="F42" s="623">
        <v>12.776999999999999</v>
      </c>
      <c r="G42" s="623">
        <v>2652</v>
      </c>
      <c r="H42" s="623">
        <v>405</v>
      </c>
      <c r="I42" s="619" t="s">
        <v>322</v>
      </c>
      <c r="J42" s="619">
        <v>9193</v>
      </c>
      <c r="K42" s="622">
        <f>+J42+L42+110</f>
        <v>24147</v>
      </c>
      <c r="L42" s="622">
        <v>14844</v>
      </c>
      <c r="M42" s="618" t="s">
        <v>1239</v>
      </c>
      <c r="N42" s="177">
        <v>4.1500000000000004</v>
      </c>
      <c r="O42" s="547">
        <f>IF(N42&gt;0,1/N42*37.7*68.6,"")</f>
        <v>623.1855421686746</v>
      </c>
      <c r="P42" s="620">
        <v>4.42</v>
      </c>
      <c r="Q42" s="619" t="s">
        <v>315</v>
      </c>
      <c r="R42" s="230" t="s">
        <v>318</v>
      </c>
      <c r="S42" s="230" t="s">
        <v>1238</v>
      </c>
      <c r="T42" s="618" t="s">
        <v>311</v>
      </c>
      <c r="U42" s="618" t="s">
        <v>311</v>
      </c>
      <c r="V42" s="213" t="str">
        <f>IF(X42&lt;95,"",X42)</f>
        <v/>
      </c>
      <c r="X42" s="126">
        <f>IFERROR(ROUNDDOWN(N42/P42*100,0),"")</f>
        <v>93</v>
      </c>
    </row>
    <row r="43" spans="1:24" ht="24" customHeight="1">
      <c r="A43" s="16"/>
      <c r="B43" s="627"/>
      <c r="C43" s="626"/>
      <c r="D43" s="623" t="s">
        <v>1246</v>
      </c>
      <c r="E43" s="620" t="s">
        <v>1240</v>
      </c>
      <c r="F43" s="623">
        <v>12.776999999999999</v>
      </c>
      <c r="G43" s="623">
        <v>2652</v>
      </c>
      <c r="H43" s="623">
        <v>405</v>
      </c>
      <c r="I43" s="619" t="s">
        <v>322</v>
      </c>
      <c r="J43" s="619">
        <v>9193</v>
      </c>
      <c r="K43" s="622">
        <f>+J43+L43+110</f>
        <v>24147</v>
      </c>
      <c r="L43" s="622">
        <v>14844</v>
      </c>
      <c r="M43" s="618" t="s">
        <v>1239</v>
      </c>
      <c r="N43" s="177">
        <v>4.17</v>
      </c>
      <c r="O43" s="621">
        <f>IF(N43&gt;0,1/N43*37.7*68.6,"")</f>
        <v>620.19664268585132</v>
      </c>
      <c r="P43" s="620">
        <v>4.42</v>
      </c>
      <c r="Q43" s="619" t="s">
        <v>315</v>
      </c>
      <c r="R43" s="230" t="s">
        <v>318</v>
      </c>
      <c r="S43" s="230" t="s">
        <v>1238</v>
      </c>
      <c r="T43" s="618" t="s">
        <v>1242</v>
      </c>
      <c r="U43" s="618" t="s">
        <v>311</v>
      </c>
      <c r="V43" s="617" t="str">
        <f>IF(X43&lt;95,"",X43)</f>
        <v/>
      </c>
      <c r="X43" s="616">
        <f>IFERROR(ROUNDDOWN(N43/P43*100,0),"")</f>
        <v>94</v>
      </c>
    </row>
    <row r="44" spans="1:24" ht="24" customHeight="1">
      <c r="A44" s="16"/>
      <c r="B44" s="627"/>
      <c r="C44" s="626"/>
      <c r="D44" s="623" t="s">
        <v>1246</v>
      </c>
      <c r="E44" s="620" t="s">
        <v>1240</v>
      </c>
      <c r="F44" s="623">
        <v>12.776999999999999</v>
      </c>
      <c r="G44" s="623">
        <v>2652</v>
      </c>
      <c r="H44" s="623">
        <v>405</v>
      </c>
      <c r="I44" s="619" t="s">
        <v>322</v>
      </c>
      <c r="J44" s="619">
        <v>9193</v>
      </c>
      <c r="K44" s="622">
        <f>+J44+L44+110</f>
        <v>24147</v>
      </c>
      <c r="L44" s="622">
        <v>14844</v>
      </c>
      <c r="M44" s="618" t="s">
        <v>1239</v>
      </c>
      <c r="N44" s="177">
        <v>4.13</v>
      </c>
      <c r="O44" s="621">
        <f>IF(N44&gt;0,1/N44*37.7*68.6,"")</f>
        <v>626.20338983050851</v>
      </c>
      <c r="P44" s="620">
        <v>4.42</v>
      </c>
      <c r="Q44" s="619" t="s">
        <v>315</v>
      </c>
      <c r="R44" s="230" t="s">
        <v>318</v>
      </c>
      <c r="S44" s="230" t="s">
        <v>1238</v>
      </c>
      <c r="T44" s="618" t="s">
        <v>1237</v>
      </c>
      <c r="U44" s="618" t="s">
        <v>311</v>
      </c>
      <c r="V44" s="617" t="str">
        <f>IF(X44&lt;95,"",X44)</f>
        <v/>
      </c>
      <c r="X44" s="616">
        <f>IFERROR(ROUNDDOWN(N44/P44*100,0),"")</f>
        <v>93</v>
      </c>
    </row>
    <row r="45" spans="1:24" ht="24" customHeight="1">
      <c r="A45" s="561"/>
      <c r="B45" s="534"/>
      <c r="C45" s="555"/>
      <c r="D45" s="623" t="s">
        <v>1245</v>
      </c>
      <c r="E45" s="620" t="s">
        <v>1240</v>
      </c>
      <c r="F45" s="623">
        <v>12.776999999999999</v>
      </c>
      <c r="G45" s="623">
        <v>2346</v>
      </c>
      <c r="H45" s="623">
        <v>345</v>
      </c>
      <c r="I45" s="619" t="s">
        <v>322</v>
      </c>
      <c r="J45" s="619">
        <v>9193</v>
      </c>
      <c r="K45" s="622">
        <f>+J45+L45+110</f>
        <v>24147</v>
      </c>
      <c r="L45" s="622">
        <v>14844</v>
      </c>
      <c r="M45" s="618" t="s">
        <v>1239</v>
      </c>
      <c r="N45" s="177">
        <v>4.1500000000000004</v>
      </c>
      <c r="O45" s="547">
        <f>IF(N45&gt;0,1/N45*37.7*68.6,"")</f>
        <v>623.1855421686746</v>
      </c>
      <c r="P45" s="620">
        <v>4.42</v>
      </c>
      <c r="Q45" s="619" t="s">
        <v>315</v>
      </c>
      <c r="R45" s="230" t="s">
        <v>318</v>
      </c>
      <c r="S45" s="230" t="s">
        <v>1238</v>
      </c>
      <c r="T45" s="618" t="s">
        <v>311</v>
      </c>
      <c r="U45" s="618" t="s">
        <v>311</v>
      </c>
      <c r="V45" s="213" t="str">
        <f>IF(X45&lt;95,"",X45)</f>
        <v/>
      </c>
      <c r="X45" s="126">
        <f>IFERROR(ROUNDDOWN(N45/P45*100,0),"")</f>
        <v>93</v>
      </c>
    </row>
    <row r="46" spans="1:24" ht="24" customHeight="1">
      <c r="A46" s="16"/>
      <c r="B46" s="627"/>
      <c r="C46" s="626"/>
      <c r="D46" s="623" t="s">
        <v>1245</v>
      </c>
      <c r="E46" s="620" t="s">
        <v>1240</v>
      </c>
      <c r="F46" s="623">
        <v>12.776999999999999</v>
      </c>
      <c r="G46" s="623">
        <v>2346</v>
      </c>
      <c r="H46" s="623">
        <v>345</v>
      </c>
      <c r="I46" s="619" t="s">
        <v>322</v>
      </c>
      <c r="J46" s="619">
        <v>9193</v>
      </c>
      <c r="K46" s="622">
        <f>+J46+L46+110</f>
        <v>24147</v>
      </c>
      <c r="L46" s="622">
        <v>14844</v>
      </c>
      <c r="M46" s="618" t="s">
        <v>1239</v>
      </c>
      <c r="N46" s="177">
        <v>4.17</v>
      </c>
      <c r="O46" s="621">
        <f>IF(N46&gt;0,1/N46*37.7*68.6,"")</f>
        <v>620.19664268585132</v>
      </c>
      <c r="P46" s="620">
        <v>4.42</v>
      </c>
      <c r="Q46" s="619" t="s">
        <v>315</v>
      </c>
      <c r="R46" s="230" t="s">
        <v>318</v>
      </c>
      <c r="S46" s="230" t="s">
        <v>1238</v>
      </c>
      <c r="T46" s="618" t="s">
        <v>1242</v>
      </c>
      <c r="U46" s="618" t="s">
        <v>311</v>
      </c>
      <c r="V46" s="617" t="str">
        <f>IF(X46&lt;95,"",X46)</f>
        <v/>
      </c>
      <c r="X46" s="616">
        <f>IFERROR(ROUNDDOWN(N46/P46*100,0),"")</f>
        <v>94</v>
      </c>
    </row>
    <row r="47" spans="1:24" ht="24" customHeight="1">
      <c r="A47" s="561"/>
      <c r="B47" s="534"/>
      <c r="C47" s="555"/>
      <c r="D47" s="623" t="s">
        <v>1244</v>
      </c>
      <c r="E47" s="620" t="s">
        <v>1240</v>
      </c>
      <c r="F47" s="623">
        <v>12.776999999999999</v>
      </c>
      <c r="G47" s="623">
        <v>2652</v>
      </c>
      <c r="H47" s="623">
        <v>405</v>
      </c>
      <c r="I47" s="619" t="s">
        <v>322</v>
      </c>
      <c r="J47" s="619">
        <v>9193</v>
      </c>
      <c r="K47" s="622">
        <f>+J47+L47+110</f>
        <v>24147</v>
      </c>
      <c r="L47" s="622">
        <v>14844</v>
      </c>
      <c r="M47" s="618" t="s">
        <v>1239</v>
      </c>
      <c r="N47" s="177">
        <v>4.1500000000000004</v>
      </c>
      <c r="O47" s="547">
        <f>IF(N47&gt;0,1/N47*37.7*68.6,"")</f>
        <v>623.1855421686746</v>
      </c>
      <c r="P47" s="620">
        <v>4.42</v>
      </c>
      <c r="Q47" s="619" t="s">
        <v>315</v>
      </c>
      <c r="R47" s="230" t="s">
        <v>318</v>
      </c>
      <c r="S47" s="230" t="s">
        <v>1238</v>
      </c>
      <c r="T47" s="618" t="s">
        <v>311</v>
      </c>
      <c r="U47" s="618" t="s">
        <v>311</v>
      </c>
      <c r="V47" s="213" t="str">
        <f>IF(X47&lt;95,"",X47)</f>
        <v/>
      </c>
      <c r="X47" s="126">
        <f>IFERROR(ROUNDDOWN(N47/P47*100,0),"")</f>
        <v>93</v>
      </c>
    </row>
    <row r="48" spans="1:24" ht="24" customHeight="1">
      <c r="A48" s="16"/>
      <c r="B48" s="627"/>
      <c r="C48" s="626"/>
      <c r="D48" s="623" t="s">
        <v>1244</v>
      </c>
      <c r="E48" s="620" t="s">
        <v>1240</v>
      </c>
      <c r="F48" s="623">
        <v>12.776999999999999</v>
      </c>
      <c r="G48" s="623">
        <v>2652</v>
      </c>
      <c r="H48" s="623">
        <v>405</v>
      </c>
      <c r="I48" s="619" t="s">
        <v>322</v>
      </c>
      <c r="J48" s="619">
        <v>9193</v>
      </c>
      <c r="K48" s="622">
        <f>+J48+L48+110</f>
        <v>24147</v>
      </c>
      <c r="L48" s="622">
        <v>14844</v>
      </c>
      <c r="M48" s="618" t="s">
        <v>1239</v>
      </c>
      <c r="N48" s="177">
        <v>4.17</v>
      </c>
      <c r="O48" s="621">
        <f>IF(N48&gt;0,1/N48*37.7*68.6,"")</f>
        <v>620.19664268585132</v>
      </c>
      <c r="P48" s="620">
        <v>4.42</v>
      </c>
      <c r="Q48" s="619" t="s">
        <v>315</v>
      </c>
      <c r="R48" s="230" t="s">
        <v>318</v>
      </c>
      <c r="S48" s="230" t="s">
        <v>1238</v>
      </c>
      <c r="T48" s="618" t="s">
        <v>1242</v>
      </c>
      <c r="U48" s="618" t="s">
        <v>311</v>
      </c>
      <c r="V48" s="617" t="str">
        <f>IF(X48&lt;95,"",X48)</f>
        <v/>
      </c>
      <c r="X48" s="616">
        <f>IFERROR(ROUNDDOWN(N48/P48*100,0),"")</f>
        <v>94</v>
      </c>
    </row>
    <row r="49" spans="1:24" ht="24" customHeight="1">
      <c r="A49" s="16"/>
      <c r="B49" s="627"/>
      <c r="C49" s="626"/>
      <c r="D49" s="623" t="s">
        <v>1244</v>
      </c>
      <c r="E49" s="620" t="s">
        <v>1240</v>
      </c>
      <c r="F49" s="623">
        <v>12.776999999999999</v>
      </c>
      <c r="G49" s="623">
        <v>2652</v>
      </c>
      <c r="H49" s="623">
        <v>405</v>
      </c>
      <c r="I49" s="619" t="s">
        <v>322</v>
      </c>
      <c r="J49" s="619">
        <v>9193</v>
      </c>
      <c r="K49" s="622">
        <f>+J49+L49+110</f>
        <v>24147</v>
      </c>
      <c r="L49" s="622">
        <v>14844</v>
      </c>
      <c r="M49" s="618" t="s">
        <v>1239</v>
      </c>
      <c r="N49" s="177">
        <v>4.13</v>
      </c>
      <c r="O49" s="621">
        <f>IF(N49&gt;0,1/N49*37.7*68.6,"")</f>
        <v>626.20338983050851</v>
      </c>
      <c r="P49" s="620">
        <v>4.42</v>
      </c>
      <c r="Q49" s="619" t="s">
        <v>315</v>
      </c>
      <c r="R49" s="230" t="s">
        <v>318</v>
      </c>
      <c r="S49" s="230" t="s">
        <v>1238</v>
      </c>
      <c r="T49" s="618" t="s">
        <v>1237</v>
      </c>
      <c r="U49" s="618" t="s">
        <v>311</v>
      </c>
      <c r="V49" s="617" t="str">
        <f>IF(X49&lt;95,"",X49)</f>
        <v/>
      </c>
      <c r="X49" s="616">
        <f>IFERROR(ROUNDDOWN(N49/P49*100,0),"")</f>
        <v>93</v>
      </c>
    </row>
    <row r="50" spans="1:24" ht="24" customHeight="1">
      <c r="A50" s="561"/>
      <c r="B50" s="534"/>
      <c r="C50" s="555"/>
      <c r="D50" s="623" t="s">
        <v>1243</v>
      </c>
      <c r="E50" s="620" t="s">
        <v>1240</v>
      </c>
      <c r="F50" s="623">
        <v>12.776999999999999</v>
      </c>
      <c r="G50" s="623">
        <v>2346</v>
      </c>
      <c r="H50" s="623">
        <v>345</v>
      </c>
      <c r="I50" s="619" t="s">
        <v>531</v>
      </c>
      <c r="J50" s="619">
        <v>9193</v>
      </c>
      <c r="K50" s="622">
        <f>+J50+L50+110</f>
        <v>24147</v>
      </c>
      <c r="L50" s="622">
        <v>14844</v>
      </c>
      <c r="M50" s="618" t="s">
        <v>1239</v>
      </c>
      <c r="N50" s="177">
        <v>4.1500000000000004</v>
      </c>
      <c r="O50" s="547">
        <f>IF(N50&gt;0,1/N50*37.7*68.6,"")</f>
        <v>623.1855421686746</v>
      </c>
      <c r="P50" s="620">
        <v>4.42</v>
      </c>
      <c r="Q50" s="619" t="s">
        <v>315</v>
      </c>
      <c r="R50" s="230" t="s">
        <v>318</v>
      </c>
      <c r="S50" s="230" t="s">
        <v>1238</v>
      </c>
      <c r="T50" s="618" t="s">
        <v>311</v>
      </c>
      <c r="U50" s="618" t="s">
        <v>311</v>
      </c>
      <c r="V50" s="213" t="str">
        <f>IF(X50&lt;95,"",X50)</f>
        <v/>
      </c>
      <c r="X50" s="126">
        <f>IFERROR(ROUNDDOWN(N50/P50*100,0),"")</f>
        <v>93</v>
      </c>
    </row>
    <row r="51" spans="1:24" ht="24" customHeight="1">
      <c r="A51" s="16"/>
      <c r="B51" s="627"/>
      <c r="C51" s="626"/>
      <c r="D51" s="623" t="s">
        <v>1243</v>
      </c>
      <c r="E51" s="620" t="s">
        <v>1240</v>
      </c>
      <c r="F51" s="623">
        <v>12.776999999999999</v>
      </c>
      <c r="G51" s="623">
        <v>2346</v>
      </c>
      <c r="H51" s="623">
        <v>345</v>
      </c>
      <c r="I51" s="619" t="s">
        <v>531</v>
      </c>
      <c r="J51" s="619">
        <v>9193</v>
      </c>
      <c r="K51" s="622">
        <f>+J51+L51+110</f>
        <v>24147</v>
      </c>
      <c r="L51" s="622">
        <v>14844</v>
      </c>
      <c r="M51" s="618" t="s">
        <v>1239</v>
      </c>
      <c r="N51" s="177">
        <v>4.17</v>
      </c>
      <c r="O51" s="621">
        <f>IF(N51&gt;0,1/N51*37.7*68.6,"")</f>
        <v>620.19664268585132</v>
      </c>
      <c r="P51" s="620">
        <v>4.42</v>
      </c>
      <c r="Q51" s="619" t="s">
        <v>315</v>
      </c>
      <c r="R51" s="230" t="s">
        <v>318</v>
      </c>
      <c r="S51" s="230" t="s">
        <v>1238</v>
      </c>
      <c r="T51" s="618" t="s">
        <v>1242</v>
      </c>
      <c r="U51" s="618" t="s">
        <v>311</v>
      </c>
      <c r="V51" s="617" t="str">
        <f>IF(X51&lt;95,"",X51)</f>
        <v/>
      </c>
      <c r="X51" s="616">
        <f>IFERROR(ROUNDDOWN(N51/P51*100,0),"")</f>
        <v>94</v>
      </c>
    </row>
    <row r="52" spans="1:24" ht="24" customHeight="1">
      <c r="A52" s="561"/>
      <c r="B52" s="534"/>
      <c r="C52" s="555"/>
      <c r="D52" s="623" t="s">
        <v>1241</v>
      </c>
      <c r="E52" s="620" t="s">
        <v>1240</v>
      </c>
      <c r="F52" s="623">
        <v>12.776999999999999</v>
      </c>
      <c r="G52" s="623">
        <v>2652</v>
      </c>
      <c r="H52" s="623">
        <v>405</v>
      </c>
      <c r="I52" s="619" t="s">
        <v>322</v>
      </c>
      <c r="J52" s="619">
        <v>9193</v>
      </c>
      <c r="K52" s="622">
        <f>+J52+L52+110</f>
        <v>24147</v>
      </c>
      <c r="L52" s="622">
        <v>14844</v>
      </c>
      <c r="M52" s="618" t="s">
        <v>1239</v>
      </c>
      <c r="N52" s="177">
        <v>4.1500000000000004</v>
      </c>
      <c r="O52" s="547">
        <f>IF(N52&gt;0,1/N52*37.7*68.6,"")</f>
        <v>623.1855421686746</v>
      </c>
      <c r="P52" s="620">
        <v>4.42</v>
      </c>
      <c r="Q52" s="619" t="s">
        <v>315</v>
      </c>
      <c r="R52" s="230" t="s">
        <v>318</v>
      </c>
      <c r="S52" s="230" t="s">
        <v>1238</v>
      </c>
      <c r="T52" s="618" t="s">
        <v>311</v>
      </c>
      <c r="U52" s="618" t="s">
        <v>311</v>
      </c>
      <c r="V52" s="213" t="str">
        <f>IF(X52&lt;95,"",X52)</f>
        <v/>
      </c>
      <c r="X52" s="126">
        <f>IFERROR(ROUNDDOWN(N52/P52*100,0),"")</f>
        <v>93</v>
      </c>
    </row>
    <row r="53" spans="1:24" ht="24" customHeight="1">
      <c r="A53" s="16"/>
      <c r="B53" s="627"/>
      <c r="C53" s="626"/>
      <c r="D53" s="623" t="s">
        <v>1241</v>
      </c>
      <c r="E53" s="620" t="s">
        <v>1240</v>
      </c>
      <c r="F53" s="623">
        <v>12.776999999999999</v>
      </c>
      <c r="G53" s="623">
        <v>2652</v>
      </c>
      <c r="H53" s="623">
        <v>405</v>
      </c>
      <c r="I53" s="619" t="s">
        <v>322</v>
      </c>
      <c r="J53" s="619">
        <v>9193</v>
      </c>
      <c r="K53" s="622">
        <f>+J53+L53+110</f>
        <v>24147</v>
      </c>
      <c r="L53" s="622">
        <v>14844</v>
      </c>
      <c r="M53" s="618" t="s">
        <v>1239</v>
      </c>
      <c r="N53" s="177">
        <v>4.17</v>
      </c>
      <c r="O53" s="621">
        <f>IF(N53&gt;0,1/N53*37.7*68.6,"")</f>
        <v>620.19664268585132</v>
      </c>
      <c r="P53" s="620">
        <v>4.42</v>
      </c>
      <c r="Q53" s="619" t="s">
        <v>315</v>
      </c>
      <c r="R53" s="230" t="s">
        <v>318</v>
      </c>
      <c r="S53" s="230" t="s">
        <v>1238</v>
      </c>
      <c r="T53" s="618" t="s">
        <v>1242</v>
      </c>
      <c r="U53" s="618" t="s">
        <v>311</v>
      </c>
      <c r="V53" s="617" t="str">
        <f>IF(X53&lt;95,"",X53)</f>
        <v/>
      </c>
      <c r="X53" s="616">
        <f>IFERROR(ROUNDDOWN(N53/P53*100,0),"")</f>
        <v>94</v>
      </c>
    </row>
    <row r="54" spans="1:24" ht="24" customHeight="1">
      <c r="A54" s="17"/>
      <c r="B54" s="625"/>
      <c r="C54" s="624"/>
      <c r="D54" s="623" t="s">
        <v>1241</v>
      </c>
      <c r="E54" s="620" t="s">
        <v>1240</v>
      </c>
      <c r="F54" s="623">
        <v>12.776999999999999</v>
      </c>
      <c r="G54" s="623">
        <v>2652</v>
      </c>
      <c r="H54" s="623">
        <v>405</v>
      </c>
      <c r="I54" s="619" t="s">
        <v>322</v>
      </c>
      <c r="J54" s="619">
        <v>9193</v>
      </c>
      <c r="K54" s="622">
        <f>+J54+L54+110</f>
        <v>24147</v>
      </c>
      <c r="L54" s="622">
        <v>14844</v>
      </c>
      <c r="M54" s="618" t="s">
        <v>1239</v>
      </c>
      <c r="N54" s="177">
        <v>4.13</v>
      </c>
      <c r="O54" s="621">
        <f>IF(N54&gt;0,1/N54*37.7*68.6,"")</f>
        <v>626.20338983050851</v>
      </c>
      <c r="P54" s="620">
        <v>4.42</v>
      </c>
      <c r="Q54" s="619" t="s">
        <v>315</v>
      </c>
      <c r="R54" s="230" t="s">
        <v>318</v>
      </c>
      <c r="S54" s="230" t="s">
        <v>1238</v>
      </c>
      <c r="T54" s="618" t="s">
        <v>1237</v>
      </c>
      <c r="U54" s="618" t="s">
        <v>311</v>
      </c>
      <c r="V54" s="617" t="str">
        <f>IF(X54&lt;95,"",X54)</f>
        <v/>
      </c>
      <c r="X54" s="616">
        <f>IFERROR(ROUNDDOWN(N54/P54*100,0),"")</f>
        <v>93</v>
      </c>
    </row>
    <row r="56" spans="1:24" s="527" customFormat="1" ht="12">
      <c r="A56" s="534"/>
      <c r="B56" s="534"/>
      <c r="C56" s="534" t="s">
        <v>1059</v>
      </c>
      <c r="D56" s="533"/>
      <c r="E56" s="528"/>
      <c r="F56" s="528"/>
      <c r="G56" s="528"/>
      <c r="H56" s="528"/>
      <c r="I56" s="528"/>
      <c r="J56" s="528"/>
      <c r="K56" s="528"/>
      <c r="L56" s="528"/>
      <c r="M56" s="528"/>
      <c r="N56" s="532"/>
      <c r="O56" s="531"/>
      <c r="P56" s="530"/>
      <c r="Q56" s="529"/>
      <c r="R56" s="528"/>
      <c r="S56" s="528"/>
      <c r="T56" s="528"/>
      <c r="U56" s="528"/>
      <c r="V56" s="528"/>
      <c r="X56" s="615"/>
    </row>
    <row r="57" spans="1:24" s="527" customFormat="1" ht="12">
      <c r="A57" s="534"/>
      <c r="B57" s="534"/>
      <c r="C57" s="534" t="s">
        <v>1058</v>
      </c>
      <c r="D57" s="533"/>
      <c r="E57" s="528"/>
      <c r="F57" s="528"/>
      <c r="G57" s="528"/>
      <c r="H57" s="528"/>
      <c r="I57" s="528"/>
      <c r="J57" s="528"/>
      <c r="K57" s="528"/>
      <c r="L57" s="528"/>
      <c r="M57" s="528"/>
      <c r="N57" s="532"/>
      <c r="O57" s="531"/>
      <c r="P57" s="530"/>
      <c r="Q57" s="529"/>
      <c r="R57" s="528"/>
      <c r="S57" s="528"/>
      <c r="T57" s="528"/>
      <c r="U57" s="528"/>
      <c r="V57" s="528"/>
      <c r="X57" s="615"/>
    </row>
    <row r="58" spans="1:24" s="527" customFormat="1" ht="12">
      <c r="A58" s="534"/>
      <c r="B58" s="534"/>
      <c r="C58" s="534"/>
      <c r="D58" s="533"/>
      <c r="E58" s="528"/>
      <c r="F58" s="528"/>
      <c r="G58" s="528"/>
      <c r="H58" s="528"/>
      <c r="I58" s="528"/>
      <c r="J58" s="528"/>
      <c r="K58" s="528"/>
      <c r="L58" s="528"/>
      <c r="M58" s="528"/>
      <c r="N58" s="532"/>
      <c r="O58" s="531"/>
      <c r="P58" s="530"/>
      <c r="Q58" s="529"/>
      <c r="R58" s="528"/>
      <c r="S58" s="528"/>
      <c r="T58" s="528"/>
      <c r="U58" s="528"/>
      <c r="V58" s="528"/>
      <c r="X58" s="615"/>
    </row>
    <row r="59" spans="1:24" s="527" customFormat="1" ht="12">
      <c r="A59" s="534"/>
      <c r="B59" s="534"/>
      <c r="C59" s="534"/>
      <c r="D59" s="533"/>
      <c r="E59" s="528"/>
      <c r="F59" s="528"/>
      <c r="G59" s="528"/>
      <c r="H59" s="528"/>
      <c r="I59" s="528"/>
      <c r="J59" s="528"/>
      <c r="K59" s="528"/>
      <c r="L59" s="528"/>
      <c r="M59" s="528"/>
      <c r="N59" s="532"/>
      <c r="O59" s="531"/>
      <c r="P59" s="530"/>
      <c r="Q59" s="529"/>
      <c r="R59" s="528"/>
      <c r="S59" s="528"/>
      <c r="T59" s="528"/>
      <c r="U59" s="528"/>
      <c r="V59" s="528"/>
      <c r="X59" s="615"/>
    </row>
  </sheetData>
  <mergeCells count="25">
    <mergeCell ref="E6:E8"/>
    <mergeCell ref="F6:F8"/>
    <mergeCell ref="G6:G8"/>
    <mergeCell ref="H6:H8"/>
    <mergeCell ref="R6:R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82" fitToHeight="0" orientation="landscape" horizontalDpi="400" verticalDpi="400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Fuso</vt:lpstr>
      <vt:lpstr>Hino</vt:lpstr>
      <vt:lpstr>Isuzu</vt:lpstr>
      <vt:lpstr>Mazda</vt:lpstr>
      <vt:lpstr>Nissan</vt:lpstr>
      <vt:lpstr>Toyota</vt:lpstr>
      <vt:lpstr>UD</vt:lpstr>
      <vt:lpstr>Volvo</vt:lpstr>
      <vt:lpstr>Fuso!Print_Area</vt:lpstr>
      <vt:lpstr>Hino!Print_Area</vt:lpstr>
      <vt:lpstr>Isuzu!Print_Area</vt:lpstr>
      <vt:lpstr>Mazda!Print_Area</vt:lpstr>
      <vt:lpstr>Nissan!Print_Area</vt:lpstr>
      <vt:lpstr>Toyota!Print_Area</vt:lpstr>
      <vt:lpstr>UD!Print_Area</vt:lpstr>
      <vt:lpstr>Volvo!Print_Area</vt:lpstr>
      <vt:lpstr>Fuso!Print_Titles</vt:lpstr>
      <vt:lpstr>Hino!Print_Titles</vt:lpstr>
      <vt:lpstr>Isuzu!Print_Titles</vt:lpstr>
      <vt:lpstr>Mazda!Print_Titles</vt:lpstr>
      <vt:lpstr>Nissan!Print_Titles</vt:lpstr>
      <vt:lpstr>Toyota!Print_Titles</vt:lpstr>
      <vt:lpstr>UD!Print_Titles</vt:lpstr>
      <vt:lpstr>Volvo!Print_Titles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2023-10-02T01:07:58Z</dcterms:created>
  <dcterms:modified xsi:type="dcterms:W3CDTF">2024-03-28T06:46:13Z</dcterms:modified>
</cp:coreProperties>
</file>